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03A" lockStructure="1"/>
  <bookViews>
    <workbookView xWindow="-15" yWindow="585" windowWidth="20730" windowHeight="4650"/>
  </bookViews>
  <sheets>
    <sheet name="Title Page" sheetId="8" r:id="rId1"/>
    <sheet name="Update " sheetId="9" r:id="rId2"/>
    <sheet name="NGTL &amp; FH MAP" sheetId="10" r:id="rId3"/>
    <sheet name="Areas MAP" sheetId="11" r:id="rId4"/>
    <sheet name="Data" sheetId="1" state="hidden" r:id="rId5"/>
    <sheet name="Empress &amp; McNeill" sheetId="2" r:id="rId6"/>
    <sheet name="ABC" sheetId="4" r:id="rId7"/>
    <sheet name="FHBC" sheetId="5" state="hidden" r:id="rId8"/>
    <sheet name="USJR" sheetId="6" r:id="rId9"/>
    <sheet name="OSDA" sheetId="7" r:id="rId10"/>
    <sheet name="Outage Data" sheetId="12" r:id="rId11"/>
  </sheets>
  <externalReferences>
    <externalReference r:id="rId12"/>
    <externalReference r:id="rId13"/>
    <externalReference r:id="rId14"/>
    <externalReference r:id="rId15"/>
    <externalReference r:id="rId16"/>
    <externalReference r:id="rId17"/>
  </externalReferences>
  <definedNames>
    <definedName name="_xlnm._FilterDatabase" localSheetId="10" hidden="1">'Outage Data'!$A$13:$H$88</definedName>
    <definedName name="_xlnm.Criteria" localSheetId="3">#REF!</definedName>
    <definedName name="_xlnm.Criteria" localSheetId="2">'[1]Long Term BORDER'!#REF!</definedName>
    <definedName name="_xlnm.Criteria" localSheetId="0">'[2]Long Term BORDER'!#REF!</definedName>
    <definedName name="_xlnm.Criteria" localSheetId="1">'[3]Long Term BORDER'!#REF!</definedName>
    <definedName name="_xlnm.Criteria">'[4]Long Term BORDER'!#REF!</definedName>
    <definedName name="FTD1PivotData" localSheetId="2">OFFSET(#REF!,0,0,COUNTA(#REF!),COUNTA(#REF!))</definedName>
    <definedName name="FTD1PivotData" localSheetId="0">OFFSET(#REF!,0,0,COUNTA(#REF!),COUNTA(#REF!))</definedName>
    <definedName name="FTD1PivotData" localSheetId="1">OFFSET(#REF!,0,0,COUNTA(#REF!),COUNTA(#REF!))</definedName>
    <definedName name="FTD1PivotData">OFFSET(#REF!,0,0,COUNTA(#REF!),COUNTA(#REF!))</definedName>
    <definedName name="FTD2FTPPivotData">OFFSET([5]FTD2FTPData!$A$4,0,0,COUNTA([5]FTD2FTPData!$A:$A),COUNTA([5]FTD2FTPData!$4:$4))</definedName>
    <definedName name="_xlnm.Print_Area" localSheetId="10">'Outage Data'!$A$1:$H$88</definedName>
    <definedName name="_xlnm.Print_Titles" localSheetId="10">'Outage Data'!$1:$13</definedName>
    <definedName name="Ttt" localSheetId="3">'[6]Long Term BORDER'!#REF!</definedName>
    <definedName name="Ttt" localSheetId="2">'[6]Long Term BORDER'!#REF!</definedName>
    <definedName name="Ttt">'[6]Long Term BORDER'!#REF!</definedName>
    <definedName name="update2" localSheetId="2">OFFSET(#REF!,0,0,COUNTA(#REF!),COUNTA(#REF!))</definedName>
    <definedName name="update2">OFFSET(#REF!,0,0,COUNTA(#REF!),COUNTA(#REF!))</definedName>
    <definedName name="Z_05EDD4FC_82FE_4D2B_9436_AA32131D3C78_.wvu.FilterData" localSheetId="10" hidden="1">'Outage Data'!$A$13:$H$13</definedName>
    <definedName name="Z_122AE4FD_AACA_4F0F_89A2_DA4920982770_.wvu.FilterData" localSheetId="10" hidden="1">'Outage Data'!$A$13:$H$13</definedName>
    <definedName name="Z_122AE4FD_AACA_4F0F_89A2_DA4920982770_.wvu.PrintArea" localSheetId="10" hidden="1">'Outage Data'!$A$2:$H$13</definedName>
    <definedName name="Z_122AE4FD_AACA_4F0F_89A2_DA4920982770_.wvu.PrintTitles" localSheetId="10" hidden="1">'Outage Data'!$2:$13</definedName>
    <definedName name="Z_45E401E6_3A6C_4CF0_95BE_206331F0F130_.wvu.FilterData" localSheetId="10" hidden="1">'Outage Data'!$A$13:$H$13</definedName>
    <definedName name="Z_45E401E6_3A6C_4CF0_95BE_206331F0F130_.wvu.PrintArea" localSheetId="10" hidden="1">'Outage Data'!$A$12:$H$13</definedName>
    <definedName name="Z_45E401E6_3A6C_4CF0_95BE_206331F0F130_.wvu.PrintTitles" localSheetId="10" hidden="1">'Outage Data'!$12:$13</definedName>
    <definedName name="Z_71500265_2911_418E_80D7_51C3A7A45B54_.wvu.FilterData" localSheetId="10" hidden="1">'Outage Data'!$A$13:$H$13</definedName>
    <definedName name="Z_71500265_2911_418E_80D7_51C3A7A45B54_.wvu.PrintArea" localSheetId="10" hidden="1">'Outage Data'!$A$12:$H$13</definedName>
    <definedName name="Z_71500265_2911_418E_80D7_51C3A7A45B54_.wvu.PrintTitles" localSheetId="10" hidden="1">'Outage Data'!$12:$13</definedName>
    <definedName name="Z_7C51C773_73B8_4D01_BB9A_D63783717D62_.wvu.FilterData" localSheetId="10" hidden="1">'Outage Data'!$A$13:$H$13</definedName>
    <definedName name="Z_7C51C773_73B8_4D01_BB9A_D63783717D62_.wvu.PrintArea" localSheetId="10" hidden="1">'Outage Data'!$A$12:$H$13</definedName>
    <definedName name="Z_7C51C773_73B8_4D01_BB9A_D63783717D62_.wvu.PrintTitles" localSheetId="10" hidden="1">'Outage Data'!$12:$13</definedName>
    <definedName name="Z_8FD7FB40_9B6D_4075_82E3_AE45B86E9C01_.wvu.FilterData" localSheetId="10" hidden="1">'Outage Data'!$A$13:$H$13</definedName>
    <definedName name="Z_8FD7FB40_9B6D_4075_82E3_AE45B86E9C01_.wvu.PrintArea" localSheetId="10" hidden="1">'Outage Data'!$A$12:$H$13</definedName>
    <definedName name="Z_8FD7FB40_9B6D_4075_82E3_AE45B86E9C01_.wvu.PrintTitles" localSheetId="10" hidden="1">'Outage Data'!$12:$13</definedName>
    <definedName name="Z_9D96E4C9_90C3_4FF5_88D9_AFB9DA6E8537_.wvu.FilterData" localSheetId="10" hidden="1">'Outage Data'!$A$13:$H$13</definedName>
    <definedName name="Z_9D96E4C9_90C3_4FF5_88D9_AFB9DA6E8537_.wvu.PrintArea" localSheetId="10" hidden="1">'Outage Data'!$A$12:$H$13</definedName>
    <definedName name="Z_9D96E4C9_90C3_4FF5_88D9_AFB9DA6E8537_.wvu.PrintTitles" localSheetId="10" hidden="1">'Outage Data'!$12:$13</definedName>
    <definedName name="Z_AA1A5384_AFA0_48DB_A49F_B0CEB9D31DA5_.wvu.FilterData" localSheetId="10" hidden="1">'Outage Data'!$A$13:$H$13</definedName>
    <definedName name="Z_AA1A5384_AFA0_48DB_A49F_B0CEB9D31DA5_.wvu.PrintArea" localSheetId="10" hidden="1">'Outage Data'!$A$12:$H$13</definedName>
    <definedName name="Z_AA1A5384_AFA0_48DB_A49F_B0CEB9D31DA5_.wvu.PrintTitles" localSheetId="10" hidden="1">'Outage Data'!$12:$13</definedName>
    <definedName name="Z_DEA60CA0_50A7_48BE_AF21_E56B0E4409AE_.wvu.FilterData" localSheetId="10" hidden="1">'Outage Data'!$A$13:$H$13</definedName>
    <definedName name="Z_DEA60CA0_50A7_48BE_AF21_E56B0E4409AE_.wvu.PrintArea" localSheetId="10" hidden="1">'Outage Data'!$A$12:$H$13</definedName>
    <definedName name="Z_DEA60CA0_50A7_48BE_AF21_E56B0E4409AE_.wvu.PrintTitles" localSheetId="10" hidden="1">'Outage Data'!$12:$13</definedName>
    <definedName name="Z_DF030A5B_1121_407A_A140_68E9E0BECC46_.wvu.FilterData" localSheetId="10" hidden="1">'Outage Data'!$A$13:$H$13</definedName>
    <definedName name="Z_DF030A5B_1121_407A_A140_68E9E0BECC46_.wvu.PrintArea" localSheetId="10" hidden="1">'Outage Data'!$A$12:$H$13</definedName>
    <definedName name="Z_DF030A5B_1121_407A_A140_68E9E0BECC46_.wvu.PrintTitles" localSheetId="10" hidden="1">'Outage Data'!$12:$13</definedName>
    <definedName name="Z_E355D6A9_480A_48D6_B116_0D8A5759C6C9_.wvu.FilterData" localSheetId="10" hidden="1">'Outage Data'!$A$13:$H$13</definedName>
    <definedName name="Z_F5CDBFDE_0EC6_45AC_BBBC_92FE0F790D68_.wvu.FilterData" localSheetId="10" hidden="1">'Outage Data'!$A$13:$H$13</definedName>
    <definedName name="Z_FD8A2BF6_73A1_4F25_A428_D30540081DC4_.wvu.FilterData" localSheetId="10" hidden="1">'Outage Data'!$A$13:$H$13</definedName>
    <definedName name="Z_FD8A2BF6_73A1_4F25_A428_D30540081DC4_.wvu.PrintArea" localSheetId="10" hidden="1">'Outage Data'!$A$12:$H$13</definedName>
    <definedName name="Z_FD8A2BF6_73A1_4F25_A428_D30540081DC4_.wvu.PrintTitles" localSheetId="10" hidden="1">'Outage Data'!$12:$13</definedName>
  </definedNames>
  <calcPr calcId="145621"/>
</workbook>
</file>

<file path=xl/calcChain.xml><?xml version="1.0" encoding="utf-8"?>
<calcChain xmlns="http://schemas.openxmlformats.org/spreadsheetml/2006/main">
  <c r="H955" i="1" l="1"/>
  <c r="H961" i="1"/>
  <c r="H862" i="1"/>
  <c r="H841" i="1"/>
  <c r="O683" i="1" l="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H131"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2" i="1"/>
  <c r="H843" i="1"/>
  <c r="H844" i="1"/>
  <c r="H845" i="1"/>
  <c r="H846" i="1"/>
  <c r="H847" i="1"/>
  <c r="H848" i="1"/>
  <c r="H849" i="1"/>
  <c r="H850" i="1"/>
  <c r="H851" i="1"/>
  <c r="H852" i="1"/>
  <c r="H853" i="1"/>
  <c r="H854" i="1"/>
  <c r="H855" i="1"/>
  <c r="H856" i="1"/>
  <c r="H857" i="1"/>
  <c r="H858" i="1"/>
  <c r="H859" i="1"/>
  <c r="H860" i="1"/>
  <c r="H861"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6" i="1"/>
  <c r="H957" i="1"/>
  <c r="H958" i="1"/>
  <c r="H959" i="1"/>
  <c r="H960"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4"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A683" i="1"/>
  <c r="C683" i="1" s="1"/>
  <c r="AA684" i="1"/>
  <c r="C684" i="1" s="1"/>
  <c r="AA685" i="1"/>
  <c r="C685" i="1" s="1"/>
  <c r="AA686" i="1"/>
  <c r="C686" i="1" s="1"/>
  <c r="AA687" i="1"/>
  <c r="C687" i="1" s="1"/>
  <c r="AA688" i="1"/>
  <c r="C688" i="1" s="1"/>
  <c r="AA689" i="1"/>
  <c r="C689" i="1" s="1"/>
  <c r="AA690" i="1"/>
  <c r="C690" i="1" s="1"/>
  <c r="AA691" i="1"/>
  <c r="C691" i="1" s="1"/>
  <c r="AA692" i="1"/>
  <c r="C692" i="1" s="1"/>
  <c r="AA693" i="1"/>
  <c r="C693" i="1" s="1"/>
  <c r="AA694" i="1"/>
  <c r="C694" i="1" s="1"/>
  <c r="AA695" i="1"/>
  <c r="C695" i="1" s="1"/>
  <c r="AA696" i="1"/>
  <c r="C696" i="1" s="1"/>
  <c r="AA697" i="1"/>
  <c r="C697" i="1" s="1"/>
  <c r="AA698" i="1"/>
  <c r="C698" i="1" s="1"/>
  <c r="AA699" i="1"/>
  <c r="C699" i="1" s="1"/>
  <c r="AA700" i="1"/>
  <c r="C700" i="1" s="1"/>
  <c r="AA701" i="1"/>
  <c r="C701" i="1" s="1"/>
  <c r="AA702" i="1"/>
  <c r="C702" i="1" s="1"/>
  <c r="AA703" i="1"/>
  <c r="C703" i="1" s="1"/>
  <c r="AA704" i="1"/>
  <c r="C704" i="1" s="1"/>
  <c r="AA705" i="1"/>
  <c r="C705" i="1" s="1"/>
  <c r="AA706" i="1"/>
  <c r="C706" i="1" s="1"/>
  <c r="AA707" i="1"/>
  <c r="C707" i="1" s="1"/>
  <c r="AA708" i="1"/>
  <c r="C708" i="1" s="1"/>
  <c r="AA709" i="1"/>
  <c r="C709" i="1" s="1"/>
  <c r="AA710" i="1"/>
  <c r="C710" i="1" s="1"/>
  <c r="AA711" i="1"/>
  <c r="C711" i="1" s="1"/>
  <c r="AA712" i="1"/>
  <c r="C712" i="1" s="1"/>
  <c r="AA713" i="1"/>
  <c r="C713" i="1" s="1"/>
  <c r="AA714" i="1"/>
  <c r="C714" i="1" s="1"/>
  <c r="AA715"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S708" i="1" l="1"/>
  <c r="S709" i="1"/>
  <c r="S710" i="1"/>
  <c r="S711" i="1"/>
  <c r="S712" i="1"/>
  <c r="S713" i="1"/>
  <c r="S714" i="1"/>
  <c r="S704" i="1" l="1"/>
  <c r="S705" i="1"/>
  <c r="S706" i="1"/>
  <c r="S707" i="1"/>
  <c r="S683" i="1" l="1"/>
  <c r="S684" i="1"/>
  <c r="S685" i="1"/>
  <c r="S686" i="1"/>
  <c r="S687" i="1"/>
  <c r="S688" i="1"/>
  <c r="S689" i="1"/>
  <c r="S690" i="1"/>
  <c r="S691" i="1"/>
  <c r="S692" i="1"/>
  <c r="S693" i="1"/>
  <c r="S694" i="1"/>
  <c r="S695" i="1"/>
  <c r="S696" i="1"/>
  <c r="S697" i="1"/>
  <c r="S698" i="1"/>
  <c r="S699" i="1"/>
  <c r="S700" i="1"/>
  <c r="S701" i="1"/>
  <c r="S702" i="1"/>
  <c r="S703" i="1"/>
  <c r="AF5" i="1" l="1"/>
  <c r="AF6" i="1"/>
  <c r="AF7" i="1"/>
  <c r="AF8" i="1"/>
  <c r="AF9" i="1"/>
  <c r="AF10" i="1"/>
  <c r="AF11" i="1"/>
  <c r="AF12" i="1"/>
  <c r="AF13" i="1"/>
  <c r="AF14" i="1"/>
  <c r="AF15" i="1"/>
  <c r="AF16" i="1"/>
  <c r="AF17" i="1"/>
  <c r="AF18" i="1"/>
  <c r="AF19" i="1"/>
  <c r="AF20" i="1"/>
  <c r="AF21" i="1"/>
  <c r="AF22" i="1"/>
  <c r="AF23" i="1"/>
  <c r="AF24" i="1"/>
  <c r="AF25" i="1"/>
  <c r="AF26" i="1"/>
  <c r="AF27" i="1"/>
  <c r="AF28" i="1"/>
  <c r="AF29" i="1"/>
  <c r="AF30" i="1"/>
  <c r="AF31" i="1"/>
  <c r="AF32" i="1"/>
  <c r="AF33" i="1"/>
  <c r="AF34" i="1"/>
  <c r="AF35" i="1"/>
  <c r="AF36" i="1"/>
  <c r="AF37" i="1"/>
  <c r="AF38" i="1"/>
  <c r="AF39" i="1"/>
  <c r="AF4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4" i="1"/>
  <c r="O669" i="1"/>
  <c r="O670" i="1"/>
  <c r="O671" i="1"/>
  <c r="O672" i="1"/>
  <c r="O673" i="1"/>
  <c r="O674" i="1"/>
  <c r="O675" i="1"/>
  <c r="O676" i="1"/>
  <c r="O677" i="1"/>
  <c r="O678" i="1"/>
  <c r="O679" i="1"/>
  <c r="O680" i="1"/>
  <c r="O681" i="1"/>
  <c r="O682" i="1"/>
  <c r="AA674" i="1" l="1"/>
  <c r="C674" i="1" s="1"/>
  <c r="AA675" i="1"/>
  <c r="C675" i="1" s="1"/>
  <c r="AA669" i="1"/>
  <c r="C669" i="1" s="1"/>
  <c r="AA670" i="1"/>
  <c r="C670" i="1" s="1"/>
  <c r="AA671" i="1"/>
  <c r="C671" i="1" s="1"/>
  <c r="AA672" i="1"/>
  <c r="C672" i="1" s="1"/>
  <c r="AA673" i="1"/>
  <c r="C673" i="1" s="1"/>
  <c r="AA676" i="1"/>
  <c r="C676" i="1" s="1"/>
  <c r="AA677" i="1"/>
  <c r="C677" i="1" s="1"/>
  <c r="AA678" i="1"/>
  <c r="C678" i="1" s="1"/>
  <c r="AA679" i="1"/>
  <c r="C679" i="1" s="1"/>
  <c r="AA680" i="1"/>
  <c r="C680" i="1" s="1"/>
  <c r="AA681" i="1"/>
  <c r="C681" i="1" s="1"/>
  <c r="AA682" i="1"/>
  <c r="C682" i="1" s="1"/>
  <c r="S654" i="1" l="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O498" i="1" l="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AA5" i="1" l="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C653" i="1" s="1"/>
  <c r="AA654" i="1"/>
  <c r="C654" i="1" s="1"/>
  <c r="AA655" i="1"/>
  <c r="C655" i="1" s="1"/>
  <c r="AA656" i="1"/>
  <c r="C656" i="1" s="1"/>
  <c r="AA657" i="1"/>
  <c r="C657" i="1" s="1"/>
  <c r="AA658" i="1"/>
  <c r="C658" i="1" s="1"/>
  <c r="AA659" i="1"/>
  <c r="C659" i="1" s="1"/>
  <c r="AA660" i="1"/>
  <c r="C660" i="1" s="1"/>
  <c r="AA661" i="1"/>
  <c r="C661" i="1" s="1"/>
  <c r="AA662" i="1"/>
  <c r="C662" i="1" s="1"/>
  <c r="AA663" i="1"/>
  <c r="C663" i="1" s="1"/>
  <c r="AA664" i="1"/>
  <c r="C664" i="1" s="1"/>
  <c r="AA665" i="1"/>
  <c r="C665" i="1" s="1"/>
  <c r="AA666" i="1"/>
  <c r="C666" i="1" s="1"/>
  <c r="AA667" i="1"/>
  <c r="C667" i="1" s="1"/>
  <c r="AA668" i="1"/>
  <c r="C668" i="1" s="1"/>
  <c r="AA4" i="1"/>
  <c r="S496" i="1" l="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C590" i="1" l="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471" i="1" l="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O497" i="1" l="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C470" i="1"/>
  <c r="O470" i="1"/>
  <c r="C469" i="1"/>
  <c r="O469" i="1"/>
  <c r="C468" i="1"/>
  <c r="O468" i="1"/>
  <c r="C467" i="1"/>
  <c r="O467" i="1"/>
  <c r="C466" i="1"/>
  <c r="O466" i="1"/>
  <c r="C465" i="1"/>
  <c r="O465" i="1"/>
  <c r="C464" i="1"/>
  <c r="O464" i="1"/>
  <c r="C463" i="1"/>
  <c r="O463" i="1"/>
  <c r="C462" i="1"/>
  <c r="O462" i="1"/>
  <c r="C461" i="1"/>
  <c r="O461" i="1"/>
  <c r="C460" i="1"/>
  <c r="O460" i="1"/>
  <c r="C459" i="1"/>
  <c r="O459" i="1"/>
  <c r="C458" i="1"/>
  <c r="O458" i="1"/>
  <c r="C457" i="1"/>
  <c r="O457" i="1"/>
  <c r="C456" i="1"/>
  <c r="O456" i="1"/>
  <c r="C455" i="1"/>
  <c r="O455" i="1"/>
  <c r="C454" i="1"/>
  <c r="O454" i="1"/>
  <c r="C453" i="1"/>
  <c r="O453" i="1"/>
  <c r="C452" i="1"/>
  <c r="O452" i="1"/>
  <c r="C451" i="1"/>
  <c r="O451" i="1"/>
  <c r="C450" i="1"/>
  <c r="O450" i="1"/>
  <c r="C449" i="1"/>
  <c r="O449" i="1"/>
  <c r="C448" i="1"/>
  <c r="O448" i="1"/>
  <c r="C447" i="1"/>
  <c r="O447" i="1"/>
  <c r="C446" i="1"/>
  <c r="O446" i="1"/>
  <c r="C445" i="1"/>
  <c r="O445" i="1"/>
  <c r="C444" i="1"/>
  <c r="O444" i="1"/>
  <c r="C443" i="1"/>
  <c r="O443" i="1"/>
  <c r="C442" i="1"/>
  <c r="O442" i="1"/>
  <c r="C441" i="1"/>
  <c r="O441" i="1"/>
  <c r="C440" i="1"/>
  <c r="O440" i="1"/>
  <c r="C439" i="1"/>
  <c r="O439" i="1"/>
  <c r="C438" i="1"/>
  <c r="O438" i="1"/>
  <c r="C437" i="1"/>
  <c r="O437" i="1"/>
  <c r="C436" i="1"/>
  <c r="O436" i="1"/>
  <c r="C435" i="1"/>
  <c r="O435" i="1"/>
  <c r="C434" i="1"/>
  <c r="O434" i="1"/>
  <c r="C433" i="1"/>
  <c r="O433" i="1"/>
  <c r="C432" i="1"/>
  <c r="O432" i="1"/>
  <c r="C431" i="1"/>
  <c r="O431" i="1"/>
  <c r="C430" i="1"/>
  <c r="O430" i="1"/>
  <c r="C429" i="1"/>
  <c r="O429" i="1"/>
  <c r="C428" i="1"/>
  <c r="O428" i="1"/>
  <c r="C427" i="1"/>
  <c r="O427" i="1"/>
  <c r="C426" i="1"/>
  <c r="O426" i="1"/>
  <c r="C425" i="1"/>
  <c r="O425" i="1"/>
  <c r="C424" i="1"/>
  <c r="O424" i="1"/>
  <c r="C423" i="1"/>
  <c r="O423" i="1"/>
  <c r="C422" i="1"/>
  <c r="O422" i="1"/>
  <c r="C421" i="1"/>
  <c r="O421" i="1"/>
  <c r="C420" i="1"/>
  <c r="O420" i="1"/>
  <c r="C419" i="1"/>
  <c r="O419" i="1"/>
  <c r="C418" i="1"/>
  <c r="O418" i="1"/>
  <c r="C417" i="1"/>
  <c r="O417" i="1"/>
  <c r="C416" i="1"/>
  <c r="O416" i="1"/>
  <c r="C415" i="1"/>
  <c r="O415" i="1"/>
  <c r="C414" i="1"/>
  <c r="O414" i="1"/>
  <c r="C413" i="1"/>
  <c r="O413" i="1"/>
  <c r="C412" i="1"/>
  <c r="O412" i="1"/>
  <c r="C411" i="1"/>
  <c r="O411" i="1"/>
  <c r="C410" i="1"/>
  <c r="O410" i="1"/>
  <c r="C409" i="1"/>
  <c r="O409" i="1"/>
  <c r="C408" i="1"/>
  <c r="O408" i="1"/>
  <c r="C407" i="1"/>
  <c r="O407" i="1"/>
  <c r="C406" i="1"/>
  <c r="O406" i="1"/>
  <c r="C405" i="1"/>
  <c r="O405" i="1"/>
  <c r="C404" i="1"/>
  <c r="O404" i="1"/>
  <c r="C403" i="1"/>
  <c r="O403" i="1"/>
  <c r="C402" i="1"/>
  <c r="O402" i="1"/>
  <c r="C401" i="1"/>
  <c r="O401" i="1"/>
  <c r="C400" i="1"/>
  <c r="O400" i="1"/>
  <c r="C399" i="1"/>
  <c r="O399" i="1"/>
  <c r="C398" i="1"/>
  <c r="O398" i="1"/>
  <c r="C397" i="1"/>
  <c r="O397" i="1"/>
  <c r="C396" i="1"/>
  <c r="O396" i="1"/>
  <c r="C395" i="1"/>
  <c r="O395" i="1"/>
  <c r="C394" i="1"/>
  <c r="O394" i="1"/>
  <c r="C393" i="1"/>
  <c r="O393" i="1"/>
  <c r="C392" i="1"/>
  <c r="O392" i="1"/>
  <c r="C391" i="1"/>
  <c r="O391" i="1"/>
  <c r="C390" i="1"/>
  <c r="O390" i="1"/>
  <c r="C389" i="1"/>
  <c r="O389" i="1"/>
  <c r="C388" i="1"/>
  <c r="O388" i="1"/>
  <c r="C387" i="1"/>
  <c r="O387" i="1"/>
  <c r="C386" i="1"/>
  <c r="O386" i="1"/>
  <c r="C385" i="1"/>
  <c r="O385" i="1"/>
  <c r="C384" i="1"/>
  <c r="O384" i="1"/>
  <c r="C383" i="1"/>
  <c r="O383" i="1"/>
  <c r="C382" i="1"/>
  <c r="O382" i="1"/>
  <c r="C381" i="1"/>
  <c r="O381" i="1"/>
  <c r="C380" i="1"/>
  <c r="O380" i="1"/>
  <c r="C379" i="1"/>
  <c r="O379" i="1"/>
  <c r="C378" i="1"/>
  <c r="O378" i="1"/>
  <c r="C377" i="1"/>
  <c r="O377" i="1"/>
  <c r="C376" i="1"/>
  <c r="O376" i="1"/>
  <c r="C375" i="1"/>
  <c r="O375" i="1"/>
  <c r="C374" i="1"/>
  <c r="O374" i="1"/>
  <c r="C373" i="1"/>
  <c r="O373" i="1"/>
  <c r="C372" i="1"/>
  <c r="O372" i="1"/>
  <c r="C371" i="1"/>
  <c r="O371" i="1"/>
  <c r="C370" i="1"/>
  <c r="O370" i="1"/>
  <c r="C369" i="1"/>
  <c r="O369" i="1"/>
  <c r="C368" i="1"/>
  <c r="O368" i="1"/>
  <c r="C367" i="1"/>
  <c r="O367" i="1"/>
  <c r="C366" i="1"/>
  <c r="O366" i="1"/>
  <c r="C365" i="1"/>
  <c r="O365" i="1"/>
  <c r="C364" i="1"/>
  <c r="O364" i="1"/>
  <c r="C363" i="1"/>
  <c r="O363" i="1"/>
  <c r="C362" i="1"/>
  <c r="O362" i="1"/>
  <c r="C361" i="1"/>
  <c r="O361" i="1"/>
  <c r="C360" i="1"/>
  <c r="O360" i="1"/>
  <c r="C359" i="1"/>
  <c r="O359" i="1"/>
  <c r="C358" i="1"/>
  <c r="O358" i="1"/>
  <c r="C357" i="1"/>
  <c r="O357" i="1"/>
  <c r="C356" i="1"/>
  <c r="O356" i="1"/>
  <c r="C355" i="1"/>
  <c r="O355" i="1"/>
  <c r="C354" i="1"/>
  <c r="O354" i="1"/>
  <c r="C353" i="1"/>
  <c r="O353" i="1"/>
  <c r="C352" i="1"/>
  <c r="O352" i="1"/>
  <c r="C351" i="1"/>
  <c r="O351" i="1"/>
  <c r="C350" i="1"/>
  <c r="O350" i="1"/>
  <c r="C349" i="1"/>
  <c r="O349" i="1"/>
  <c r="C348" i="1"/>
  <c r="O348" i="1"/>
  <c r="C347" i="1"/>
  <c r="O347" i="1"/>
  <c r="C346" i="1"/>
  <c r="O346" i="1"/>
  <c r="C345" i="1"/>
  <c r="O345" i="1"/>
  <c r="C344" i="1"/>
  <c r="O344" i="1"/>
  <c r="C343" i="1"/>
  <c r="O343" i="1"/>
  <c r="C342" i="1"/>
  <c r="O342" i="1"/>
  <c r="C341" i="1"/>
  <c r="O341" i="1"/>
  <c r="C340" i="1"/>
  <c r="O340" i="1"/>
  <c r="C339" i="1"/>
  <c r="O339" i="1"/>
  <c r="C338" i="1"/>
  <c r="O338" i="1"/>
  <c r="C337" i="1"/>
  <c r="O337" i="1"/>
  <c r="C336" i="1"/>
  <c r="O336" i="1"/>
  <c r="C335" i="1"/>
  <c r="O335" i="1"/>
  <c r="C334" i="1"/>
  <c r="O334" i="1"/>
  <c r="C333" i="1"/>
  <c r="O333" i="1"/>
  <c r="C332" i="1"/>
  <c r="O332" i="1"/>
  <c r="C331" i="1"/>
  <c r="O331" i="1"/>
  <c r="C330" i="1"/>
  <c r="O330" i="1"/>
  <c r="C329" i="1"/>
  <c r="O329" i="1"/>
  <c r="C328" i="1"/>
  <c r="O328" i="1"/>
  <c r="C327" i="1"/>
  <c r="O327" i="1"/>
  <c r="C326" i="1"/>
  <c r="O326" i="1"/>
  <c r="C325" i="1"/>
  <c r="O325" i="1"/>
  <c r="C324" i="1"/>
  <c r="O324" i="1"/>
  <c r="C323" i="1"/>
  <c r="O323" i="1"/>
  <c r="C322" i="1"/>
  <c r="O322" i="1"/>
  <c r="C321" i="1"/>
  <c r="O321" i="1"/>
  <c r="C320" i="1"/>
  <c r="O320" i="1"/>
  <c r="C319" i="1"/>
  <c r="O319" i="1"/>
  <c r="C318" i="1"/>
  <c r="O318" i="1"/>
  <c r="C317" i="1"/>
  <c r="O317" i="1"/>
  <c r="C316" i="1"/>
  <c r="O316" i="1"/>
  <c r="C315" i="1"/>
  <c r="O315" i="1"/>
  <c r="C314" i="1"/>
  <c r="O314" i="1"/>
  <c r="C313" i="1"/>
  <c r="O313" i="1"/>
  <c r="C312" i="1"/>
  <c r="O312" i="1"/>
  <c r="C311" i="1"/>
  <c r="O311" i="1"/>
  <c r="C310" i="1"/>
  <c r="O310" i="1"/>
  <c r="C309" i="1"/>
  <c r="O309" i="1"/>
  <c r="C308" i="1"/>
  <c r="O308" i="1"/>
  <c r="C307" i="1"/>
  <c r="O307" i="1"/>
  <c r="O306" i="1"/>
  <c r="O305" i="1"/>
  <c r="O304" i="1"/>
  <c r="O303" i="1"/>
  <c r="O302" i="1"/>
  <c r="O301" i="1"/>
  <c r="O300" i="1"/>
  <c r="O299" i="1"/>
  <c r="C298" i="1"/>
  <c r="O298" i="1"/>
  <c r="O297" i="1"/>
  <c r="O296" i="1"/>
  <c r="O295" i="1"/>
  <c r="O294" i="1"/>
  <c r="O293" i="1"/>
  <c r="O292" i="1"/>
  <c r="O291" i="1"/>
  <c r="O290" i="1"/>
  <c r="O289" i="1"/>
  <c r="O288" i="1"/>
  <c r="O287" i="1"/>
  <c r="C287" i="1"/>
  <c r="O286" i="1"/>
  <c r="C286" i="1"/>
  <c r="O285" i="1"/>
  <c r="C285" i="1"/>
  <c r="O284" i="1"/>
  <c r="O283" i="1"/>
  <c r="O282" i="1"/>
  <c r="O281" i="1"/>
  <c r="O280" i="1"/>
  <c r="O279" i="1"/>
  <c r="O278" i="1"/>
  <c r="O277" i="1"/>
  <c r="O276" i="1"/>
  <c r="O275" i="1"/>
  <c r="C275" i="1"/>
  <c r="C274" i="1"/>
  <c r="O274" i="1"/>
  <c r="O273" i="1"/>
  <c r="O272" i="1"/>
  <c r="O271" i="1"/>
  <c r="O270" i="1"/>
  <c r="O269" i="1"/>
  <c r="O268" i="1"/>
  <c r="O267" i="1"/>
  <c r="C267" i="1"/>
  <c r="O266" i="1"/>
  <c r="C266" i="1"/>
  <c r="O265" i="1"/>
  <c r="O264" i="1"/>
  <c r="O263" i="1"/>
  <c r="O262" i="1"/>
  <c r="O261" i="1"/>
  <c r="O260" i="1"/>
  <c r="O259" i="1"/>
  <c r="O258" i="1"/>
  <c r="O257" i="1"/>
  <c r="O256" i="1"/>
  <c r="O255" i="1"/>
  <c r="C255" i="1"/>
  <c r="O254" i="1"/>
  <c r="O253" i="1"/>
  <c r="O252" i="1"/>
  <c r="O251" i="1"/>
  <c r="C250" i="1"/>
  <c r="O250" i="1"/>
  <c r="O249" i="1"/>
  <c r="O248" i="1"/>
  <c r="O247" i="1"/>
  <c r="C247" i="1"/>
  <c r="O246" i="1"/>
  <c r="C246" i="1"/>
  <c r="O245" i="1"/>
  <c r="C245" i="1"/>
  <c r="O244" i="1"/>
  <c r="O243" i="1"/>
  <c r="O242" i="1"/>
  <c r="O241" i="1"/>
  <c r="O240" i="1"/>
  <c r="O239" i="1"/>
  <c r="O238" i="1"/>
  <c r="O237" i="1"/>
  <c r="O236" i="1"/>
  <c r="O235" i="1"/>
  <c r="O234" i="1"/>
  <c r="O233" i="1"/>
  <c r="O232" i="1"/>
  <c r="O231" i="1"/>
  <c r="O230" i="1"/>
  <c r="O229" i="1"/>
  <c r="O228" i="1"/>
  <c r="O227" i="1"/>
  <c r="C227" i="1"/>
  <c r="O226" i="1"/>
  <c r="O225" i="1"/>
  <c r="O224" i="1"/>
  <c r="O223" i="1"/>
  <c r="O222" i="1"/>
  <c r="O221" i="1"/>
  <c r="O220" i="1"/>
  <c r="O219" i="1"/>
  <c r="C219" i="1"/>
  <c r="O218" i="1"/>
  <c r="C218" i="1"/>
  <c r="O217" i="1"/>
  <c r="C217" i="1"/>
  <c r="O216" i="1"/>
  <c r="O215" i="1"/>
  <c r="C215" i="1"/>
  <c r="O214" i="1"/>
  <c r="C214" i="1"/>
  <c r="O213" i="1"/>
  <c r="C213" i="1"/>
  <c r="O212" i="1"/>
  <c r="O211" i="1"/>
  <c r="O210" i="1"/>
  <c r="O209" i="1"/>
  <c r="O208" i="1"/>
  <c r="O207" i="1"/>
  <c r="C207" i="1"/>
  <c r="O206" i="1"/>
  <c r="O205" i="1"/>
  <c r="O204" i="1"/>
  <c r="O203" i="1"/>
  <c r="C202" i="1"/>
  <c r="O202" i="1"/>
  <c r="O201" i="1"/>
  <c r="O200" i="1"/>
  <c r="O199" i="1"/>
  <c r="C199" i="1"/>
  <c r="O198" i="1"/>
  <c r="C198" i="1"/>
  <c r="O197" i="1"/>
  <c r="C197" i="1"/>
  <c r="O196" i="1"/>
  <c r="O195" i="1"/>
  <c r="O194" i="1"/>
  <c r="O193" i="1"/>
  <c r="C193" i="1"/>
  <c r="O192" i="1"/>
  <c r="O191" i="1"/>
  <c r="C191" i="1"/>
  <c r="O190" i="1"/>
  <c r="O189" i="1"/>
  <c r="O188" i="1"/>
  <c r="O187" i="1"/>
  <c r="C187" i="1"/>
  <c r="O186" i="1"/>
  <c r="C186" i="1"/>
  <c r="O185" i="1"/>
  <c r="C185" i="1"/>
  <c r="C184" i="1"/>
  <c r="O184" i="1"/>
  <c r="C183" i="1"/>
  <c r="O183" i="1"/>
  <c r="C182" i="1"/>
  <c r="O182" i="1"/>
  <c r="C181" i="1"/>
  <c r="O181" i="1"/>
  <c r="C180" i="1"/>
  <c r="O180" i="1"/>
  <c r="C179" i="1"/>
  <c r="O179" i="1"/>
  <c r="C178" i="1"/>
  <c r="O178" i="1"/>
  <c r="C177" i="1"/>
  <c r="O177" i="1"/>
  <c r="C176" i="1"/>
  <c r="O176" i="1"/>
  <c r="C175" i="1"/>
  <c r="O175" i="1"/>
  <c r="C174" i="1"/>
  <c r="O174" i="1"/>
  <c r="C173" i="1"/>
  <c r="O173" i="1"/>
  <c r="C172" i="1"/>
  <c r="O172" i="1"/>
  <c r="C171" i="1"/>
  <c r="O171" i="1"/>
  <c r="C170" i="1"/>
  <c r="O170" i="1"/>
  <c r="C169" i="1"/>
  <c r="O169" i="1"/>
  <c r="C168" i="1"/>
  <c r="O168" i="1"/>
  <c r="C167" i="1"/>
  <c r="O167" i="1"/>
  <c r="C166" i="1"/>
  <c r="O166" i="1"/>
  <c r="C165" i="1"/>
  <c r="O165" i="1"/>
  <c r="C164" i="1"/>
  <c r="O164" i="1"/>
  <c r="C163" i="1"/>
  <c r="O163" i="1"/>
  <c r="C162" i="1"/>
  <c r="O162" i="1"/>
  <c r="C161" i="1"/>
  <c r="O161" i="1"/>
  <c r="C160" i="1"/>
  <c r="O160" i="1"/>
  <c r="C159" i="1"/>
  <c r="O159" i="1"/>
  <c r="C158" i="1"/>
  <c r="O158" i="1"/>
  <c r="C157" i="1"/>
  <c r="O157" i="1"/>
  <c r="C156" i="1"/>
  <c r="O156" i="1"/>
  <c r="C155" i="1"/>
  <c r="O155" i="1"/>
  <c r="C154" i="1"/>
  <c r="O154" i="1"/>
  <c r="C153" i="1"/>
  <c r="O153" i="1"/>
  <c r="C152" i="1"/>
  <c r="O152" i="1"/>
  <c r="C151" i="1"/>
  <c r="O151" i="1"/>
  <c r="C150" i="1"/>
  <c r="O150" i="1"/>
  <c r="C149" i="1"/>
  <c r="O149" i="1"/>
  <c r="C148" i="1"/>
  <c r="O148" i="1"/>
  <c r="C147" i="1"/>
  <c r="O147" i="1"/>
  <c r="C146" i="1"/>
  <c r="O146" i="1"/>
  <c r="C145" i="1"/>
  <c r="O145" i="1"/>
  <c r="C144" i="1"/>
  <c r="O144" i="1"/>
  <c r="C143" i="1"/>
  <c r="O143" i="1"/>
  <c r="C142" i="1"/>
  <c r="O142" i="1"/>
  <c r="C141" i="1"/>
  <c r="O141" i="1"/>
  <c r="C140" i="1"/>
  <c r="O140" i="1"/>
  <c r="C139" i="1"/>
  <c r="O139" i="1"/>
  <c r="C138" i="1"/>
  <c r="O138" i="1"/>
  <c r="C137" i="1"/>
  <c r="O137" i="1"/>
  <c r="C136" i="1"/>
  <c r="O136" i="1"/>
  <c r="C135" i="1"/>
  <c r="O135" i="1"/>
  <c r="C134" i="1"/>
  <c r="O134" i="1"/>
  <c r="C133" i="1"/>
  <c r="O133" i="1"/>
  <c r="C132" i="1"/>
  <c r="O132" i="1"/>
  <c r="C131" i="1"/>
  <c r="O131" i="1"/>
  <c r="C130" i="1"/>
  <c r="O130" i="1"/>
  <c r="C129" i="1"/>
  <c r="O129" i="1"/>
  <c r="C128" i="1"/>
  <c r="O128" i="1"/>
  <c r="C127" i="1"/>
  <c r="O127" i="1"/>
  <c r="C126" i="1"/>
  <c r="O126" i="1"/>
  <c r="C125" i="1"/>
  <c r="O125" i="1"/>
  <c r="C124" i="1"/>
  <c r="O124" i="1"/>
  <c r="C123" i="1"/>
  <c r="O123" i="1"/>
  <c r="C122" i="1"/>
  <c r="O122" i="1"/>
  <c r="C121" i="1"/>
  <c r="O121" i="1"/>
  <c r="C120" i="1"/>
  <c r="O120" i="1"/>
  <c r="C119" i="1"/>
  <c r="O119" i="1"/>
  <c r="C118" i="1"/>
  <c r="O118" i="1"/>
  <c r="C117" i="1"/>
  <c r="O117" i="1"/>
  <c r="C116" i="1"/>
  <c r="O116" i="1"/>
  <c r="C115" i="1"/>
  <c r="O115" i="1"/>
  <c r="C114" i="1"/>
  <c r="O114" i="1"/>
  <c r="C113" i="1"/>
  <c r="O113" i="1"/>
  <c r="C112" i="1"/>
  <c r="O112" i="1"/>
  <c r="C111" i="1"/>
  <c r="O111" i="1"/>
  <c r="C110" i="1"/>
  <c r="O110" i="1"/>
  <c r="C109" i="1"/>
  <c r="O109" i="1"/>
  <c r="C108" i="1"/>
  <c r="O108" i="1"/>
  <c r="C107" i="1"/>
  <c r="O107" i="1"/>
  <c r="C106" i="1"/>
  <c r="O106" i="1"/>
  <c r="C105" i="1"/>
  <c r="O105" i="1"/>
  <c r="C104" i="1"/>
  <c r="O104" i="1"/>
  <c r="C103" i="1"/>
  <c r="O103" i="1"/>
  <c r="C102" i="1"/>
  <c r="O102" i="1"/>
  <c r="C101" i="1"/>
  <c r="O101" i="1"/>
  <c r="C100" i="1"/>
  <c r="O100" i="1"/>
  <c r="C99" i="1"/>
  <c r="O99" i="1"/>
  <c r="C98" i="1"/>
  <c r="O98" i="1"/>
  <c r="C97" i="1"/>
  <c r="O97" i="1"/>
  <c r="C96" i="1"/>
  <c r="O96" i="1"/>
  <c r="C95" i="1"/>
  <c r="O95" i="1"/>
  <c r="C94" i="1"/>
  <c r="O94" i="1"/>
  <c r="C93" i="1"/>
  <c r="O93" i="1"/>
  <c r="C92" i="1"/>
  <c r="O92" i="1"/>
  <c r="C91" i="1"/>
  <c r="O91" i="1"/>
  <c r="C90" i="1"/>
  <c r="O90" i="1"/>
  <c r="C89" i="1"/>
  <c r="O89" i="1"/>
  <c r="C88" i="1"/>
  <c r="O88" i="1"/>
  <c r="C87" i="1"/>
  <c r="O87" i="1"/>
  <c r="C86" i="1"/>
  <c r="O86" i="1"/>
  <c r="C85" i="1"/>
  <c r="O85" i="1"/>
  <c r="C84" i="1"/>
  <c r="O84" i="1"/>
  <c r="C83" i="1"/>
  <c r="O83" i="1"/>
  <c r="C82" i="1"/>
  <c r="O82" i="1"/>
  <c r="C81" i="1"/>
  <c r="O81" i="1"/>
  <c r="C80" i="1"/>
  <c r="O80" i="1"/>
  <c r="C79" i="1"/>
  <c r="O79" i="1"/>
  <c r="C78" i="1"/>
  <c r="O78" i="1"/>
  <c r="C77" i="1"/>
  <c r="O77" i="1"/>
  <c r="C76" i="1"/>
  <c r="O76" i="1"/>
  <c r="C75" i="1"/>
  <c r="O75" i="1"/>
  <c r="C74" i="1"/>
  <c r="O74" i="1"/>
  <c r="C73" i="1"/>
  <c r="O73" i="1"/>
  <c r="C72" i="1"/>
  <c r="O72" i="1"/>
  <c r="C71" i="1"/>
  <c r="O71" i="1"/>
  <c r="C70" i="1"/>
  <c r="O70" i="1"/>
  <c r="C69" i="1"/>
  <c r="O69" i="1"/>
  <c r="C68" i="1"/>
  <c r="O68" i="1"/>
  <c r="C67" i="1"/>
  <c r="O67" i="1"/>
  <c r="C66" i="1"/>
  <c r="O66" i="1"/>
  <c r="C65" i="1"/>
  <c r="O65" i="1"/>
  <c r="C64" i="1"/>
  <c r="O64" i="1"/>
  <c r="C63" i="1"/>
  <c r="O63" i="1"/>
  <c r="C62" i="1"/>
  <c r="O62" i="1"/>
  <c r="C61" i="1"/>
  <c r="O61" i="1"/>
  <c r="C60" i="1"/>
  <c r="O60" i="1"/>
  <c r="C59" i="1"/>
  <c r="O59" i="1"/>
  <c r="C58" i="1"/>
  <c r="O58" i="1"/>
  <c r="C57" i="1"/>
  <c r="O57" i="1"/>
  <c r="C56" i="1"/>
  <c r="O56" i="1"/>
  <c r="C55" i="1"/>
  <c r="O55" i="1"/>
  <c r="C54" i="1"/>
  <c r="O54" i="1"/>
  <c r="C53" i="1"/>
  <c r="O53" i="1"/>
  <c r="C52" i="1"/>
  <c r="O52" i="1"/>
  <c r="C51" i="1"/>
  <c r="O51" i="1"/>
  <c r="C50" i="1"/>
  <c r="O50" i="1"/>
  <c r="C49" i="1"/>
  <c r="O49" i="1"/>
  <c r="C48" i="1"/>
  <c r="O48" i="1"/>
  <c r="C47" i="1"/>
  <c r="O47" i="1"/>
  <c r="C46" i="1"/>
  <c r="O46" i="1"/>
  <c r="C45" i="1"/>
  <c r="O45" i="1"/>
  <c r="C44" i="1"/>
  <c r="O44" i="1"/>
  <c r="C43" i="1"/>
  <c r="O43" i="1"/>
  <c r="C42" i="1"/>
  <c r="O42" i="1"/>
  <c r="C41" i="1"/>
  <c r="O41" i="1"/>
  <c r="C40" i="1"/>
  <c r="O40" i="1"/>
  <c r="C39" i="1"/>
  <c r="O39" i="1"/>
  <c r="C38" i="1"/>
  <c r="O38" i="1"/>
  <c r="C37" i="1"/>
  <c r="O37" i="1"/>
  <c r="C36" i="1"/>
  <c r="O36" i="1"/>
  <c r="C35" i="1"/>
  <c r="O35" i="1"/>
  <c r="C34" i="1"/>
  <c r="O34" i="1"/>
  <c r="C33" i="1"/>
  <c r="O33" i="1"/>
  <c r="C32" i="1"/>
  <c r="O32" i="1"/>
  <c r="C31" i="1"/>
  <c r="O31" i="1"/>
  <c r="C30" i="1"/>
  <c r="O30" i="1"/>
  <c r="C29" i="1"/>
  <c r="O29" i="1"/>
  <c r="C28" i="1"/>
  <c r="O28" i="1"/>
  <c r="O27" i="1"/>
  <c r="C27" i="1"/>
  <c r="O26" i="1"/>
  <c r="C26" i="1"/>
  <c r="C25" i="1"/>
  <c r="O25" i="1"/>
  <c r="C24" i="1"/>
  <c r="O24" i="1"/>
  <c r="O23" i="1"/>
  <c r="C23" i="1"/>
  <c r="O22" i="1"/>
  <c r="C22" i="1"/>
  <c r="C21" i="1"/>
  <c r="O21" i="1"/>
  <c r="C20" i="1"/>
  <c r="O20" i="1"/>
  <c r="O19" i="1"/>
  <c r="C19" i="1"/>
  <c r="O18" i="1"/>
  <c r="C18" i="1"/>
  <c r="C17" i="1"/>
  <c r="O17" i="1"/>
  <c r="C16" i="1"/>
  <c r="O16" i="1"/>
  <c r="O15" i="1"/>
  <c r="C15" i="1"/>
  <c r="O14" i="1"/>
  <c r="C14" i="1"/>
  <c r="C13" i="1"/>
  <c r="O13" i="1"/>
  <c r="C12" i="1"/>
  <c r="O12" i="1"/>
  <c r="O11" i="1"/>
  <c r="C11" i="1"/>
  <c r="O10" i="1"/>
  <c r="C10" i="1"/>
  <c r="C9" i="1"/>
  <c r="O9" i="1"/>
  <c r="C8" i="1"/>
  <c r="O8" i="1"/>
  <c r="O7" i="1"/>
  <c r="C7" i="1"/>
  <c r="O6" i="1"/>
  <c r="C6" i="1"/>
  <c r="C5" i="1"/>
  <c r="O5" i="1"/>
  <c r="C4" i="1"/>
  <c r="O4" i="1"/>
  <c r="C203" i="1" l="1"/>
  <c r="C209" i="1"/>
  <c r="C221" i="1"/>
  <c r="C222" i="1"/>
  <c r="C223" i="1"/>
  <c r="C239" i="1"/>
  <c r="C261" i="1"/>
  <c r="C262" i="1"/>
  <c r="C263" i="1"/>
  <c r="C271" i="1"/>
  <c r="C291" i="1"/>
  <c r="C211" i="1"/>
  <c r="C225" i="1"/>
  <c r="C235" i="1"/>
  <c r="C241" i="1"/>
  <c r="C243" i="1"/>
  <c r="C282" i="1"/>
  <c r="C293" i="1"/>
  <c r="C294" i="1"/>
  <c r="C302" i="1"/>
  <c r="C303" i="1"/>
  <c r="C304" i="1"/>
  <c r="C306" i="1"/>
  <c r="C229" i="1"/>
  <c r="C230" i="1"/>
  <c r="C231" i="1"/>
  <c r="C249" i="1"/>
  <c r="C251" i="1"/>
  <c r="C257" i="1"/>
  <c r="C258" i="1"/>
  <c r="C259" i="1"/>
  <c r="C269" i="1"/>
  <c r="C277" i="1"/>
  <c r="C278" i="1"/>
  <c r="C279" i="1"/>
  <c r="C289" i="1"/>
  <c r="C299" i="1"/>
  <c r="C234" i="1"/>
  <c r="C242" i="1"/>
  <c r="C273" i="1"/>
  <c r="C283" i="1"/>
  <c r="C295" i="1"/>
  <c r="C305" i="1"/>
  <c r="C194" i="1"/>
  <c r="C226" i="1"/>
  <c r="C253" i="1"/>
  <c r="C233" i="1"/>
  <c r="C265" i="1"/>
  <c r="C281" i="1"/>
  <c r="C297" i="1"/>
  <c r="C189" i="1"/>
  <c r="C205" i="1"/>
  <c r="C210" i="1"/>
  <c r="C237" i="1"/>
  <c r="C290" i="1"/>
  <c r="C301" i="1"/>
  <c r="C190" i="1"/>
  <c r="C195" i="1"/>
  <c r="C201" i="1"/>
  <c r="C206" i="1"/>
  <c r="C238" i="1"/>
  <c r="C254" i="1"/>
  <c r="C270" i="1"/>
  <c r="C188" i="1"/>
  <c r="C196" i="1"/>
  <c r="C204" i="1"/>
  <c r="C216" i="1"/>
  <c r="C220" i="1"/>
  <c r="C224" i="1"/>
  <c r="C236" i="1"/>
  <c r="C244" i="1"/>
  <c r="C252" i="1"/>
  <c r="C260" i="1"/>
  <c r="C272" i="1"/>
  <c r="C280" i="1"/>
  <c r="C284" i="1"/>
  <c r="C288" i="1"/>
  <c r="C292" i="1"/>
  <c r="C192" i="1"/>
  <c r="C200" i="1"/>
  <c r="C208" i="1"/>
  <c r="C212" i="1"/>
  <c r="C228" i="1"/>
  <c r="C232" i="1"/>
  <c r="C240" i="1"/>
  <c r="C248" i="1"/>
  <c r="C256" i="1"/>
  <c r="C264" i="1"/>
  <c r="C268" i="1"/>
  <c r="C276" i="1"/>
  <c r="C296" i="1"/>
  <c r="C300" i="1"/>
</calcChain>
</file>

<file path=xl/comments1.xml><?xml version="1.0" encoding="utf-8"?>
<comments xmlns="http://schemas.openxmlformats.org/spreadsheetml/2006/main">
  <authors>
    <author>CHAU Johnston</author>
    <author>Brooke Dillabough</author>
    <author>Andrea Watters</author>
    <author>Jeff Stoffregen</author>
  </authors>
  <commentList>
    <comment ref="L1" authorId="0">
      <text>
        <r>
          <rPr>
            <b/>
            <sz val="9"/>
            <color indexed="81"/>
            <rFont val="Tahoma"/>
            <family val="2"/>
          </rPr>
          <t>CHAU Johnston:</t>
        </r>
        <r>
          <rPr>
            <sz val="9"/>
            <color indexed="81"/>
            <rFont val="Tahoma"/>
            <family val="2"/>
          </rPr>
          <t xml:space="preserve">
FHBC Receipt flow = ABC Delivery flow</t>
        </r>
      </text>
    </comment>
    <comment ref="AF1" authorId="0">
      <text>
        <r>
          <rPr>
            <b/>
            <sz val="9"/>
            <color indexed="81"/>
            <rFont val="Tahoma"/>
            <family val="2"/>
          </rPr>
          <t>CHAU Johnston:</t>
        </r>
        <r>
          <rPr>
            <sz val="9"/>
            <color indexed="81"/>
            <rFont val="Tahoma"/>
            <family val="2"/>
          </rPr>
          <t xml:space="preserve">
FHBC Receipt flow = ABC Delivery flow</t>
        </r>
      </text>
    </comment>
    <comment ref="H2" authorId="0">
      <text>
        <r>
          <rPr>
            <b/>
            <sz val="9"/>
            <color indexed="81"/>
            <rFont val="Tahoma"/>
            <family val="2"/>
          </rPr>
          <t>CHAU Johnston:</t>
        </r>
        <r>
          <rPr>
            <sz val="9"/>
            <color indexed="81"/>
            <rFont val="Tahoma"/>
            <family val="2"/>
          </rPr>
          <t xml:space="preserve">
Compares ABC and FHBC capability, cells highlighted and lower capability of the two is used.</t>
        </r>
      </text>
    </comment>
    <comment ref="Q249" authorId="1">
      <text>
        <r>
          <rPr>
            <b/>
            <sz val="9"/>
            <color indexed="81"/>
            <rFont val="Tahoma"/>
            <family val="2"/>
          </rPr>
          <t>Brooke Dillabough:</t>
        </r>
        <r>
          <rPr>
            <sz val="9"/>
            <color indexed="81"/>
            <rFont val="Tahoma"/>
            <family val="2"/>
          </rPr>
          <t xml:space="preserve">
20% IT-R &amp; IT-S authorized for 08:00 MST, STOP capability revised (+5e6 from 218 e6)</t>
        </r>
      </text>
    </comment>
    <comment ref="Q253" authorId="1">
      <text>
        <r>
          <rPr>
            <b/>
            <sz val="9"/>
            <color indexed="81"/>
            <rFont val="Tahoma"/>
            <family val="2"/>
          </rPr>
          <t>Brooke Dillabough:</t>
        </r>
        <r>
          <rPr>
            <sz val="9"/>
            <color indexed="81"/>
            <rFont val="Tahoma"/>
            <family val="2"/>
          </rPr>
          <t xml:space="preserve">
10% IT-R &amp; IT-S Allowable (system capability lower than flow at 20% IT allowable)</t>
        </r>
      </text>
    </comment>
    <comment ref="P256" authorId="1">
      <text>
        <r>
          <rPr>
            <b/>
            <sz val="9"/>
            <color indexed="81"/>
            <rFont val="Tahoma"/>
            <family val="2"/>
          </rPr>
          <t>Brooke Dillabough:</t>
        </r>
        <r>
          <rPr>
            <sz val="9"/>
            <color indexed="81"/>
            <rFont val="Tahoma"/>
            <family val="2"/>
          </rPr>
          <t xml:space="preserve">
updated Sept 28, 2015
and Oct 28, 2015</t>
        </r>
      </text>
    </comment>
    <comment ref="Q308" authorId="1">
      <text>
        <r>
          <rPr>
            <b/>
            <sz val="9"/>
            <color indexed="81"/>
            <rFont val="Tahoma"/>
            <family val="2"/>
          </rPr>
          <t>Brooke Dillabough:</t>
        </r>
        <r>
          <rPr>
            <sz val="9"/>
            <color indexed="81"/>
            <rFont val="Tahoma"/>
            <family val="2"/>
          </rPr>
          <t xml:space="preserve">
Saddle Hills Mods complete</t>
        </r>
      </text>
    </comment>
    <comment ref="Q327" authorId="1">
      <text>
        <r>
          <rPr>
            <b/>
            <sz val="9"/>
            <color indexed="81"/>
            <rFont val="Tahoma"/>
            <family val="2"/>
          </rPr>
          <t>Brooke Dillabough:</t>
        </r>
        <r>
          <rPr>
            <sz val="9"/>
            <color indexed="81"/>
            <rFont val="Tahoma"/>
            <family val="2"/>
          </rPr>
          <t xml:space="preserve">
</t>
        </r>
        <r>
          <rPr>
            <sz val="6"/>
            <color indexed="81"/>
            <rFont val="Tahoma"/>
            <family val="2"/>
          </rPr>
          <t>Alces B onstream
Nov 2015 NWML-7500. ALCESB. OTTER. CLWTR-5 =244 e6m3/d
Nov 20 plus 4e6 with Alces
- 3e6m3/d WAS ML (NIGHT to Lodgepole ILI)</t>
        </r>
      </text>
    </comment>
    <comment ref="R349" authorId="2">
      <text>
        <r>
          <rPr>
            <b/>
            <sz val="9"/>
            <color indexed="81"/>
            <rFont val="Tahoma"/>
            <family val="2"/>
          </rPr>
          <t>Andrea Watters:</t>
        </r>
        <r>
          <rPr>
            <sz val="9"/>
            <color indexed="81"/>
            <rFont val="Tahoma"/>
            <family val="2"/>
          </rPr>
          <t xml:space="preserve">
Nordegg Breakdown associated with window from Dec 15-Jan 15</t>
        </r>
      </text>
    </comment>
    <comment ref="P369" authorId="1">
      <text>
        <r>
          <rPr>
            <b/>
            <sz val="9"/>
            <color indexed="81"/>
            <rFont val="Tahoma"/>
            <family val="2"/>
          </rPr>
          <t>Brooke Dillabough:</t>
        </r>
        <r>
          <rPr>
            <sz val="9"/>
            <color indexed="81"/>
            <rFont val="Tahoma"/>
            <family val="2"/>
          </rPr>
          <t xml:space="preserve">
Otter O/S</t>
        </r>
      </text>
    </comment>
    <comment ref="Q369" authorId="3">
      <text>
        <r>
          <rPr>
            <b/>
            <sz val="8"/>
            <color indexed="81"/>
            <rFont val="Tahoma"/>
            <family val="2"/>
          </rPr>
          <t>Jeff Stoffregen:</t>
        </r>
        <r>
          <rPr>
            <sz val="8"/>
            <color indexed="81"/>
            <rFont val="Tahoma"/>
            <family val="2"/>
          </rPr>
          <t xml:space="preserve">
Otter lake onstream</t>
        </r>
      </text>
    </comment>
    <comment ref="R407" authorId="2">
      <text>
        <r>
          <rPr>
            <b/>
            <sz val="9"/>
            <color indexed="81"/>
            <rFont val="Tahoma"/>
            <family val="2"/>
          </rPr>
          <t xml:space="preserve">Updated Jan 12 based on new capacbility of 257
</t>
        </r>
      </text>
    </comment>
    <comment ref="R421" authorId="2">
      <text>
        <r>
          <rPr>
            <b/>
            <sz val="9"/>
            <color indexed="81"/>
            <rFont val="Tahoma"/>
            <family val="2"/>
          </rPr>
          <t>Andrea Watters:</t>
        </r>
        <r>
          <rPr>
            <sz val="9"/>
            <color indexed="81"/>
            <rFont val="Tahoma"/>
            <family val="2"/>
          </rPr>
          <t xml:space="preserve">
Clearwater 5 Back Onstream - 258.9 base
</t>
        </r>
      </text>
    </comment>
    <comment ref="L521" authorId="0">
      <text>
        <r>
          <rPr>
            <b/>
            <sz val="9"/>
            <color indexed="81"/>
            <rFont val="Tahoma"/>
            <family val="2"/>
          </rPr>
          <t>CHAU Johnston:</t>
        </r>
        <r>
          <rPr>
            <sz val="9"/>
            <color indexed="81"/>
            <rFont val="Tahoma"/>
            <family val="2"/>
          </rPr>
          <t xml:space="preserve">
Changed methodology: use ABC Flows to match FHBC System Receipt Capabilities.</t>
        </r>
      </text>
    </comment>
    <comment ref="Y661" authorId="0">
      <text>
        <r>
          <rPr>
            <b/>
            <sz val="9"/>
            <color indexed="81"/>
            <rFont val="Tahoma"/>
            <family val="2"/>
          </rPr>
          <t>CHAU Johnston:</t>
        </r>
        <r>
          <rPr>
            <sz val="9"/>
            <color indexed="81"/>
            <rFont val="Tahoma"/>
            <family val="2"/>
          </rPr>
          <t xml:space="preserve">
SCADA insufficient data, used Klova.</t>
        </r>
      </text>
    </comment>
    <comment ref="Y662" authorId="0">
      <text>
        <r>
          <rPr>
            <b/>
            <sz val="9"/>
            <color indexed="81"/>
            <rFont val="Tahoma"/>
            <family val="2"/>
          </rPr>
          <t>CHAU Johnston:</t>
        </r>
        <r>
          <rPr>
            <sz val="9"/>
            <color indexed="81"/>
            <rFont val="Tahoma"/>
            <family val="2"/>
          </rPr>
          <t xml:space="preserve">
SCADA insufficient data, used Klova.</t>
        </r>
      </text>
    </comment>
    <comment ref="Z674" authorId="0">
      <text>
        <r>
          <rPr>
            <b/>
            <sz val="9"/>
            <color indexed="81"/>
            <rFont val="Tahoma"/>
            <family val="2"/>
          </rPr>
          <t>CHAU Johnston:</t>
        </r>
        <r>
          <rPr>
            <sz val="9"/>
            <color indexed="81"/>
            <rFont val="Tahoma"/>
            <family val="2"/>
          </rPr>
          <t xml:space="preserve">
SCADA insufficient data for WRKSL - used Klova
</t>
        </r>
      </text>
    </comment>
    <comment ref="Z675" authorId="0">
      <text>
        <r>
          <rPr>
            <b/>
            <sz val="9"/>
            <color indexed="81"/>
            <rFont val="Tahoma"/>
            <family val="2"/>
          </rPr>
          <t>CHAU Johnston:</t>
        </r>
        <r>
          <rPr>
            <sz val="9"/>
            <color indexed="81"/>
            <rFont val="Tahoma"/>
            <family val="2"/>
          </rPr>
          <t xml:space="preserve">
SCADA insufficient data for WRKSL - used Klova
</t>
        </r>
      </text>
    </comment>
    <comment ref="V770" authorId="1">
      <text>
        <r>
          <rPr>
            <b/>
            <sz val="9"/>
            <color indexed="81"/>
            <rFont val="Tahoma"/>
            <family val="2"/>
          </rPr>
          <t>Brooke Dillabough:</t>
        </r>
        <r>
          <rPr>
            <sz val="9"/>
            <color indexed="81"/>
            <rFont val="Tahoma"/>
            <family val="2"/>
          </rPr>
          <t xml:space="preserve">
RR to confirm # of days (XX days within in 1-15 Feb)</t>
        </r>
      </text>
    </comment>
    <comment ref="V771" authorId="1">
      <text>
        <r>
          <rPr>
            <b/>
            <sz val="9"/>
            <color indexed="81"/>
            <rFont val="Tahoma"/>
            <family val="2"/>
          </rPr>
          <t>Brooke Dillabough:</t>
        </r>
        <r>
          <rPr>
            <sz val="9"/>
            <color indexed="81"/>
            <rFont val="Tahoma"/>
            <family val="2"/>
          </rPr>
          <t xml:space="preserve">
RR to confirm # of days (XX days within in 1-15 Feb)</t>
        </r>
      </text>
    </comment>
    <comment ref="V772" authorId="1">
      <text>
        <r>
          <rPr>
            <b/>
            <sz val="9"/>
            <color indexed="81"/>
            <rFont val="Tahoma"/>
            <family val="2"/>
          </rPr>
          <t>Brooke Dillabough:</t>
        </r>
        <r>
          <rPr>
            <sz val="9"/>
            <color indexed="81"/>
            <rFont val="Tahoma"/>
            <family val="2"/>
          </rPr>
          <t xml:space="preserve">
RR to confirm # of days (XX days within in 1-15 Feb)</t>
        </r>
      </text>
    </comment>
    <comment ref="V773" authorId="1">
      <text>
        <r>
          <rPr>
            <b/>
            <sz val="9"/>
            <color indexed="81"/>
            <rFont val="Tahoma"/>
            <family val="2"/>
          </rPr>
          <t>Brooke Dillabough:</t>
        </r>
        <r>
          <rPr>
            <sz val="9"/>
            <color indexed="81"/>
            <rFont val="Tahoma"/>
            <family val="2"/>
          </rPr>
          <t xml:space="preserve">
RR to confirm # of days (XX days within in 1-15 Feb)</t>
        </r>
      </text>
    </comment>
    <comment ref="V774" authorId="1">
      <text>
        <r>
          <rPr>
            <b/>
            <sz val="9"/>
            <color indexed="81"/>
            <rFont val="Tahoma"/>
            <family val="2"/>
          </rPr>
          <t>Brooke Dillabough:</t>
        </r>
        <r>
          <rPr>
            <sz val="9"/>
            <color indexed="81"/>
            <rFont val="Tahoma"/>
            <family val="2"/>
          </rPr>
          <t xml:space="preserve">
RR to confirm # of days (XX days within in 1-15 Feb)</t>
        </r>
      </text>
    </comment>
    <comment ref="V775" authorId="1">
      <text>
        <r>
          <rPr>
            <b/>
            <sz val="9"/>
            <color indexed="81"/>
            <rFont val="Tahoma"/>
            <family val="2"/>
          </rPr>
          <t>Brooke Dillabough:</t>
        </r>
        <r>
          <rPr>
            <sz val="9"/>
            <color indexed="81"/>
            <rFont val="Tahoma"/>
            <family val="2"/>
          </rPr>
          <t xml:space="preserve">
RR to confirm # of days (XX days within in 1-15 Feb)</t>
        </r>
      </text>
    </comment>
    <comment ref="V776" authorId="1">
      <text>
        <r>
          <rPr>
            <b/>
            <sz val="9"/>
            <color indexed="81"/>
            <rFont val="Tahoma"/>
            <family val="2"/>
          </rPr>
          <t>Brooke Dillabough:</t>
        </r>
        <r>
          <rPr>
            <sz val="9"/>
            <color indexed="81"/>
            <rFont val="Tahoma"/>
            <family val="2"/>
          </rPr>
          <t xml:space="preserve">
RR to confirm # of days (XX days within in 1-15 Feb)</t>
        </r>
      </text>
    </comment>
    <comment ref="V777" authorId="1">
      <text>
        <r>
          <rPr>
            <b/>
            <sz val="9"/>
            <color indexed="81"/>
            <rFont val="Tahoma"/>
            <family val="2"/>
          </rPr>
          <t>Brooke Dillabough:</t>
        </r>
        <r>
          <rPr>
            <sz val="9"/>
            <color indexed="81"/>
            <rFont val="Tahoma"/>
            <family val="2"/>
          </rPr>
          <t xml:space="preserve">
RR to confirm # of days (XX days within in 1-15 Feb)</t>
        </r>
      </text>
    </comment>
    <comment ref="V778" authorId="1">
      <text>
        <r>
          <rPr>
            <b/>
            <sz val="9"/>
            <color indexed="81"/>
            <rFont val="Tahoma"/>
            <family val="2"/>
          </rPr>
          <t>Brooke Dillabough:</t>
        </r>
        <r>
          <rPr>
            <sz val="9"/>
            <color indexed="81"/>
            <rFont val="Tahoma"/>
            <family val="2"/>
          </rPr>
          <t xml:space="preserve">
RR to confirm # of days (XX days within in 1-15 Feb)</t>
        </r>
      </text>
    </comment>
    <comment ref="V779" authorId="1">
      <text>
        <r>
          <rPr>
            <b/>
            <sz val="9"/>
            <color indexed="81"/>
            <rFont val="Tahoma"/>
            <family val="2"/>
          </rPr>
          <t>Brooke Dillabough:</t>
        </r>
        <r>
          <rPr>
            <sz val="9"/>
            <color indexed="81"/>
            <rFont val="Tahoma"/>
            <family val="2"/>
          </rPr>
          <t xml:space="preserve">
RR to confirm # of days (XX days within in 1-15 Feb)</t>
        </r>
      </text>
    </comment>
    <comment ref="V780" authorId="1">
      <text>
        <r>
          <rPr>
            <b/>
            <sz val="9"/>
            <color indexed="81"/>
            <rFont val="Tahoma"/>
            <family val="2"/>
          </rPr>
          <t>Brooke Dillabough:</t>
        </r>
        <r>
          <rPr>
            <sz val="9"/>
            <color indexed="81"/>
            <rFont val="Tahoma"/>
            <family val="2"/>
          </rPr>
          <t xml:space="preserve">
RR to confirm # of days (XX days within in 1-15 Feb)</t>
        </r>
      </text>
    </comment>
  </commentList>
</comments>
</file>

<file path=xl/sharedStrings.xml><?xml version="1.0" encoding="utf-8"?>
<sst xmlns="http://schemas.openxmlformats.org/spreadsheetml/2006/main" count="1983" uniqueCount="516">
  <si>
    <t>HV =</t>
  </si>
  <si>
    <t>ABC</t>
  </si>
  <si>
    <t>USJR</t>
  </si>
  <si>
    <t>Conv. =</t>
  </si>
  <si>
    <t>OSDA</t>
  </si>
  <si>
    <t>HV</t>
  </si>
  <si>
    <t>EMPRS</t>
  </si>
  <si>
    <t>MCNLA</t>
  </si>
  <si>
    <t>TOTAL</t>
  </si>
  <si>
    <t>FT-D
(excl. STFT)</t>
  </si>
  <si>
    <t>Actual Flow
(incl. Storage)</t>
  </si>
  <si>
    <t>Actual Flow</t>
  </si>
  <si>
    <t>Capability</t>
  </si>
  <si>
    <t>Historical Flow</t>
  </si>
  <si>
    <t>DATE</t>
  </si>
  <si>
    <t>(TJ/d)</t>
  </si>
  <si>
    <r>
      <t>(10</t>
    </r>
    <r>
      <rPr>
        <b/>
        <vertAlign val="superscript"/>
        <sz val="8"/>
        <rFont val="Arial"/>
        <family val="2"/>
      </rPr>
      <t>6</t>
    </r>
    <r>
      <rPr>
        <b/>
        <sz val="8"/>
        <rFont val="Arial"/>
        <family val="2"/>
      </rPr>
      <t>m</t>
    </r>
    <r>
      <rPr>
        <b/>
        <vertAlign val="superscript"/>
        <sz val="8"/>
        <rFont val="Arial"/>
        <family val="2"/>
      </rPr>
      <t>3</t>
    </r>
    <r>
      <rPr>
        <b/>
        <sz val="8"/>
        <rFont val="Arial"/>
        <family val="2"/>
      </rPr>
      <t>/d)</t>
    </r>
  </si>
  <si>
    <t>Event Summary</t>
  </si>
  <si>
    <t>(Bcf/d)</t>
  </si>
  <si>
    <t>Burton Creek 2</t>
  </si>
  <si>
    <t>NPS42 FH Zone 6 Pipe ILI</t>
  </si>
  <si>
    <t>Winchell Lake C/S</t>
  </si>
  <si>
    <t>Swartz Creek C/S</t>
  </si>
  <si>
    <t>Schrader Creek #3</t>
  </si>
  <si>
    <t>Turner Valley Unit 1</t>
  </si>
  <si>
    <t>Knight C/S</t>
  </si>
  <si>
    <t>Jenner Stn</t>
  </si>
  <si>
    <t>Meikle C #3</t>
  </si>
  <si>
    <t>Meikle C C/S</t>
  </si>
  <si>
    <t>Meikle C #4</t>
  </si>
  <si>
    <t>Woodenhouse A &amp; B Compressor Outage</t>
  </si>
  <si>
    <t>Burton Creek C/S</t>
  </si>
  <si>
    <t>Red Deer C/S</t>
  </si>
  <si>
    <t>Elko C/S</t>
  </si>
  <si>
    <t>Berland Station</t>
  </si>
  <si>
    <t>Saddle Hills C/S</t>
  </si>
  <si>
    <t>NPS 36 Foothills Zone 7</t>
  </si>
  <si>
    <t>Moyie C/S</t>
  </si>
  <si>
    <t>Nordegg Station</t>
  </si>
  <si>
    <t>Field Lake C/S</t>
  </si>
  <si>
    <t>NPS 42 Edson ML Lp ILI</t>
  </si>
  <si>
    <t>Turner Valley STN</t>
  </si>
  <si>
    <t>Dusty Lake C/S</t>
  </si>
  <si>
    <t>NCC NPS 42 Meik-Wood</t>
  </si>
  <si>
    <t>NPS 36 WASML</t>
  </si>
  <si>
    <t>Clearwater C/S</t>
  </si>
  <si>
    <t>Base capability changed due to Clearwater C/S breakdown</t>
  </si>
  <si>
    <t>Clearwater Stn &amp; NPS 42 Edson ML</t>
  </si>
  <si>
    <t>NPS 16 Saddle Lake LL</t>
  </si>
  <si>
    <t>NPS 36 WASM/L Sundre</t>
  </si>
  <si>
    <t>WAS 36 Pipe &amp; NPS 42 Edson ML</t>
  </si>
  <si>
    <t>WAS 36 Pipe</t>
  </si>
  <si>
    <t>NPS 36 WASM/L Sundre/Burton Stn.</t>
  </si>
  <si>
    <t>Crow A and B Station</t>
  </si>
  <si>
    <t>Hidden Lake North</t>
  </si>
  <si>
    <t>Schrader East/West Station</t>
  </si>
  <si>
    <t>Swartz Creek C/S - Swartz ended on Aug 20, 2015</t>
  </si>
  <si>
    <t>Swartz Creek C/S ??</t>
  </si>
  <si>
    <t>Hidden Lake C/S</t>
  </si>
  <si>
    <t>NPS36 ANG ILI</t>
  </si>
  <si>
    <t>NCC Derate Lifted</t>
  </si>
  <si>
    <t>Clearwater C/S, NWML NPS 36</t>
  </si>
  <si>
    <t>NPS 36 NWML</t>
  </si>
  <si>
    <t>Clearwater C/S, NWML NPS 37</t>
  </si>
  <si>
    <t>NPS 36 NWML Mods</t>
  </si>
  <si>
    <t>Clearwater C/S, NWML NPS 38</t>
  </si>
  <si>
    <t>Clearwater C/S, NWML NPS 39</t>
  </si>
  <si>
    <t>NPS 36 NWML Mods Leming Lake 20</t>
  </si>
  <si>
    <t>Clearwater C/S, NWML NPS 40</t>
  </si>
  <si>
    <t>NPS 36 NWML Mods Leming Lake 21</t>
  </si>
  <si>
    <t>Clearwater C/S, NWML NPS 41</t>
  </si>
  <si>
    <t>NPS 36 NWML Mods Leming Lake 22</t>
  </si>
  <si>
    <t>Clearwater C/S, NWML NPS 42</t>
  </si>
  <si>
    <t>NPS 36 NWML Mods Leming Lake 23</t>
  </si>
  <si>
    <t>NPS 36 NWML Mods Leming Lake 24</t>
  </si>
  <si>
    <t>NPS 36 NWML (36" NWML in service, SADHL offline)</t>
  </si>
  <si>
    <t>Latornell Station</t>
  </si>
  <si>
    <t>Clearwater C/S/Crawling Valley</t>
  </si>
  <si>
    <t>Volume Set 2015.10.15</t>
  </si>
  <si>
    <t>Clearwater C/S/Schrader 1</t>
  </si>
  <si>
    <t>Hidden Lake &amp; Pipstone</t>
  </si>
  <si>
    <t>Clearwater #5, Hidden Lake</t>
  </si>
  <si>
    <t>Hidden Lake</t>
  </si>
  <si>
    <t>Clearwater #5, NPS 16 NWML &amp; NPS 36 NWML Loop - Pipe Maint</t>
  </si>
  <si>
    <t>NPS 36 WAS M/L Ext - Pipe Maint</t>
  </si>
  <si>
    <t>New Volume Set 2015.11.01 - Snipe C/S Onstream</t>
  </si>
  <si>
    <t>NPS 36 Edson M/L Extension &amp; NPS 36 GPML Cut out</t>
  </si>
  <si>
    <t>NPS 36 Edson M/L Extension</t>
  </si>
  <si>
    <t>NPS 16/36 NWML Digs</t>
  </si>
  <si>
    <t>NPS 42 Edson M/L</t>
  </si>
  <si>
    <t>NPS 16/36 NWML Digs, NPS 30 WAS ML ILI (Night to Lodgepole)</t>
  </si>
  <si>
    <t>NPS 42 Edson M/L/Bike C/S</t>
  </si>
  <si>
    <t>NPS 16/36 NWML Digs, NPS 30 WAS ML ILI (Night to Lodepole)</t>
  </si>
  <si>
    <t>NPS 16/36 NWML Digs, NPS 30 WAS ML ILI (NIGHT to Lodgepole), NPS 42 Edson ML Loop - pipe mods</t>
  </si>
  <si>
    <t>NPS 16/36 NWML Digs, NPS 30 WAS ML ILI (NIGHT to Lodgepole), NPS 42 Edson ML Loop - pipe mods - ALCES O/S</t>
  </si>
  <si>
    <t>New Volume Set - 2015.11.06 - Alces onstream - 6250</t>
  </si>
  <si>
    <t>NPS 16/36 NWML Digs, NPS 30 WAS ML ILI (NIGHT to Lodgepole), NPS 42 Edson ML Loop - pipe mods, NPS 30 Edson ML ILI</t>
  </si>
  <si>
    <t>NPS 42 Edson M/L/Princess B</t>
  </si>
  <si>
    <t>NPS 16/36 NWML Digs, NPS 42 Edson ML Loop - pipe mods, NPS 30 Edson ML ILI</t>
  </si>
  <si>
    <t>Princess B C/S</t>
  </si>
  <si>
    <t>NPS 16/36 NWML Digs, NPS 42 Edson ML Loop - pipe mods, NPS 30 Edson ML ILI, NPS 16 Gordondale Lateral ILI</t>
  </si>
  <si>
    <t>NPS 42 Edson ML Loop - pipe mods, NPS 16 Gordondale Lateral ILI</t>
  </si>
  <si>
    <t xml:space="preserve">NWML derate resolution - 6500 </t>
  </si>
  <si>
    <t>NPS 42 Edson ML Loop - pipe mods</t>
  </si>
  <si>
    <t>WAS Loop Pipe Maint.</t>
  </si>
  <si>
    <t>Hidden Lake North C/S</t>
  </si>
  <si>
    <t xml:space="preserve">Hidden Lake &amp; Hidden Lake North Off </t>
  </si>
  <si>
    <t>Hidden Lake North C/S, Nordegg breakdown</t>
  </si>
  <si>
    <t>Nordegg breakdown</t>
  </si>
  <si>
    <t>Schrader Creek East/West C/S</t>
  </si>
  <si>
    <t>Schrader Creek East/West</t>
  </si>
  <si>
    <t>Vetchland</t>
  </si>
  <si>
    <t>Updated ATCO Flow from Forecast to Historical</t>
  </si>
  <si>
    <t>Starting JAN 1st, typical flow USJR has been reported as 240-260 e6m3/d</t>
  </si>
  <si>
    <t>Otter Lake C/S Onstream</t>
  </si>
  <si>
    <t>Nordegg Back in service</t>
  </si>
  <si>
    <t>Woodenhouse</t>
  </si>
  <si>
    <t>Swartz Creek C/S (est decrease USJR ~15 e6) - changed to line up with actual system capability (est was 242, actual ~ 248)</t>
  </si>
  <si>
    <t>Swartz Creek C/S (10e6 reduction)</t>
  </si>
  <si>
    <t>NPS 48 EAS Mainline Loop #4</t>
  </si>
  <si>
    <t>NPS 48 EAS Mainline Loop #5</t>
  </si>
  <si>
    <t>NPS 20 Kirby Lat Loop &amp; NPS 16 Liege Lateral Loop (LG12 to LG23)</t>
  </si>
  <si>
    <t xml:space="preserve">Meikle C C/S(est decrease USJR ~5e6 as opposed to 15 e6 before without Otter- C station outage as you can't run #4 without #3) </t>
  </si>
  <si>
    <t>Meikle C#3  + Otter - Modified Capacity</t>
  </si>
  <si>
    <t>Meikle C C/S and GPML</t>
  </si>
  <si>
    <t>LKXO Outage - Leismer East Valve Tie-In</t>
  </si>
  <si>
    <t>burton c/s</t>
  </si>
  <si>
    <t>burton 2</t>
  </si>
  <si>
    <t>Leige Lateral Loop In Service</t>
  </si>
  <si>
    <t xml:space="preserve">Crawling </t>
  </si>
  <si>
    <t>Latornell Station (est decrease USJR ~ 10e6) - Overlap with Gold B3 (3 e6 decerase)</t>
  </si>
  <si>
    <t>FHZ7 ILI</t>
  </si>
  <si>
    <t>Vetchland C/S (est decrease USJR ~3.5 e6)</t>
  </si>
  <si>
    <t>Saddle Hills C/S (est decrease USJR ~3.5 e6)</t>
  </si>
  <si>
    <t>42 eas loop 3 ILI</t>
  </si>
  <si>
    <t>42 eas loop 3 ILI, prinb</t>
  </si>
  <si>
    <t>turner 1</t>
  </si>
  <si>
    <t>Otter Lake A C/S (est decrease USJR ~ 3e6)</t>
  </si>
  <si>
    <t>NPS 16 Kirby Lateral Loop (1-2 e6 drop)</t>
  </si>
  <si>
    <t xml:space="preserve">NPS 16 Kirby Lateral Loop </t>
  </si>
  <si>
    <t>crowk</t>
  </si>
  <si>
    <t>turner c/s</t>
  </si>
  <si>
    <t>36 EAS ML Lp 2</t>
  </si>
  <si>
    <t>Swartz (10E6 reduction)</t>
  </si>
  <si>
    <t>schrader 3</t>
  </si>
  <si>
    <t>schrader 3, NPS 48 Tanghe Creek Lat Lp 2</t>
  </si>
  <si>
    <t>schrader 3, NPS 48 Tanghe Creek Lat Lp 3</t>
  </si>
  <si>
    <t>schrader 3, NPS 48 Tanghe Creek Lat Lp 4</t>
  </si>
  <si>
    <t>schrader 3, NPS 48 Tanghe Creek Lat Lp 5</t>
  </si>
  <si>
    <t>schrader 3, NPS 48 Tanghe Creek Lat Lp 6</t>
  </si>
  <si>
    <t>36 FH Z7</t>
  </si>
  <si>
    <t>34" EAS ML ILI</t>
  </si>
  <si>
    <t>Edson 48</t>
  </si>
  <si>
    <t>NPS 48 Edson Mainline Loop #3</t>
  </si>
  <si>
    <t>WAS ML ILI</t>
  </si>
  <si>
    <t>Schrader C/S</t>
  </si>
  <si>
    <t>FHZ6 ILI (Jms-Hsr)</t>
  </si>
  <si>
    <t>34" EAS ML Loop ILI</t>
  </si>
  <si>
    <t>Latornell (10 e6 reduction)</t>
  </si>
  <si>
    <t>Capability
(excl. Storage)</t>
  </si>
  <si>
    <t>EMPRS/
MCNLA</t>
  </si>
  <si>
    <t>Historical
Data</t>
  </si>
  <si>
    <t>NPS 36 WAS Mainline</t>
  </si>
  <si>
    <t>eas 48 ILI(4E6)</t>
  </si>
  <si>
    <t>eas 48 ILI(4E6) NPS 48 Chinchaga (7e6), Jenner (2e6)</t>
  </si>
  <si>
    <t>eas 48 ILI(4E6) NPS 48 Chinchaga (7e6)</t>
  </si>
  <si>
    <t>34" EAS ML Loop ILI, NPS 24 Peerless Lake Lateral Loop (est decrease of 3E6 total)</t>
  </si>
  <si>
    <t>34" EAS ML Loop ILI, NPS 24 Peerless Lake Lateral Loop (est decrease of 2E6)</t>
  </si>
  <si>
    <t>NPS 48 Chinchaga (15 E6),Hidden Lake North,NPS 30 Paul Lake Xover,Paul Lake B</t>
  </si>
  <si>
    <t>Hidden Lake North,NPS 30 Paul Lake Xover,Paul Lake B</t>
  </si>
  <si>
    <t>nps 42 edson &amp; cas ml loop (6 e6)</t>
  </si>
  <si>
    <t>Storage
Deliv.</t>
  </si>
  <si>
    <t>Shrader West</t>
  </si>
  <si>
    <t>Acme</t>
  </si>
  <si>
    <t>Hidden Lake North (1e6), Paul Lake B</t>
  </si>
  <si>
    <t>NPS 30 Paul Lake Xover</t>
  </si>
  <si>
    <t>Jenner C/S. NPS 30 Paul Lake Xover</t>
  </si>
  <si>
    <t>Jenner C/S, Beiseker #2, NPS 30 Paul Lake Xover</t>
  </si>
  <si>
    <t>Jenner C/S, Beiseker #2</t>
  </si>
  <si>
    <t>Beiseker #2</t>
  </si>
  <si>
    <t>Beiseker C/S</t>
  </si>
  <si>
    <t>Beiseker C/S, NPS 42 WAS M/L Loop</t>
  </si>
  <si>
    <t>NPS 42 WAS M/L Loop</t>
  </si>
  <si>
    <t>NPS 42 WAS M/L Loop, Crawling Valley C/S</t>
  </si>
  <si>
    <t>nps 42 edson &amp; cas ml loop (6 e6), Hidden Lake</t>
  </si>
  <si>
    <t>Hussar B#8, Meikle RiverC #3 C/S</t>
  </si>
  <si>
    <t>Meikle RiverC #3 C/S</t>
  </si>
  <si>
    <t>NPS 42&amp;34 EAS M/L Caps (2e6)</t>
  </si>
  <si>
    <t>NPS 24/30 Peerless/MHLatLoop2 (4e6),NPS 42&amp;34 EAS M/L Caps (2e6)</t>
  </si>
  <si>
    <t>NPS 24/30 Peerless/MHLatLoop2 (4e6)</t>
  </si>
  <si>
    <t>NPS42&amp;34 EAS M/L Caps (minus 2e6 moving forward)</t>
  </si>
  <si>
    <t>NPS 24 Marten Hills Loop (2e6)</t>
  </si>
  <si>
    <t>Jenner C/S (5e6)</t>
  </si>
  <si>
    <t>Crawling C/S</t>
  </si>
  <si>
    <t>James River Mods on-stream - added 1.5 e6</t>
  </si>
  <si>
    <t>WAS ML ILI, Winchell</t>
  </si>
  <si>
    <t>JRB and SHRAD3 on West -added 3.0 e6</t>
  </si>
  <si>
    <t>Waterton Int NPS 20 In-Service (1.5E6)</t>
  </si>
  <si>
    <t>SHRADW, Burton #2 breakdown</t>
  </si>
  <si>
    <t>Burton #2 breakdown</t>
  </si>
  <si>
    <t>Turner Valley #1</t>
  </si>
  <si>
    <t>Turner Valley #2</t>
  </si>
  <si>
    <t>WASml loop (1e6)</t>
  </si>
  <si>
    <t>Burton Creek #2</t>
  </si>
  <si>
    <t>Adjusted for low linepack</t>
  </si>
  <si>
    <t>NPS 42 Edson &amp; Cas ML Loop</t>
  </si>
  <si>
    <t>NPS 42 Edson &amp; Cas ML Loop, Turner #2</t>
  </si>
  <si>
    <t>Burton Creek #1, NPS 42 Edson &amp; Cas ML Loop</t>
  </si>
  <si>
    <t>42 WAS ML Lp ILI (8e6)</t>
  </si>
  <si>
    <t>Burton C/S</t>
  </si>
  <si>
    <t>NPS 36 Foothills Digs</t>
  </si>
  <si>
    <t>crowa, NPS 36 Foothills Digs</t>
  </si>
  <si>
    <t>crowa&amp;b, NPS 36 Foothills Digs</t>
  </si>
  <si>
    <t>NPS 36 Foothills Cutouts</t>
  </si>
  <si>
    <t>CROW Derate Resolution, CROW K</t>
  </si>
  <si>
    <t>CROW K</t>
  </si>
  <si>
    <t>Elko C</t>
  </si>
  <si>
    <t>Moyie C</t>
  </si>
  <si>
    <t>EGAT DELIVERY AREA - Dusty &amp; Gadsby Outage</t>
  </si>
  <si>
    <t>Forest Fires</t>
  </si>
  <si>
    <t>Paul Lake A &amp; B - no impact due to FOREST FIRES</t>
  </si>
  <si>
    <t xml:space="preserve">~ 1E6m3/d decrease due to June amb/soil temps </t>
  </si>
  <si>
    <t>Woodenhouse B2 Compressor Ouatge - no impact due to FOREST FIRES</t>
  </si>
  <si>
    <t>EGAT - NPS 48 Chinchaga Lateral Loop - Meikle D (3-4 e6 decrease from base NCC flow for OSDA)</t>
  </si>
  <si>
    <t>EGAT (exlcluding Seg 10) - NPS 24 Peerless Lake Lateral - Pipe Mods (~ 3E6 decrease form base NCC flow)</t>
  </si>
  <si>
    <t>Paul Lake A&amp;B C/S (EGAT), Hidden Lake North (6e6)</t>
  </si>
  <si>
    <t>Paul Lake A&amp;B C/S (EGAT), NPS 48 Chinchaga Lateral Loop - 15E6 decrease,Paul Lake traps (10e6 reduction) EGAT</t>
  </si>
  <si>
    <t>Paul Lake A&amp;B C/S (EGAT), Hidden Lake North (6e6),Paul Lake traps (10e6 reduction) (EGAT)</t>
  </si>
  <si>
    <t>Paul Lake traps (10e6 reduction) (EGAT)</t>
  </si>
  <si>
    <t>NEDA - NPS 30 NLAT Loop 3 - Pipe Mods</t>
  </si>
  <si>
    <t>NCC flow increase of ~ 5 E6m3/d (Meikle B Return to Service, NWML - Bear, NWML- Boundary, GPML IN-service)</t>
  </si>
  <si>
    <t>May 1-3, 2017 - Dusty &amp; Gadsby A&amp;B C/S - NEDA (est decrease ~ 10 E6)</t>
  </si>
  <si>
    <t>Otter Lake A C/S (est decrease USJR ~ 3e6) - Meikle B out of service</t>
  </si>
  <si>
    <t>Nordegg Breakdown</t>
  </si>
  <si>
    <t>Gold Creek B C/S (est decrease USJR ~ 10 e6)</t>
  </si>
  <si>
    <t>Wolf Lake C/S (est decrease USJR ~10e6)</t>
  </si>
  <si>
    <t>100%FT-R, 50% IT-R</t>
  </si>
  <si>
    <t>Schrader Creek #2</t>
  </si>
  <si>
    <t>STOP revised from 232 to 246 - Normal OSDA Demand</t>
  </si>
  <si>
    <t>Berland (10e6 decrease) - deffred from beginning of May</t>
  </si>
  <si>
    <t>Clearwater Outage (5 e6 decrease) - assumed Clearwater 5 unavailable</t>
  </si>
  <si>
    <t>Nordegg (10 e6 decrease)</t>
  </si>
  <si>
    <t>Left capacity as is</t>
  </si>
  <si>
    <t>NPS 48 Chinchaga Lateral Loop - Meikle D (10 e6 decrease)</t>
  </si>
  <si>
    <t>NPS 42 Edson ML Lp 2 - Digs (1E6 reduction)</t>
  </si>
  <si>
    <t>NPS 42 Edson ML Lp 2 - Digs (1E6 reduction), Schrader C/S (1E6)</t>
  </si>
  <si>
    <t>CLWTR 5 Available, NPS 42 Edson ML Lp 2 - Digs (1E6 reduction), Schrader C/S (1E6)</t>
  </si>
  <si>
    <t>Swartz (13E6 reduction)</t>
  </si>
  <si>
    <t>Swartz (13E6 reduction), NPS 24 Peerless Lake Lat Loop Traps</t>
  </si>
  <si>
    <t xml:space="preserve"> NPS 24 Peerless Lake Lat Loop Traps</t>
  </si>
  <si>
    <t>Knight (15e6 reduction)</t>
  </si>
  <si>
    <t>Hidden Lake North (6e6), Paul Lake B</t>
  </si>
  <si>
    <t>NPS 48 Chinchaga Lateral Loop - 15E6 decrease,Paul Lake traps (10e6 reduction), Paul Lake B, Hidden Lake</t>
  </si>
  <si>
    <t>Paul Lake traps (10e6 reduction), Paul Lake B</t>
  </si>
  <si>
    <t>NPS 30 WAS ML -  LODGP tie-ins (10 e6 reduction)</t>
  </si>
  <si>
    <t xml:space="preserve"> NPS 30 WAS ML -  LODGP tie-ins (10 e6 reduction)</t>
  </si>
  <si>
    <t>Hidden Lake North (3e6)</t>
  </si>
  <si>
    <t>Meikle C Outage (3-5 e6 decrease)</t>
  </si>
  <si>
    <t>Berland (10e6 decrease)</t>
  </si>
  <si>
    <t>NPS 24/30 Peerless/MHLatLoop2 (15e6), Nordegg (5 e6 decrease)</t>
  </si>
  <si>
    <t>NPS 24/30 Peerless/MHLatLoop2 (15e6)</t>
  </si>
  <si>
    <t>NWML - Bear Canyon - 3 e6</t>
  </si>
  <si>
    <t>Alces B - Boundary Lake Tie-Ins (5e6m3/d)</t>
  </si>
  <si>
    <t>Vetchland C/S (decrease of 3 e6)</t>
  </si>
  <si>
    <t>Gold Creek C/S (13 e6)</t>
  </si>
  <si>
    <t xml:space="preserve">Hanmore Lake B&amp;C C/S </t>
  </si>
  <si>
    <t>Crowsnest A C/S</t>
  </si>
  <si>
    <t>Crowsnest A&amp;B C/S</t>
  </si>
  <si>
    <t>Crowsnest B C/S</t>
  </si>
  <si>
    <t>Turner Valley C/S</t>
  </si>
  <si>
    <t xml:space="preserve">Turner Valley #1 </t>
  </si>
  <si>
    <t>Hussar C/S</t>
  </si>
  <si>
    <t>Schrader Creek West #2</t>
  </si>
  <si>
    <t>Paul Lake B2 C/S</t>
  </si>
  <si>
    <t>Schrader Creek East #1</t>
  </si>
  <si>
    <t>Empress / McNeill</t>
  </si>
  <si>
    <t>36" Edson ML Ext (Knight-Edson)</t>
  </si>
  <si>
    <t>NPS 24 South Lateral</t>
  </si>
  <si>
    <t>Winchell Lake C/S, NPS 42 WAS ML Lp</t>
  </si>
  <si>
    <t xml:space="preserve"> NPS 42 WAS ML Lp</t>
  </si>
  <si>
    <t>NPS 36 WAS ML</t>
  </si>
  <si>
    <t>NPS 42 WAS M/L</t>
  </si>
  <si>
    <t>NPS 34 EAS M/L Loop &amp; CAS M/L</t>
  </si>
  <si>
    <t>Hussar C/S, NPS 34 EAS M/L Loop &amp; CAS M/L</t>
  </si>
  <si>
    <t>NPS 42 Foothills Zone 6</t>
  </si>
  <si>
    <t>NPS 42 EASML Lp #3</t>
  </si>
  <si>
    <t>Schrader Creek West #2, NPS 42 EASML Lp #3</t>
  </si>
  <si>
    <t>NPS 36 EAS ML Loop #2</t>
  </si>
  <si>
    <t>NPS 36 Foothills Zone 8 Seg 2</t>
  </si>
  <si>
    <t>NPS 36 Foothills Zone 8 Seg 3</t>
  </si>
  <si>
    <t>NPS 36 Foothills Zone 8 Seg 4</t>
  </si>
  <si>
    <t>NPS 36 NCC Loop &amp; Ft McKay (Seg 10 only, OSDA Capability required)</t>
  </si>
  <si>
    <t>OSDA - NPS 16 Pelican Mainline (est decrease ~ 3-4 E6)</t>
  </si>
  <si>
    <t>Field Lake A&amp;B C/S - OSDA est decrease ~ 2.5 E6 = CAPACITY = 74</t>
  </si>
  <si>
    <t>Hanmore Lake B&amp;C C/S (est decrease ~ 2.1 E) CAPACITY = 75</t>
  </si>
  <si>
    <t>NPS16 Leming Lake Mods (OSDA &amp; Local)</t>
  </si>
  <si>
    <t>NPS16 Leming Lake Mods (OSDA &amp; Local) - May 1-15 (6 days within window</t>
  </si>
  <si>
    <t>EGAT - Paul Lake B2 (est decrease of ~ 10 E6)</t>
  </si>
  <si>
    <t>Berland River C/S (10 e6)</t>
  </si>
  <si>
    <t>Fox Creek C/S (3 e6)</t>
  </si>
  <si>
    <t>Wolf Lake C/S (10 e6)</t>
  </si>
  <si>
    <t>42" Edson ML Lp (Edson-Clwtr) (20e6)</t>
  </si>
  <si>
    <t>Clearwater C/S (6 e6)</t>
  </si>
  <si>
    <t>Nordegg C/S (10 e6)</t>
  </si>
  <si>
    <t>10" Saddle Lake Lateral ILI</t>
  </si>
  <si>
    <t>Knight C/S (10 e6)</t>
  </si>
  <si>
    <t>Latornell C/S (7 e6)</t>
  </si>
  <si>
    <t>FHBC</t>
  </si>
  <si>
    <t>Schrader #1 (4e6), PRINB (unplanned)</t>
  </si>
  <si>
    <t>Meikle RiverC #3 C/S, PRINB</t>
  </si>
  <si>
    <t>Meikle RiverC #3 C/S, PRINB (unplanned)</t>
  </si>
  <si>
    <t>Elko C (unplanned)</t>
  </si>
  <si>
    <t>PRINB (unplanned)</t>
  </si>
  <si>
    <t>CROW A #K</t>
  </si>
  <si>
    <t>Wolf Lake C/S</t>
  </si>
  <si>
    <t>Swartz C/S (10 e6 decrease)</t>
  </si>
  <si>
    <t>NWML Boundary (2 e6)</t>
  </si>
  <si>
    <t>Nordegg C/S (10 e6), Paul Lake B2 C/S (7 e6)</t>
  </si>
  <si>
    <t>Paul Lake B2 C/S (7 e6)</t>
  </si>
  <si>
    <t>Clearwater #5 Unit Mods</t>
  </si>
  <si>
    <t>NGTL System &amp; Foothills Pipeline</t>
  </si>
  <si>
    <t xml:space="preserve">The Monthly Outage Forecast is a tool provided by TransCanada to show the estimated operational capability. This information is provided for informational purposes only and is not to be relied upon for any other purpose whatsoever. The information is based upon certain assumptions that may or may not be accurate, and therefore is subject to various risks and uncertainties. TransCanada shall not be liable for damages sustained as a result of any use or reliance on such information. Please note, only known and planned outages at the time of publishing will be included in the Monthly Outage Forecast. As new outages are planned they will be added to subsequent MOF reports.  
</t>
  </si>
  <si>
    <t>For NGTL System Facilities Segment codes please view link below</t>
  </si>
  <si>
    <t>http://www.transcanada.com/customerexpress/docs/fh_system_maps/AB_System_Map_2015_Segments_Rev18.pdf</t>
  </si>
  <si>
    <t>Clearwater #1 (3e6)</t>
  </si>
  <si>
    <t>16" Kirby Lateral Loop ILI</t>
  </si>
  <si>
    <t>Jenner C/S</t>
  </si>
  <si>
    <t>NPS 36 GPML Lp (20 e6)</t>
  </si>
  <si>
    <t>NPS 42 GPML Lp (20 e6)</t>
  </si>
  <si>
    <t>NPS 42 GPML Lp (Mcleod - 40e6)</t>
  </si>
  <si>
    <t>NPS 42 GPML Lp (Mcleod - 50e6)</t>
  </si>
  <si>
    <t>NPS 42 GPML Lp (Mcleod - 50e6); Swartz Creek C/S (10 e6) bundled?</t>
  </si>
  <si>
    <t>NPS 24 South Lateral, Burton C/S</t>
  </si>
  <si>
    <t xml:space="preserve">NPS 42 Edson M/L Loop &amp; CAS M/L Loop </t>
  </si>
  <si>
    <t>NEDA Restriction (82% FT-D2 &amp; FT-P)</t>
  </si>
  <si>
    <t>NEDA 0% IT-D Allowable</t>
  </si>
  <si>
    <t>16/20" Kirby Lateral ILI (est decrease ~ 2-3)</t>
  </si>
  <si>
    <t>Leismer East, Meikle D and Goodfish In Service (NCC flow = 56-57 E6)</t>
  </si>
  <si>
    <t>Monthly Outage Forecast December 2016</t>
  </si>
  <si>
    <t>Lowest Capability</t>
  </si>
  <si>
    <t>ABC Capability</t>
  </si>
  <si>
    <t>Beiseker #1 (unplanned)</t>
  </si>
  <si>
    <t>Woodenhouse A#1</t>
  </si>
  <si>
    <t>Otter Lake C/S</t>
  </si>
  <si>
    <t>Acme C/S,</t>
  </si>
  <si>
    <t>Beiseker C/S, Paul Lake B2 C/S</t>
  </si>
  <si>
    <t>Meikle B Return to Service (3e6m3/d), NWML - Bear (0.168), NPS 16 Gordondale Lateral Derate Lift</t>
  </si>
  <si>
    <t>Oct 16-29, 2017 - Paul Lake B2 - EGAT (est decrease of ~ 10 E6)</t>
  </si>
  <si>
    <t>267 Base, Without Derate 274, Cleawater #5 Unit Mods</t>
  </si>
  <si>
    <t>16" Kirby Lateral ILI (~ 3E6 decrease)</t>
  </si>
  <si>
    <t>Meikle D and Goodfish In Service (258.2 WITHOUT)</t>
  </si>
  <si>
    <t>NEDA Restriction (82% FT-D2), Woodenhouse A1</t>
  </si>
  <si>
    <t>NGTL System &amp; Foothills Pipeline - Monthly Outage Forecast December 2016</t>
  </si>
  <si>
    <t>Area Definitions</t>
  </si>
  <si>
    <t xml:space="preserve">USJR </t>
  </si>
  <si>
    <t>Upstream James River Receipt Area: Groundbirch East, Gordondale, Big Eddy, January Creek, and Rat Creek West interconnects, and all receipt locations in Segments 1, 2, 3, 4, 5, 7, partial 8, partial 9, 24, 26, partial 28.</t>
  </si>
  <si>
    <t>EGAT</t>
  </si>
  <si>
    <t xml:space="preserve">East Gate Delivery Area: Empress, McNeill, Unity, Cold Lake, Aeco C, Warwick Southeast, Chancellor, Carbon, Severn Creek, and Crossfield interconnects, </t>
  </si>
  <si>
    <t>and all delivery locations in Segments 10, 11, 12, 13, 14, 15, 16, 17, 18, 19, 20, partial 21, 22, 23, partial 28.</t>
  </si>
  <si>
    <t xml:space="preserve">• NEDA </t>
  </si>
  <si>
    <t xml:space="preserve"> North and East Delivery Area: Unity, Cold Lake, Warwick Southeast interconnects, and all delivery locations in Segments 10, 11, 12, 13, 14, 15, 16, 23, partial 28:</t>
  </si>
  <si>
    <r>
      <rPr>
        <b/>
        <sz val="9"/>
        <rFont val="Arial"/>
        <family val="2"/>
      </rPr>
      <t>• OSDA</t>
    </r>
    <r>
      <rPr>
        <sz val="9"/>
        <rFont val="Arial"/>
        <family val="2"/>
      </rPr>
      <t xml:space="preserve">      Oil Sands Delivery Area: Cold Lake interconnect, and all delivery locations in Segments 10, 11, 14.</t>
    </r>
  </si>
  <si>
    <t>WGAT</t>
  </si>
  <si>
    <t xml:space="preserve"> West Gate Delivery Area: Alberta B.C. and Alberta Montana interconnects, and delivery locations in partial Segment 21.</t>
  </si>
  <si>
    <t>Foothills Zone 8</t>
  </si>
  <si>
    <t>FHSK</t>
  </si>
  <si>
    <t>Foothills Zone 9</t>
  </si>
  <si>
    <t>OUTAGE</t>
  </si>
  <si>
    <t>SEG</t>
  </si>
  <si>
    <t>OUTAGE DESCRIPTION</t>
  </si>
  <si>
    <t>DATES</t>
  </si>
  <si>
    <t>RECEIPT/DELIVERY IMPACT</t>
  </si>
  <si>
    <t>CONTACT</t>
  </si>
  <si>
    <t>AREA</t>
  </si>
  <si>
    <t>#</t>
  </si>
  <si>
    <t>START</t>
  </si>
  <si>
    <t>FINISH</t>
  </si>
  <si>
    <r>
      <rPr>
        <b/>
        <sz val="10"/>
        <rFont val="Arial"/>
        <family val="2"/>
      </rPr>
      <t xml:space="preserve">NPS 36 Edson M/L Extension </t>
    </r>
    <r>
      <rPr>
        <sz val="10"/>
        <rFont val="Arial"/>
        <family val="2"/>
      </rPr>
      <t>- Pipeline Maintenance (9 days).</t>
    </r>
  </si>
  <si>
    <t>Potential IT/FT receipt restriction in the Upstream James River Receipt Area. Capability 252 E6m3/d. Typical Flow 230-265 e6m3/d.</t>
  </si>
  <si>
    <t>Chris Pho</t>
  </si>
  <si>
    <r>
      <rPr>
        <b/>
        <sz val="10"/>
        <rFont val="Arial"/>
        <family val="2"/>
      </rPr>
      <t>NPS 16 &amp; 14 Leismer Lateral</t>
    </r>
    <r>
      <rPr>
        <sz val="10"/>
        <rFont val="Arial"/>
        <family val="2"/>
      </rPr>
      <t xml:space="preserve">  - Pipeline Modifications (5 days). </t>
    </r>
    <r>
      <rPr>
        <b/>
        <sz val="10"/>
        <rFont val="Arial"/>
        <family val="2"/>
      </rPr>
      <t>Dates and Impact Revised</t>
    </r>
  </si>
  <si>
    <t>Nil required at North Thornbury meter station. Typical Flow 30 E3m3/d.</t>
  </si>
  <si>
    <t>Rahim Ruda</t>
  </si>
  <si>
    <t>Local</t>
  </si>
  <si>
    <r>
      <rPr>
        <b/>
        <sz val="10"/>
        <rFont val="Arial"/>
        <family val="2"/>
      </rPr>
      <t xml:space="preserve">NPS 16 Kirby Lateral </t>
    </r>
    <r>
      <rPr>
        <sz val="10"/>
        <rFont val="Arial"/>
        <family val="2"/>
      </rPr>
      <t>- Pipeline Maintenance (11 days).</t>
    </r>
  </si>
  <si>
    <t xml:space="preserve">Potential IT/FT delivery restriction in Segments 11 &amp; 14. Capability 39 E6m3/d. Typical Flow 30-40 E6m3/d.  </t>
  </si>
  <si>
    <r>
      <t xml:space="preserve">Brooke Penner </t>
    </r>
    <r>
      <rPr>
        <sz val="8"/>
        <rFont val="Arial"/>
        <family val="2"/>
      </rPr>
      <t>(Dillabough)</t>
    </r>
  </si>
  <si>
    <r>
      <rPr>
        <b/>
        <sz val="10"/>
        <rFont val="Arial"/>
        <family val="2"/>
      </rPr>
      <t>NPS 36 NWML Loop # 2 - Bear Canyon Section</t>
    </r>
    <r>
      <rPr>
        <sz val="10"/>
        <rFont val="Arial"/>
        <family val="2"/>
      </rPr>
      <t xml:space="preserve"> - Pipeline Modifications (4 days within window).</t>
    </r>
  </si>
  <si>
    <t>Potential IT/FT receipt restriction in the Upstream James River Receipt Area. Capability 255 E6m3/d. Typical Flow 230-265 e6m3/d.</t>
  </si>
  <si>
    <t>Andrea Watters</t>
  </si>
  <si>
    <r>
      <rPr>
        <b/>
        <sz val="10"/>
        <rFont val="Arial"/>
        <family val="2"/>
      </rPr>
      <t xml:space="preserve">NPS 16 Pelican Mainline </t>
    </r>
    <r>
      <rPr>
        <sz val="10"/>
        <rFont val="Arial"/>
        <family val="2"/>
      </rPr>
      <t>- Pipeline Modifications (10-15 days within window).</t>
    </r>
  </si>
  <si>
    <t xml:space="preserve">Potential IT/FT delivery restriction in Segments 11 &amp; 14. Capability 38 E6m3/d. Typical Flow 30-40 E6m3/d.  </t>
  </si>
  <si>
    <r>
      <rPr>
        <b/>
        <sz val="10"/>
        <rFont val="Arial"/>
        <family val="2"/>
      </rPr>
      <t>NPS 16/20 Kirby Lateral Loop</t>
    </r>
    <r>
      <rPr>
        <sz val="10"/>
        <rFont val="Arial"/>
        <family val="2"/>
      </rPr>
      <t xml:space="preserve"> - Pipeline Maintenance  (4 days).</t>
    </r>
  </si>
  <si>
    <r>
      <rPr>
        <b/>
        <sz val="10"/>
        <rFont val="Arial"/>
        <family val="2"/>
      </rPr>
      <t xml:space="preserve">NPS 24 Marten Hills Lateral Loop </t>
    </r>
    <r>
      <rPr>
        <sz val="10"/>
        <rFont val="Arial"/>
        <family val="2"/>
      </rPr>
      <t>- Pipeline Modifications (6 days).</t>
    </r>
  </si>
  <si>
    <t>Potential IT/FT delivery restriction in the East Gate Delivery Area. Empress/McNeill delivery Capability 125 E6m3/d. Typical Flow 125-135 e6m3/d.</t>
  </si>
  <si>
    <r>
      <rPr>
        <b/>
        <sz val="10"/>
        <rFont val="Arial"/>
        <family val="2"/>
      </rPr>
      <t>NPS 20 Marten Hills Lateral</t>
    </r>
    <r>
      <rPr>
        <sz val="10"/>
        <rFont val="Arial"/>
        <family val="2"/>
      </rPr>
      <t xml:space="preserve"> </t>
    </r>
    <r>
      <rPr>
        <sz val="10"/>
        <color theme="1"/>
        <rFont val="Arial"/>
        <family val="2"/>
      </rPr>
      <t xml:space="preserve">- Pipeline Modifications (5 days). </t>
    </r>
    <r>
      <rPr>
        <b/>
        <sz val="10"/>
        <color theme="1"/>
        <rFont val="Arial"/>
        <family val="2"/>
      </rPr>
      <t>New</t>
    </r>
  </si>
  <si>
    <t>Nils required at Haddock and Haddock North meter stations. Typical Flow 260 E3m3/d.</t>
  </si>
  <si>
    <r>
      <rPr>
        <b/>
        <sz val="10"/>
        <rFont val="Arial"/>
        <family val="2"/>
      </rPr>
      <t>NPS 18 East Lateral</t>
    </r>
    <r>
      <rPr>
        <sz val="10"/>
        <rFont val="Arial"/>
        <family val="2"/>
      </rPr>
      <t xml:space="preserve"> - Pipeline Maintenance (6 days)</t>
    </r>
  </si>
  <si>
    <t>Delivery restriction at Unity Border meter station.  Capability 1800 e3m3/d. Typical Flow 2900 e3m3/d.</t>
  </si>
  <si>
    <r>
      <rPr>
        <b/>
        <sz val="10"/>
        <rFont val="Arial"/>
        <family val="2"/>
      </rPr>
      <t xml:space="preserve">NPS 42 Edson M/L Loop &amp; CAS M/L Loop </t>
    </r>
    <r>
      <rPr>
        <sz val="10"/>
        <rFont val="Arial"/>
        <family val="2"/>
      </rPr>
      <t>Pipeline Maintenance (7 days within window)</t>
    </r>
    <r>
      <rPr>
        <b/>
        <sz val="10"/>
        <rFont val="Arial"/>
        <family val="2"/>
      </rPr>
      <t>. New</t>
    </r>
  </si>
  <si>
    <t>Potential IT/FT delivery restriction in the East Gate Delivery Area. Empress/McNeill Capability 125 E6m3/d.Typical Flow 125-135 E6m3/d.</t>
  </si>
  <si>
    <t>Damola Daramola</t>
  </si>
  <si>
    <r>
      <t xml:space="preserve">Turner Valley #2 - </t>
    </r>
    <r>
      <rPr>
        <sz val="10"/>
        <rFont val="Arial"/>
        <family val="2"/>
      </rPr>
      <t>Unit Maintenance (4 days).</t>
    </r>
  </si>
  <si>
    <t>Potential IT/FT delivery restriction in the West Gate Delivery Area. Alberta B. C. Capability 59 E6m3/d. Typical Flow 57-64 E6m3/d.</t>
  </si>
  <si>
    <r>
      <t xml:space="preserve">NPS 10 Saddle Lake Lateral </t>
    </r>
    <r>
      <rPr>
        <sz val="10"/>
        <rFont val="Arial"/>
        <family val="2"/>
      </rPr>
      <t xml:space="preserve">- Pipeline Maintenance (11 days). </t>
    </r>
    <r>
      <rPr>
        <b/>
        <sz val="10"/>
        <rFont val="Arial"/>
        <family val="2"/>
      </rPr>
      <t>New</t>
    </r>
  </si>
  <si>
    <t xml:space="preserve">Potential IT/FT delivery restriction at Cold Lake Border meter station.  Capability 1400 E3m3/d. Typical Flow 1200-1800 E3m3/d.  </t>
  </si>
  <si>
    <r>
      <t xml:space="preserve">Jenner C/S - </t>
    </r>
    <r>
      <rPr>
        <sz val="10"/>
        <rFont val="Arial"/>
        <family val="2"/>
      </rPr>
      <t>Station Maintenance (3 days).</t>
    </r>
  </si>
  <si>
    <t>Potential IT/FT delivery restriction in the East Gate Delivery Area. Empress/McNeill delivery Capability 122 E6m3/d. Typical Flow 125-135 e6m3/d.</t>
  </si>
  <si>
    <r>
      <t xml:space="preserve">Red Deer C/S- </t>
    </r>
    <r>
      <rPr>
        <sz val="10"/>
        <rFont val="Arial"/>
        <family val="2"/>
      </rPr>
      <t>Station Maintenance (3 days).</t>
    </r>
  </si>
  <si>
    <r>
      <rPr>
        <b/>
        <sz val="10"/>
        <rFont val="Arial"/>
        <family val="2"/>
      </rPr>
      <t>Clearwater #1</t>
    </r>
    <r>
      <rPr>
        <sz val="10"/>
        <rFont val="Arial"/>
        <family val="2"/>
      </rPr>
      <t xml:space="preserve"> - Unit Maintenance (4 days)</t>
    </r>
  </si>
  <si>
    <t>Potential IT/FT receipt restriction in the Upstream James River Receipt Area. Capability 260 E6m3/d. Typical Flow 230-265 e6m3/d.</t>
  </si>
  <si>
    <r>
      <t xml:space="preserve">Crawling C/S - </t>
    </r>
    <r>
      <rPr>
        <sz val="10"/>
        <rFont val="Arial"/>
        <family val="2"/>
      </rPr>
      <t>Station Maintenance (4 days).</t>
    </r>
  </si>
  <si>
    <t>Potential IT/FT delivery restriction in the East Gate Delivery Area. Empress/McNeill delivery Capability 123 E6m3/d. Typical Flow 125-135 e6m3/d.</t>
  </si>
  <si>
    <r>
      <t xml:space="preserve">NPS 24 Fort McKay Mainline  </t>
    </r>
    <r>
      <rPr>
        <sz val="10"/>
        <rFont val="Arial"/>
        <family val="2"/>
      </rPr>
      <t>- Pipeline Maintenance  (7 days).</t>
    </r>
  </si>
  <si>
    <r>
      <t>IT/FT delivery restriction required for Aspen Sales,</t>
    </r>
    <r>
      <rPr>
        <b/>
        <sz val="10"/>
        <rFont val="Arial"/>
        <family val="2"/>
      </rPr>
      <t xml:space="preserve"> </t>
    </r>
    <r>
      <rPr>
        <sz val="10"/>
        <rFont val="Arial"/>
        <family val="2"/>
      </rPr>
      <t>Wapasu Creek Sales, Kearl Sales and Firebag Sales meter stations.  Capability = 8500 E3m3/d. Typical Flow 10000 to 13000 E3m3/d.</t>
    </r>
  </si>
  <si>
    <r>
      <rPr>
        <b/>
        <sz val="10"/>
        <rFont val="Arial"/>
        <family val="2"/>
      </rPr>
      <t>Burton Creek C/S</t>
    </r>
    <r>
      <rPr>
        <sz val="10"/>
        <rFont val="Arial"/>
        <family val="2"/>
      </rPr>
      <t xml:space="preserve"> - Station Maintenance (5 days). </t>
    </r>
    <r>
      <rPr>
        <b/>
        <sz val="10"/>
        <rFont val="Arial"/>
        <family val="2"/>
      </rPr>
      <t>Dates Revised</t>
    </r>
  </si>
  <si>
    <r>
      <t xml:space="preserve">Vetchland C/S </t>
    </r>
    <r>
      <rPr>
        <sz val="10"/>
        <rFont val="Arial"/>
        <family val="2"/>
      </rPr>
      <t>- Station Maintenance (4 days).</t>
    </r>
  </si>
  <si>
    <r>
      <rPr>
        <b/>
        <sz val="10"/>
        <rFont val="Arial"/>
        <family val="2"/>
      </rPr>
      <t>NPS 24 South Lateral</t>
    </r>
    <r>
      <rPr>
        <sz val="10"/>
        <rFont val="Arial"/>
        <family val="2"/>
      </rPr>
      <t>- Pipeline Maintenance (13 days).</t>
    </r>
  </si>
  <si>
    <t>Potential IT/FT delivery restriction in the West Gate Delivery Area. Alberta B. C. Capability 62 E6m3/d, Typical Flow 57-64 E6m3/d.</t>
  </si>
  <si>
    <r>
      <t xml:space="preserve">NPS 30 Fort McKay Mainline </t>
    </r>
    <r>
      <rPr>
        <sz val="10"/>
        <rFont val="Arial"/>
        <family val="2"/>
      </rPr>
      <t>-</t>
    </r>
    <r>
      <rPr>
        <b/>
        <sz val="10"/>
        <rFont val="Arial"/>
        <family val="2"/>
      </rPr>
      <t xml:space="preserve"> </t>
    </r>
    <r>
      <rPr>
        <sz val="10"/>
        <rFont val="Arial"/>
        <family val="2"/>
      </rPr>
      <t>Pipeline Maintenance (7 days).</t>
    </r>
  </si>
  <si>
    <t>IT/FT delivery restriction required for Horizon Sales, Aurora Sales, Aurora # 2 Sales, Jackpine Creek Sales, Aspen Sales, Wapasu Creek Sales, Kearl Sales and Firebag Sales meter stations. Capability = 13000 E3m3/d. Typical Flow 15000 to 16000 E3m3/d.</t>
  </si>
  <si>
    <r>
      <t xml:space="preserve">NPS 36 NWML Loop # 2 - Boundary Lake Section - </t>
    </r>
    <r>
      <rPr>
        <sz val="10"/>
        <rFont val="Arial"/>
        <family val="2"/>
      </rPr>
      <t>Pipeline Modifications (5 days).</t>
    </r>
  </si>
  <si>
    <t>Potential IT/FT receipt restriction in the Upstream James River Receipt Area. Capability 258 E6m3/d. Typical Flow 230-265 e6m3/d.</t>
  </si>
  <si>
    <r>
      <t xml:space="preserve">Elko C/S - </t>
    </r>
    <r>
      <rPr>
        <sz val="10"/>
        <rFont val="Arial"/>
        <family val="2"/>
      </rPr>
      <t>Station Maintenance (3 days)</t>
    </r>
    <r>
      <rPr>
        <b/>
        <sz val="10"/>
        <rFont val="Arial"/>
        <family val="2"/>
      </rPr>
      <t>. Dates Revised</t>
    </r>
  </si>
  <si>
    <t xml:space="preserve">Potential IT/FT receipt restriction on Foothills Zone 8. Capability 62 E6m3/d. Typical Flow 40 - 65 E6m3/d. </t>
  </si>
  <si>
    <r>
      <rPr>
        <b/>
        <sz val="10"/>
        <rFont val="Arial"/>
        <family val="2"/>
      </rPr>
      <t>Dusty Lake, Gadsby A &amp; B C/S</t>
    </r>
    <r>
      <rPr>
        <sz val="10"/>
        <rFont val="Arial"/>
        <family val="2"/>
      </rPr>
      <t xml:space="preserve"> - Station Maintenance (3 days).</t>
    </r>
  </si>
  <si>
    <t xml:space="preserve">Potential IT/FT delivery restriction in the North and East Delivery Area. Capability 70 E6m3/d. Typical Flow 70-80 E6m3/d.  </t>
  </si>
  <si>
    <t>NEDA</t>
  </si>
  <si>
    <r>
      <rPr>
        <b/>
        <sz val="10"/>
        <rFont val="Arial"/>
        <family val="2"/>
      </rPr>
      <t xml:space="preserve">NPS 16 Leming Lake Sales Lateral </t>
    </r>
    <r>
      <rPr>
        <sz val="10"/>
        <rFont val="Arial"/>
        <family val="2"/>
      </rPr>
      <t>- Pipeline Modifications (6 days within window).</t>
    </r>
  </si>
  <si>
    <t>Potential IT/FT delivery restriction in the Oil Sands Delivery Area. Capability 72 E6m3/d. Typical Flow 60-70 E6m3/d.  
Potential IT/FT delivery restriction at Mahihkan and Tucker Lake Sales. Capability 7500 E3m3/d. Typical Flow 6000-8000 E3m3/d.  
Nil required at Jackfish Creek meter station. Typical Flow 30 E3m3/d</t>
  </si>
  <si>
    <t>OSDA
Local</t>
  </si>
  <si>
    <r>
      <t>Berland River C/S</t>
    </r>
    <r>
      <rPr>
        <sz val="10"/>
        <rFont val="Arial"/>
        <family val="2"/>
      </rPr>
      <t xml:space="preserve"> - Station Maintenance (5 days).</t>
    </r>
  </si>
  <si>
    <t>Potential IT/FT receipt restriction in the Upstream James River Receipt Area. Capability 253 E6m3/d. Typical Flow 230-265 e6m3/d.</t>
  </si>
  <si>
    <r>
      <rPr>
        <b/>
        <sz val="10"/>
        <rFont val="Arial"/>
        <family val="2"/>
      </rPr>
      <t xml:space="preserve">Moyie C/S </t>
    </r>
    <r>
      <rPr>
        <sz val="10"/>
        <rFont val="Arial"/>
        <family val="2"/>
      </rPr>
      <t>- Station Maintenance (5 days).</t>
    </r>
  </si>
  <si>
    <t xml:space="preserve">Potential IT/FT receipt restriction on Foothills Zone 8. Capability 60 E6m3/d. Typical Flow 40 - 65 E6m3/d. </t>
  </si>
  <si>
    <r>
      <rPr>
        <b/>
        <sz val="10"/>
        <rFont val="Arial"/>
        <family val="2"/>
      </rPr>
      <t>Turner Valley C/S</t>
    </r>
    <r>
      <rPr>
        <sz val="10"/>
        <rFont val="Arial"/>
        <family val="2"/>
      </rPr>
      <t xml:space="preserve"> - Station Maintenance</t>
    </r>
    <r>
      <rPr>
        <b/>
        <sz val="10"/>
        <rFont val="Arial"/>
        <family val="2"/>
      </rPr>
      <t xml:space="preserve"> </t>
    </r>
    <r>
      <rPr>
        <sz val="10"/>
        <rFont val="Arial"/>
        <family val="2"/>
      </rPr>
      <t>(3 days).</t>
    </r>
  </si>
  <si>
    <t>Potential IT/FT delivery restriction in the West Gate Delivery Area. Alberta B. C. Capability 55 E6m3/d. Typical Flow 57-64 E6m3/d.</t>
  </si>
  <si>
    <r>
      <t xml:space="preserve">NPS 34 Eastern Alberta System Mainline Loop &amp; Central Alberta System Mainline- </t>
    </r>
    <r>
      <rPr>
        <sz val="10"/>
        <rFont val="Arial"/>
        <family val="2"/>
      </rPr>
      <t>Pipeline Maintainance (10 days).</t>
    </r>
  </si>
  <si>
    <r>
      <rPr>
        <b/>
        <sz val="10"/>
        <rFont val="Arial"/>
        <family val="2"/>
      </rPr>
      <t xml:space="preserve">Turner Valley #1 </t>
    </r>
    <r>
      <rPr>
        <sz val="10"/>
        <rFont val="Arial"/>
        <family val="2"/>
      </rPr>
      <t>- Unit Maintenance (4 days).</t>
    </r>
  </si>
  <si>
    <r>
      <rPr>
        <b/>
        <sz val="10"/>
        <rFont val="Arial"/>
        <family val="2"/>
      </rPr>
      <t>Hussar C/S</t>
    </r>
    <r>
      <rPr>
        <sz val="10"/>
        <rFont val="Arial"/>
        <family val="2"/>
      </rPr>
      <t xml:space="preserve"> - Station Maintenance (4 days).</t>
    </r>
  </si>
  <si>
    <r>
      <rPr>
        <b/>
        <sz val="10"/>
        <rFont val="Arial"/>
        <family val="2"/>
      </rPr>
      <t>Fox Creek C/S</t>
    </r>
    <r>
      <rPr>
        <sz val="10"/>
        <rFont val="Arial"/>
        <family val="2"/>
      </rPr>
      <t xml:space="preserve"> - Station Maintenance (3 days).</t>
    </r>
  </si>
  <si>
    <r>
      <rPr>
        <b/>
        <sz val="10"/>
        <rFont val="Arial"/>
        <family val="2"/>
      </rPr>
      <t>Field Lake A &amp; B C/S</t>
    </r>
    <r>
      <rPr>
        <sz val="10"/>
        <rFont val="Arial"/>
        <family val="2"/>
      </rPr>
      <t xml:space="preserve"> - Station Maintenance (2 days). </t>
    </r>
    <r>
      <rPr>
        <b/>
        <sz val="10"/>
        <rFont val="Arial"/>
        <family val="2"/>
      </rPr>
      <t>Capability Revised</t>
    </r>
  </si>
  <si>
    <t xml:space="preserve">Potential IT/FT delivery restriction in the Oil Sands Delivery Area. Capability 72 E6m3/d. Typical Flow 60-70 E6m3/d.  </t>
  </si>
  <si>
    <r>
      <rPr>
        <b/>
        <sz val="10"/>
        <rFont val="Arial"/>
        <family val="2"/>
      </rPr>
      <t xml:space="preserve">Gold Creek C/S </t>
    </r>
    <r>
      <rPr>
        <sz val="10"/>
        <rFont val="Arial"/>
        <family val="2"/>
      </rPr>
      <t>- Station Maintenance (7 days).</t>
    </r>
  </si>
  <si>
    <t>Potential IT/FT receipt restriction in the Upstream James River Receipt Area. Capability 249 E6m3/d. Typical Flow 230-265 e6m3/d.</t>
  </si>
  <si>
    <r>
      <rPr>
        <b/>
        <sz val="10"/>
        <rFont val="Arial"/>
        <family val="2"/>
      </rPr>
      <t>Crowsnest A C/S</t>
    </r>
    <r>
      <rPr>
        <sz val="10"/>
        <rFont val="Arial"/>
        <family val="2"/>
      </rPr>
      <t xml:space="preserve"> - Station Maintenance</t>
    </r>
    <r>
      <rPr>
        <b/>
        <sz val="10"/>
        <rFont val="Arial"/>
        <family val="2"/>
      </rPr>
      <t xml:space="preserve"> </t>
    </r>
    <r>
      <rPr>
        <sz val="10"/>
        <rFont val="Arial"/>
        <family val="2"/>
      </rPr>
      <t>(3 days).</t>
    </r>
  </si>
  <si>
    <r>
      <rPr>
        <b/>
        <sz val="10"/>
        <rFont val="Arial"/>
        <family val="2"/>
      </rPr>
      <t>Crowsnest A &amp; B C/S</t>
    </r>
    <r>
      <rPr>
        <sz val="10"/>
        <rFont val="Arial"/>
        <family val="2"/>
      </rPr>
      <t xml:space="preserve"> - Station Maintenance</t>
    </r>
    <r>
      <rPr>
        <b/>
        <sz val="10"/>
        <rFont val="Arial"/>
        <family val="2"/>
      </rPr>
      <t xml:space="preserve"> </t>
    </r>
    <r>
      <rPr>
        <sz val="10"/>
        <rFont val="Arial"/>
        <family val="2"/>
      </rPr>
      <t>(2 days).</t>
    </r>
  </si>
  <si>
    <t xml:space="preserve">Potential IT/FT receipt restriction on Foothills Zone 8. Capability 53 E6m3/d. Typical Flow 40 - 65 E6m3/d. </t>
  </si>
  <si>
    <r>
      <rPr>
        <b/>
        <sz val="10"/>
        <rFont val="Arial"/>
        <family val="2"/>
      </rPr>
      <t>Crowsnest B C/S</t>
    </r>
    <r>
      <rPr>
        <sz val="10"/>
        <rFont val="Arial"/>
        <family val="2"/>
      </rPr>
      <t xml:space="preserve"> - Station Maintenance</t>
    </r>
    <r>
      <rPr>
        <b/>
        <sz val="10"/>
        <rFont val="Arial"/>
        <family val="2"/>
      </rPr>
      <t xml:space="preserve"> </t>
    </r>
    <r>
      <rPr>
        <sz val="10"/>
        <rFont val="Arial"/>
        <family val="2"/>
      </rPr>
      <t>(1 day).</t>
    </r>
  </si>
  <si>
    <t xml:space="preserve">Potential IT/FT receipt restriction on Foothills Zone 8. Capability 61 E6m3/d. Typical Flow 40 - 65 E6m3/d. </t>
  </si>
  <si>
    <r>
      <rPr>
        <b/>
        <sz val="10"/>
        <rFont val="Arial"/>
        <family val="2"/>
      </rPr>
      <t>Wolf Lake C/S</t>
    </r>
    <r>
      <rPr>
        <sz val="10"/>
        <rFont val="Arial"/>
        <family val="2"/>
      </rPr>
      <t xml:space="preserve"> - Station Maintenance (5 days).</t>
    </r>
  </si>
  <si>
    <t>Potential IT/FT receipt restriction in the Upstream James River Receipt Area. Capability 250 E6m3/d. Typical Flow 230-265 e6m3/d.</t>
  </si>
  <si>
    <r>
      <rPr>
        <b/>
        <sz val="10"/>
        <rFont val="Arial"/>
        <family val="2"/>
      </rPr>
      <t>Winchell Lake C/S</t>
    </r>
    <r>
      <rPr>
        <sz val="10"/>
        <rFont val="Arial"/>
        <family val="2"/>
      </rPr>
      <t xml:space="preserve"> - Station Maintenance (5 days).</t>
    </r>
  </si>
  <si>
    <t>Potential IT/FT delivery restriction in the West Gate Delivery Area. Alberta B. C. Capability 54 E6m3/d. Typical Flow 57-64 E6m3/d.</t>
  </si>
  <si>
    <r>
      <rPr>
        <b/>
        <sz val="10"/>
        <rFont val="Arial"/>
        <family val="2"/>
      </rPr>
      <t xml:space="preserve">NPS 42 Western Alberta System Mainline Loop - </t>
    </r>
    <r>
      <rPr>
        <sz val="10"/>
        <rFont val="Arial"/>
        <family val="2"/>
      </rPr>
      <t>Pipeline Maintenance (11 days).</t>
    </r>
  </si>
  <si>
    <t>Potential IT/FT delivery restriction in the West Gate Delivery Area. Alberta B. C. Capability 60 E6m3/d. Typical Flow 57-64 E6m3/d.</t>
  </si>
  <si>
    <r>
      <t xml:space="preserve">NPS 36 Foothills Zone 8 Segment 2 - </t>
    </r>
    <r>
      <rPr>
        <sz val="10"/>
        <rFont val="Arial"/>
        <family val="2"/>
      </rPr>
      <t>Pipeline Maintenance (5 days).</t>
    </r>
  </si>
  <si>
    <t xml:space="preserve">Potential IT/FT receipt restriction on Foothills Zone 8. Capability 58 E6m3/d. Typical Flow 40 - 65 E6m3/d. </t>
  </si>
  <si>
    <r>
      <t xml:space="preserve">NPS 36 Western Alberta System Mainline - </t>
    </r>
    <r>
      <rPr>
        <sz val="10"/>
        <rFont val="Arial"/>
        <family val="2"/>
      </rPr>
      <t>Pipeline Maintenance (10 days).</t>
    </r>
  </si>
  <si>
    <t>Potential IT/FT delivery restriction in the West Gate Delivery Area. Alberta B. C. Capability 56 E6m3/d, Typical Flow 57-64 E6m3/d.</t>
  </si>
  <si>
    <r>
      <rPr>
        <b/>
        <sz val="10"/>
        <rFont val="Arial"/>
        <family val="2"/>
      </rPr>
      <t>NPS 42 Edson M/L Loop (Edson to Clearwater)</t>
    </r>
    <r>
      <rPr>
        <sz val="10"/>
        <rFont val="Arial"/>
        <family val="2"/>
      </rPr>
      <t xml:space="preserve"> - Pipeline Maintenance (11 days).</t>
    </r>
  </si>
  <si>
    <t>Potential IT/FT receipt restriction in the Upstream James River Receipt Area. Capability 240 E6m3/d. Typical Flow 230-265 e6m3/d.</t>
  </si>
  <si>
    <r>
      <rPr>
        <b/>
        <sz val="10"/>
        <rFont val="Arial"/>
        <family val="2"/>
      </rPr>
      <t xml:space="preserve">NPS 8 Vale East Lateral </t>
    </r>
    <r>
      <rPr>
        <sz val="10"/>
        <rFont val="Arial"/>
        <family val="2"/>
      </rPr>
      <t>- Pipeline Modifications (6 days within window).</t>
    </r>
  </si>
  <si>
    <t>Nil required at Vale East meter station. Typical Flow 330 E3m3/d.</t>
  </si>
  <si>
    <r>
      <rPr>
        <b/>
        <sz val="10"/>
        <rFont val="Arial"/>
        <family val="2"/>
      </rPr>
      <t xml:space="preserve">NPS 10 Vale Lateral </t>
    </r>
    <r>
      <rPr>
        <sz val="10"/>
        <rFont val="Arial"/>
        <family val="2"/>
      </rPr>
      <t>- Pipeline Modifications (6 days within window).</t>
    </r>
  </si>
  <si>
    <t>Nils required at Vale and Vale East meter stations. Typical Fow 500 E3m3/d.</t>
  </si>
  <si>
    <r>
      <t xml:space="preserve">NPS 36 Foothills Zone 8 Segment 3 - </t>
    </r>
    <r>
      <rPr>
        <sz val="10"/>
        <rFont val="Arial"/>
        <family val="2"/>
      </rPr>
      <t>Pipeline Maintenance (5 days).</t>
    </r>
  </si>
  <si>
    <t xml:space="preserve">Potential IT/FT receipt restriction on Foothills Zone 8. Capability 64 E6m3/d. Typical Flow 40 - 65 E6m3/d. </t>
  </si>
  <si>
    <r>
      <rPr>
        <b/>
        <sz val="10"/>
        <rFont val="Arial"/>
        <family val="2"/>
      </rPr>
      <t>Hanmore Lake B &amp; C C/S</t>
    </r>
    <r>
      <rPr>
        <sz val="10"/>
        <rFont val="Arial"/>
        <family val="2"/>
      </rPr>
      <t xml:space="preserve"> - Station Maintenance (4 days). </t>
    </r>
    <r>
      <rPr>
        <b/>
        <sz val="10"/>
        <rFont val="Arial"/>
        <family val="2"/>
      </rPr>
      <t>Capability Revised</t>
    </r>
  </si>
  <si>
    <t xml:space="preserve">Potential IT/FT delivery restriction in the Oil Sands Delivery Area. Capability 76 E6m3/d. Typical Flow 60-70 E6m3/d.  </t>
  </si>
  <si>
    <r>
      <rPr>
        <b/>
        <sz val="10"/>
        <rFont val="Arial"/>
        <family val="2"/>
      </rPr>
      <t xml:space="preserve">Clearwater C/S </t>
    </r>
    <r>
      <rPr>
        <sz val="10"/>
        <rFont val="Arial"/>
        <family val="2"/>
      </rPr>
      <t>- Station Maintenance (2 days).</t>
    </r>
  </si>
  <si>
    <t>Potential IT/FT receipt restriction in the Upstream James River Receipt Area. Capability 254 E6m3/d. Typical Flow 230-265 e6m3/d.</t>
  </si>
  <si>
    <r>
      <rPr>
        <b/>
        <sz val="10"/>
        <rFont val="Arial"/>
        <family val="2"/>
      </rPr>
      <t>Acme C/S</t>
    </r>
    <r>
      <rPr>
        <sz val="10"/>
        <rFont val="Arial"/>
        <family val="2"/>
      </rPr>
      <t xml:space="preserve"> - Station Maintenance (5 days).</t>
    </r>
  </si>
  <si>
    <t>Potential IT/FT delivery restriction in the East Gate Delivery Area. Empress/McNeill delivery Capability 124 E6m3/d. Typical Flow 125-135 e6m3/d.</t>
  </si>
  <si>
    <r>
      <t xml:space="preserve">NPS 42 Eastern Alberta System Mainline Loop #3- </t>
    </r>
    <r>
      <rPr>
        <sz val="10"/>
        <rFont val="Arial"/>
        <family val="2"/>
      </rPr>
      <t>Pipeline Maintenance (9 days).</t>
    </r>
  </si>
  <si>
    <r>
      <rPr>
        <b/>
        <sz val="10"/>
        <rFont val="Arial"/>
        <family val="2"/>
      </rPr>
      <t>Schrader Creek West #2</t>
    </r>
    <r>
      <rPr>
        <sz val="10"/>
        <rFont val="Arial"/>
        <family val="2"/>
      </rPr>
      <t xml:space="preserve"> - Unit Maintenance (5 days).</t>
    </r>
  </si>
  <si>
    <t>Potential IT/FT delivery restriction in the East Gate Delivery Area. Empress/McNeill delivery Capability 126 E6m3/d. Typical Flow 125-135 e6m3/d.</t>
  </si>
  <si>
    <r>
      <rPr>
        <b/>
        <sz val="10"/>
        <rFont val="Arial"/>
        <family val="2"/>
      </rPr>
      <t xml:space="preserve">NPS 36 Foothills Zone 7 </t>
    </r>
    <r>
      <rPr>
        <sz val="10"/>
        <rFont val="Arial"/>
        <family val="2"/>
      </rPr>
      <t>- Pipeline Maintenance (8 days).</t>
    </r>
  </si>
  <si>
    <t>Potential IT/FT delivery restriction in the West Gate Delivery Area. Alberta B. C. Capability 58 E6m3/d, Typical flow 57-64 E6m3/d.</t>
  </si>
  <si>
    <r>
      <rPr>
        <b/>
        <sz val="10"/>
        <rFont val="Arial"/>
        <family val="2"/>
      </rPr>
      <t>NPS 36 Eastern Alberta System Mainline Loop #2</t>
    </r>
    <r>
      <rPr>
        <sz val="10"/>
        <rFont val="Arial"/>
        <family val="2"/>
      </rPr>
      <t>- Pipeline Maintenance (5 days).</t>
    </r>
  </si>
  <si>
    <t>Potential IT/FT delivery restriction in the East Gate Delivery Area. Empress/McNeill Capability 124 E6m3/d.Typical Flow 125-135 E6m3/d.</t>
  </si>
  <si>
    <r>
      <rPr>
        <b/>
        <sz val="10"/>
        <rFont val="Arial"/>
        <family val="2"/>
      </rPr>
      <t>Hanmore Lake B &amp; C C/S</t>
    </r>
    <r>
      <rPr>
        <sz val="10"/>
        <rFont val="Arial"/>
        <family val="2"/>
      </rPr>
      <t xml:space="preserve"> - Station Maintenance (4 days). </t>
    </r>
    <r>
      <rPr>
        <b/>
        <sz val="10"/>
        <rFont val="Arial"/>
        <family val="2"/>
      </rPr>
      <t>Dates &amp; Capability Revised</t>
    </r>
  </si>
  <si>
    <r>
      <rPr>
        <b/>
        <sz val="10"/>
        <rFont val="Arial"/>
        <family val="2"/>
      </rPr>
      <t xml:space="preserve">NPS 12 Ghostpine Lateral </t>
    </r>
    <r>
      <rPr>
        <sz val="10"/>
        <rFont val="Arial"/>
        <family val="2"/>
      </rPr>
      <t>- Pipeline Modifications (6 days within window).</t>
    </r>
  </si>
  <si>
    <t>Nils required at Carbon West &amp; Gatine meter stations. Typical Flow 600 E3m3/d.</t>
  </si>
  <si>
    <r>
      <rPr>
        <b/>
        <sz val="10"/>
        <rFont val="Arial"/>
        <family val="2"/>
      </rPr>
      <t xml:space="preserve">NPS 36 Grande Prairie Mainline Loop </t>
    </r>
    <r>
      <rPr>
        <sz val="10"/>
        <rFont val="Arial"/>
        <family val="2"/>
      </rPr>
      <t xml:space="preserve">- Pipeline Modifications (6 days within window). </t>
    </r>
    <r>
      <rPr>
        <b/>
        <sz val="10"/>
        <rFont val="Arial"/>
        <family val="2"/>
      </rPr>
      <t>New</t>
    </r>
    <r>
      <rPr>
        <sz val="10"/>
        <rFont val="Arial"/>
        <family val="2"/>
      </rPr>
      <t/>
    </r>
  </si>
  <si>
    <r>
      <rPr>
        <b/>
        <sz val="10"/>
        <rFont val="Arial"/>
        <family val="2"/>
      </rPr>
      <t xml:space="preserve">NPS 42 Grande Prairie Mainline Loop </t>
    </r>
    <r>
      <rPr>
        <sz val="10"/>
        <rFont val="Arial"/>
        <family val="2"/>
      </rPr>
      <t xml:space="preserve">- Pipeline Modifications (6 days within window). </t>
    </r>
    <r>
      <rPr>
        <b/>
        <sz val="10"/>
        <rFont val="Arial"/>
        <family val="2"/>
      </rPr>
      <t>New</t>
    </r>
    <r>
      <rPr>
        <sz val="10"/>
        <rFont val="Arial"/>
        <family val="2"/>
      </rPr>
      <t/>
    </r>
  </si>
  <si>
    <t>USJR
Local</t>
  </si>
  <si>
    <r>
      <rPr>
        <b/>
        <sz val="10"/>
        <rFont val="Arial"/>
        <family val="2"/>
      </rPr>
      <t>Schrader Creek East &amp; West C/S</t>
    </r>
    <r>
      <rPr>
        <sz val="10"/>
        <rFont val="Arial"/>
        <family val="2"/>
      </rPr>
      <t xml:space="preserve"> - Station Maintenance</t>
    </r>
    <r>
      <rPr>
        <b/>
        <sz val="10"/>
        <rFont val="Arial"/>
        <family val="2"/>
      </rPr>
      <t xml:space="preserve"> </t>
    </r>
    <r>
      <rPr>
        <sz val="10"/>
        <rFont val="Arial"/>
        <family val="2"/>
      </rPr>
      <t>(3 days).</t>
    </r>
  </si>
  <si>
    <r>
      <t xml:space="preserve">NPS 36 Foothills Zone 8 Segment 4 -  </t>
    </r>
    <r>
      <rPr>
        <sz val="10"/>
        <rFont val="Arial"/>
        <family val="2"/>
      </rPr>
      <t>Pipeline Maintenance (6 days).</t>
    </r>
  </si>
  <si>
    <t xml:space="preserve">Potential IT/FT receipt restriction on Foothills Zone 8. Capability 63 E6m3/d. Typical Flow 40 - 65 E6m3/d. </t>
  </si>
  <si>
    <r>
      <rPr>
        <b/>
        <sz val="10"/>
        <rFont val="Arial"/>
        <family val="2"/>
      </rPr>
      <t xml:space="preserve">NPS 42 Foothills Pipeline Zone 9 </t>
    </r>
    <r>
      <rPr>
        <sz val="10"/>
        <rFont val="Arial"/>
        <family val="2"/>
      </rPr>
      <t xml:space="preserve"> - Pipeline Maintainance (9 days).</t>
    </r>
  </si>
  <si>
    <t xml:space="preserve">Potential IT/FT receipt restriction on Foothills Zone 9. Capability 35-50 E6m3/d. Typical Flow 40-45 E6m3/d. </t>
  </si>
  <si>
    <r>
      <rPr>
        <b/>
        <sz val="10"/>
        <rFont val="Arial"/>
        <family val="2"/>
      </rPr>
      <t>NPS 42 Grande Prairie Mainline Loop -</t>
    </r>
    <r>
      <rPr>
        <sz val="10"/>
        <rFont val="Arial"/>
        <family val="2"/>
      </rPr>
      <t xml:space="preserve"> Pipeline Modifications (10 days). </t>
    </r>
    <r>
      <rPr>
        <b/>
        <sz val="10"/>
        <rFont val="Arial"/>
        <family val="2"/>
      </rPr>
      <t>New</t>
    </r>
    <r>
      <rPr>
        <sz val="10"/>
        <rFont val="Arial"/>
        <family val="2"/>
      </rPr>
      <t/>
    </r>
  </si>
  <si>
    <r>
      <t>Potential IT/FT receipt restriction in the Upstream James River Receipt Area. Capability 210</t>
    </r>
    <r>
      <rPr>
        <sz val="10"/>
        <color rgb="FFFF0000"/>
        <rFont val="Arial"/>
        <family val="2"/>
      </rPr>
      <t xml:space="preserve"> </t>
    </r>
    <r>
      <rPr>
        <sz val="10"/>
        <rFont val="Arial"/>
        <family val="2"/>
      </rPr>
      <t xml:space="preserve">E6m3/d. Typical Flow 230-265 e6m3/d.  </t>
    </r>
  </si>
  <si>
    <t xml:space="preserve">USJR
</t>
  </si>
  <si>
    <r>
      <rPr>
        <b/>
        <sz val="10"/>
        <rFont val="Arial"/>
        <family val="2"/>
      </rPr>
      <t xml:space="preserve">NPS 36/42 Grande Prairie Mainline Loop </t>
    </r>
    <r>
      <rPr>
        <sz val="10"/>
        <rFont val="Arial"/>
        <family val="2"/>
      </rPr>
      <t xml:space="preserve">- Pipeline Modifications (6 days within window). </t>
    </r>
    <r>
      <rPr>
        <b/>
        <sz val="10"/>
        <rFont val="Arial"/>
        <family val="2"/>
      </rPr>
      <t>New</t>
    </r>
    <r>
      <rPr>
        <sz val="10"/>
        <rFont val="Arial"/>
        <family val="2"/>
      </rPr>
      <t/>
    </r>
  </si>
  <si>
    <t>Potential IT/FT receipt restriction in the Upstream James River Receipt Area. Capability 210 E6m3/d. Typical Flow 230-265 e6m3/d.  Will be aligned with NPS 42 Grande Prairie Mainline Loop (Outage 61).</t>
  </si>
  <si>
    <r>
      <t>Potential IT/FT receipt restriction in the Upstream James River Receipt Area. Capability 220</t>
    </r>
    <r>
      <rPr>
        <sz val="10"/>
        <color rgb="FFFF0000"/>
        <rFont val="Arial"/>
        <family val="2"/>
      </rPr>
      <t xml:space="preserve"> </t>
    </r>
    <r>
      <rPr>
        <sz val="10"/>
        <rFont val="Arial"/>
        <family val="2"/>
      </rPr>
      <t>E6m3/d. Typical Flow 230-265 e6m3/d.  Will be aligned NPS 42 Grande Prairie Mainline Loop (Outage 61).</t>
    </r>
  </si>
  <si>
    <r>
      <rPr>
        <b/>
        <sz val="10"/>
        <rFont val="Arial"/>
        <family val="2"/>
      </rPr>
      <t xml:space="preserve">Swartz Creek C/S </t>
    </r>
    <r>
      <rPr>
        <sz val="10"/>
        <rFont val="Arial"/>
        <family val="2"/>
      </rPr>
      <t>- Station Maintenance (5 days).</t>
    </r>
  </si>
  <si>
    <r>
      <rPr>
        <b/>
        <sz val="10"/>
        <rFont val="Arial"/>
        <family val="2"/>
      </rPr>
      <t>Drywood C/S</t>
    </r>
    <r>
      <rPr>
        <sz val="10"/>
        <rFont val="Arial"/>
        <family val="2"/>
      </rPr>
      <t xml:space="preserve"> - Station Maintenance (5 days).</t>
    </r>
  </si>
  <si>
    <t xml:space="preserve">Potential IT/FT delivery restriction at Alberta Montana Border.  Capability 2500 E3m3/d. Typical flow  1500- 2500 E3m3/d. </t>
  </si>
  <si>
    <r>
      <rPr>
        <b/>
        <sz val="10"/>
        <rFont val="Arial"/>
        <family val="2"/>
      </rPr>
      <t xml:space="preserve">NPS 42 Western Alberta System Mainline </t>
    </r>
    <r>
      <rPr>
        <sz val="10"/>
        <rFont val="Arial"/>
        <family val="2"/>
      </rPr>
      <t>- Pipeline Maintenance (9 days).</t>
    </r>
  </si>
  <si>
    <r>
      <rPr>
        <b/>
        <sz val="10"/>
        <rFont val="Arial"/>
        <family val="2"/>
      </rPr>
      <t xml:space="preserve">NPS 8 Dorothy Lateral and NPS10 Cessford-Burfield Lateral </t>
    </r>
    <r>
      <rPr>
        <sz val="10"/>
        <rFont val="Arial"/>
        <family val="2"/>
      </rPr>
      <t>- Pipeline Modifications (6 days within window).</t>
    </r>
  </si>
  <si>
    <t>Nils required at Dorothy, Lone Butte, Cessford Burfield West, Cessford Burfield West #2, Bullpound, Cessford North meter stations. Typical Flow 600 E3m3/d.</t>
  </si>
  <si>
    <r>
      <rPr>
        <b/>
        <sz val="10"/>
        <rFont val="Arial"/>
        <family val="2"/>
      </rPr>
      <t xml:space="preserve">Knight C/S </t>
    </r>
    <r>
      <rPr>
        <sz val="10"/>
        <rFont val="Arial"/>
        <family val="2"/>
      </rPr>
      <t>- Station Maintenance (3 days).</t>
    </r>
  </si>
  <si>
    <r>
      <t xml:space="preserve">NPS 42 Foothills Zone 6 Alberta- </t>
    </r>
    <r>
      <rPr>
        <sz val="10"/>
        <rFont val="Arial"/>
        <family val="2"/>
      </rPr>
      <t xml:space="preserve">Pipeline Maintenance (9 days). </t>
    </r>
    <r>
      <rPr>
        <b/>
        <sz val="10"/>
        <rFont val="Arial"/>
        <family val="2"/>
      </rPr>
      <t>Dates Revised</t>
    </r>
  </si>
  <si>
    <t>Potential IT/FT delivery restrictionin the East Gate Delivery Area. Empress/McNeill Capability 124 E6m3/d.Typical Flow 125-135 E6m3/d.</t>
  </si>
  <si>
    <r>
      <rPr>
        <b/>
        <sz val="10"/>
        <rFont val="Arial"/>
        <family val="2"/>
      </rPr>
      <t xml:space="preserve">Latornell C/S </t>
    </r>
    <r>
      <rPr>
        <sz val="10"/>
        <rFont val="Arial"/>
        <family val="2"/>
      </rPr>
      <t xml:space="preserve">- Station Maintenance (7 days). </t>
    </r>
    <r>
      <rPr>
        <b/>
        <sz val="10"/>
        <rFont val="Arial"/>
        <family val="2"/>
      </rPr>
      <t>Dates Revised</t>
    </r>
  </si>
  <si>
    <r>
      <rPr>
        <b/>
        <sz val="10"/>
        <rFont val="Arial"/>
        <family val="2"/>
      </rPr>
      <t>Nordegg C/S</t>
    </r>
    <r>
      <rPr>
        <sz val="10"/>
        <rFont val="Arial"/>
        <family val="2"/>
      </rPr>
      <t xml:space="preserve"> - Station Maintenance (19 days).</t>
    </r>
  </si>
  <si>
    <r>
      <rPr>
        <b/>
        <sz val="10"/>
        <rFont val="Arial"/>
        <family val="2"/>
      </rPr>
      <t>Paul Lake B2 C/S</t>
    </r>
    <r>
      <rPr>
        <sz val="10"/>
        <rFont val="Arial"/>
        <family val="2"/>
      </rPr>
      <t xml:space="preserve"> - Station Maintenance (14 days). </t>
    </r>
    <r>
      <rPr>
        <b/>
        <sz val="10"/>
        <rFont val="Arial"/>
        <family val="2"/>
      </rPr>
      <t>Dates Revised</t>
    </r>
  </si>
  <si>
    <t>Potential IT/FT receipt restriction in the Upstream James River Receipt Area. Capability 257 E6m3/d. Typical Flow 230-265 E6m3/d.
Potential IT/FT delivery restriction in the East Gate Delivery Area. Empress/McNeill delivery Capability 119 E6m3/d. Typical Flow 125-135 e6m3/d.</t>
  </si>
  <si>
    <t>USJR
EGAT</t>
  </si>
  <si>
    <r>
      <rPr>
        <b/>
        <sz val="10"/>
        <rFont val="Arial"/>
        <family val="2"/>
      </rPr>
      <t>Beiseker C/S</t>
    </r>
    <r>
      <rPr>
        <sz val="10"/>
        <rFont val="Arial"/>
        <family val="2"/>
      </rPr>
      <t xml:space="preserve"> - Station Maintenance (2 days)</t>
    </r>
    <r>
      <rPr>
        <b/>
        <sz val="10"/>
        <rFont val="Arial"/>
        <family val="2"/>
      </rPr>
      <t>.</t>
    </r>
  </si>
  <si>
    <r>
      <rPr>
        <b/>
        <sz val="10"/>
        <rFont val="Arial"/>
        <family val="2"/>
      </rPr>
      <t>Schrader Creek East #1</t>
    </r>
    <r>
      <rPr>
        <sz val="10"/>
        <rFont val="Arial"/>
        <family val="2"/>
      </rPr>
      <t xml:space="preserve"> - Unit Maintenance (4 days).</t>
    </r>
  </si>
  <si>
    <r>
      <rPr>
        <b/>
        <sz val="10"/>
        <rFont val="Arial"/>
        <family val="2"/>
      </rPr>
      <t>Clearwater #5</t>
    </r>
    <r>
      <rPr>
        <sz val="10"/>
        <rFont val="Arial"/>
        <family val="2"/>
      </rPr>
      <t xml:space="preserve"> - Unit Modifications (40 days).</t>
    </r>
  </si>
  <si>
    <t>Potential IT/FT receipt restriction in the Upstream James River Receipt Area. Capability 262 E6m3/d. Typical Flow 230-265 e6m3/d.</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</si>
</sst>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0.0"/>
    <numFmt numFmtId="165" formatCode="mm/dd/yy"/>
  </numFmts>
  <fonts count="59">
    <font>
      <sz val="11"/>
      <color theme="1"/>
      <name val="Calibri"/>
      <family val="2"/>
      <scheme val="minor"/>
    </font>
    <font>
      <sz val="11"/>
      <color theme="1"/>
      <name val="Calibri"/>
      <family val="2"/>
      <scheme val="minor"/>
    </font>
    <font>
      <i/>
      <sz val="10"/>
      <color indexed="59"/>
      <name val="Arial"/>
      <family val="2"/>
    </font>
    <font>
      <b/>
      <sz val="10"/>
      <color indexed="9"/>
      <name val="Arial"/>
      <family val="2"/>
    </font>
    <font>
      <b/>
      <sz val="8"/>
      <color indexed="9"/>
      <name val="Arial"/>
      <family val="2"/>
    </font>
    <font>
      <sz val="8"/>
      <name val="Arial"/>
      <family val="2"/>
    </font>
    <font>
      <sz val="10"/>
      <name val="Arial"/>
      <family val="2"/>
    </font>
    <font>
      <b/>
      <sz val="10"/>
      <color theme="0"/>
      <name val="Arial"/>
      <family val="2"/>
    </font>
    <font>
      <b/>
      <sz val="8"/>
      <name val="Arial"/>
      <family val="2"/>
    </font>
    <font>
      <b/>
      <sz val="8"/>
      <color rgb="FFFF0000"/>
      <name val="Arial"/>
      <family val="2"/>
    </font>
    <font>
      <sz val="8"/>
      <color indexed="10"/>
      <name val="Arial"/>
      <family val="2"/>
    </font>
    <font>
      <b/>
      <i/>
      <sz val="10"/>
      <color indexed="59"/>
      <name val="Arial"/>
      <family val="2"/>
    </font>
    <font>
      <b/>
      <vertAlign val="superscript"/>
      <sz val="8"/>
      <name val="Arial"/>
      <family val="2"/>
    </font>
    <font>
      <sz val="10"/>
      <name val="Times New Roman"/>
      <family val="1"/>
    </font>
    <font>
      <sz val="8"/>
      <color theme="0" tint="-0.499984740745262"/>
      <name val="Arial"/>
      <family val="2"/>
    </font>
    <font>
      <sz val="10"/>
      <color indexed="59"/>
      <name val="Arial"/>
      <family val="2"/>
    </font>
    <font>
      <sz val="8"/>
      <color theme="1"/>
      <name val="Arial"/>
      <family val="2"/>
    </font>
    <font>
      <b/>
      <sz val="8"/>
      <color indexed="81"/>
      <name val="Tahoma"/>
      <family val="2"/>
    </font>
    <font>
      <b/>
      <sz val="9"/>
      <color indexed="81"/>
      <name val="Tahoma"/>
      <family val="2"/>
    </font>
    <font>
      <sz val="9"/>
      <color indexed="81"/>
      <name val="Tahoma"/>
      <family val="2"/>
    </font>
    <font>
      <sz val="6"/>
      <color indexed="81"/>
      <name val="Tahoma"/>
      <family val="2"/>
    </font>
    <font>
      <sz val="8"/>
      <color indexed="81"/>
      <name val="Tahoma"/>
      <family val="2"/>
    </font>
    <font>
      <b/>
      <sz val="8"/>
      <color rgb="FF0000FF"/>
      <name val="Arial"/>
      <family val="2"/>
    </font>
    <font>
      <b/>
      <sz val="8"/>
      <color theme="5" tint="0.39997558519241921"/>
      <name val="Arial"/>
      <family val="2"/>
    </font>
    <font>
      <b/>
      <sz val="8"/>
      <color rgb="FF00B0F0"/>
      <name val="Arial"/>
      <family val="2"/>
    </font>
    <font>
      <sz val="8"/>
      <color theme="5" tint="0.39997558519241921"/>
      <name val="Arial"/>
      <family val="2"/>
    </font>
    <font>
      <sz val="10"/>
      <name val="Helvetica"/>
      <family val="2"/>
    </font>
    <font>
      <b/>
      <sz val="20"/>
      <color rgb="FF003896"/>
      <name val="Verdana"/>
      <family val="2"/>
    </font>
    <font>
      <b/>
      <i/>
      <u/>
      <sz val="16"/>
      <name val="Calibri"/>
      <family val="2"/>
      <scheme val="minor"/>
    </font>
    <font>
      <b/>
      <i/>
      <sz val="16"/>
      <name val="Calibri"/>
      <family val="2"/>
    </font>
    <font>
      <i/>
      <sz val="10"/>
      <name val="Times New Roman"/>
      <family val="1"/>
    </font>
    <font>
      <b/>
      <i/>
      <sz val="16"/>
      <name val="Calibri,BoldItalic"/>
    </font>
    <font>
      <b/>
      <sz val="16"/>
      <color rgb="FF210EAC"/>
      <name val="Frutiger TC"/>
    </font>
    <font>
      <u/>
      <sz val="10"/>
      <color theme="10"/>
      <name val="Helvetic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name val="Arial"/>
      <family val="2"/>
    </font>
    <font>
      <b/>
      <u/>
      <sz val="9"/>
      <name val="Arial"/>
      <family val="2"/>
    </font>
    <font>
      <sz val="9"/>
      <name val="Arial"/>
      <family val="2"/>
    </font>
    <font>
      <b/>
      <sz val="9"/>
      <name val="Arial"/>
      <family val="2"/>
    </font>
    <font>
      <b/>
      <sz val="10"/>
      <name val="Arial"/>
      <family val="2"/>
    </font>
    <font>
      <sz val="10"/>
      <name val="Helvetica"/>
    </font>
    <font>
      <sz val="10"/>
      <color theme="1"/>
      <name val="Arial"/>
      <family val="2"/>
    </font>
    <font>
      <b/>
      <sz val="10"/>
      <color theme="1"/>
      <name val="Arial"/>
      <family val="2"/>
    </font>
    <font>
      <sz val="10"/>
      <color rgb="FFFF0000"/>
      <name val="Arial"/>
      <family val="2"/>
    </font>
  </fonts>
  <fills count="50">
    <fill>
      <patternFill patternType="none"/>
    </fill>
    <fill>
      <patternFill patternType="gray125"/>
    </fill>
    <fill>
      <patternFill patternType="solid">
        <fgColor indexed="44"/>
        <bgColor indexed="9"/>
      </patternFill>
    </fill>
    <fill>
      <patternFill patternType="solid">
        <fgColor theme="6"/>
        <bgColor indexed="64"/>
      </patternFill>
    </fill>
    <fill>
      <patternFill patternType="solid">
        <fgColor theme="9"/>
        <bgColor indexed="64"/>
      </patternFill>
    </fill>
    <fill>
      <patternFill patternType="solid">
        <fgColor theme="2" tint="-0.499984740745262"/>
        <bgColor indexed="64"/>
      </patternFill>
    </fill>
    <fill>
      <patternFill patternType="solid">
        <fgColor theme="7"/>
        <bgColor indexed="64"/>
      </patternFill>
    </fill>
    <fill>
      <patternFill patternType="solid">
        <fgColor theme="8"/>
        <bgColor indexed="64"/>
      </patternFill>
    </fill>
    <fill>
      <patternFill patternType="solid">
        <fgColor theme="0" tint="-0.249977111117893"/>
        <bgColor indexed="9"/>
      </patternFill>
    </fill>
    <fill>
      <patternFill patternType="solid">
        <fgColor theme="6"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F9B073"/>
        <bgColor indexed="64"/>
      </patternFill>
    </fill>
    <fill>
      <patternFill patternType="solid">
        <fgColor indexed="9"/>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34998626667073579"/>
        <bgColor indexed="64"/>
      </patternFill>
    </fill>
  </fills>
  <borders count="20">
    <border>
      <left/>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bottom style="thin">
        <color auto="1"/>
      </bottom>
      <diagonal/>
    </border>
    <border>
      <left/>
      <right style="thin">
        <color indexed="64"/>
      </right>
      <top/>
      <bottom style="thin">
        <color indexed="64"/>
      </bottom>
      <diagonal/>
    </border>
    <border>
      <left style="thin">
        <color indexed="64"/>
      </left>
      <right/>
      <top/>
      <bottom style="thin">
        <color auto="1"/>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33745">
    <xf numFmtId="0" fontId="0" fillId="0" borderId="0"/>
    <xf numFmtId="0" fontId="1" fillId="0" borderId="0"/>
    <xf numFmtId="0" fontId="13" fillId="0" borderId="0"/>
    <xf numFmtId="0" fontId="26" fillId="0" borderId="0"/>
    <xf numFmtId="0" fontId="33" fillId="0" borderId="0" applyNumberForma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1" fillId="14" borderId="8" applyNumberFormat="0" applyFont="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10" applyNumberFormat="0" applyFill="0" applyAlignment="0" applyProtection="0"/>
    <xf numFmtId="0" fontId="37" fillId="0" borderId="11" applyNumberFormat="0" applyFill="0" applyAlignment="0" applyProtection="0"/>
    <xf numFmtId="0" fontId="37" fillId="0" borderId="0" applyNumberFormat="0" applyFill="0" applyBorder="0" applyAlignment="0" applyProtection="0"/>
    <xf numFmtId="0" fontId="38" fillId="27" borderId="0" applyNumberFormat="0" applyBorder="0" applyAlignment="0" applyProtection="0"/>
    <xf numFmtId="0" fontId="39" fillId="28" borderId="0" applyNumberFormat="0" applyBorder="0" applyAlignment="0" applyProtection="0"/>
    <xf numFmtId="0" fontId="40" fillId="29" borderId="0" applyNumberFormat="0" applyBorder="0" applyAlignment="0" applyProtection="0"/>
    <xf numFmtId="0" fontId="41" fillId="30" borderId="12" applyNumberFormat="0" applyAlignment="0" applyProtection="0"/>
    <xf numFmtId="0" fontId="42" fillId="31" borderId="13" applyNumberFormat="0" applyAlignment="0" applyProtection="0"/>
    <xf numFmtId="0" fontId="43" fillId="31" borderId="12" applyNumberFormat="0" applyAlignment="0" applyProtection="0"/>
    <xf numFmtId="0" fontId="44" fillId="0" borderId="14" applyNumberFormat="0" applyFill="0" applyAlignment="0" applyProtection="0"/>
    <xf numFmtId="0" fontId="45" fillId="32" borderId="15" applyNumberFormat="0" applyAlignment="0" applyProtection="0"/>
    <xf numFmtId="0" fontId="46" fillId="0" borderId="0" applyNumberFormat="0" applyFill="0" applyBorder="0" applyAlignment="0" applyProtection="0"/>
    <xf numFmtId="0" fontId="1" fillId="14" borderId="8" applyNumberFormat="0" applyFont="0" applyAlignment="0" applyProtection="0"/>
    <xf numFmtId="0" fontId="47" fillId="0" borderId="0" applyNumberFormat="0" applyFill="0" applyBorder="0" applyAlignment="0" applyProtection="0"/>
    <xf numFmtId="0" fontId="48" fillId="0" borderId="16" applyNumberFormat="0" applyFill="0" applyAlignment="0" applyProtection="0"/>
    <xf numFmtId="0" fontId="49" fillId="3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49" fillId="34" borderId="0" applyNumberFormat="0" applyBorder="0" applyAlignment="0" applyProtection="0"/>
    <xf numFmtId="0" fontId="49" fillId="35"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9" fillId="38" borderId="0" applyNumberFormat="0" applyBorder="0" applyAlignment="0" applyProtection="0"/>
    <xf numFmtId="0" fontId="49" fillId="3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49" fillId="42" borderId="0" applyNumberFormat="0" applyBorder="0" applyAlignment="0" applyProtection="0"/>
    <xf numFmtId="0" fontId="49" fillId="4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44" borderId="0" applyNumberFormat="0" applyBorder="0" applyAlignment="0" applyProtection="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03">
    <xf numFmtId="0" fontId="0" fillId="0" borderId="0" xfId="0"/>
    <xf numFmtId="15" fontId="2" fillId="2" borderId="0" xfId="0" applyNumberFormat="1" applyFont="1" applyFill="1" applyBorder="1" applyAlignment="1">
      <alignment horizontal="center"/>
    </xf>
    <xf numFmtId="1" fontId="3" fillId="3" borderId="0" xfId="0" applyNumberFormat="1" applyFont="1" applyFill="1" applyBorder="1" applyAlignment="1">
      <alignment horizontal="centerContinuous" wrapText="1"/>
    </xf>
    <xf numFmtId="2" fontId="4" fillId="3" borderId="0" xfId="0" applyNumberFormat="1" applyFont="1" applyFill="1" applyBorder="1" applyAlignment="1">
      <alignment horizontal="right"/>
    </xf>
    <xf numFmtId="164" fontId="4" fillId="3" borderId="0" xfId="0" applyNumberFormat="1" applyFont="1" applyFill="1" applyBorder="1" applyAlignment="1">
      <alignment horizontal="left"/>
    </xf>
    <xf numFmtId="2" fontId="4" fillId="4" borderId="1" xfId="0" applyNumberFormat="1" applyFont="1" applyFill="1" applyBorder="1" applyAlignment="1">
      <alignment horizontal="center"/>
    </xf>
    <xf numFmtId="164" fontId="3" fillId="4" borderId="0" xfId="0" applyNumberFormat="1" applyFont="1" applyFill="1" applyBorder="1" applyAlignment="1">
      <alignment horizontal="center"/>
    </xf>
    <xf numFmtId="164" fontId="4" fillId="4" borderId="0" xfId="0" applyNumberFormat="1" applyFont="1" applyFill="1" applyBorder="1" applyAlignment="1">
      <alignment horizontal="right"/>
    </xf>
    <xf numFmtId="164" fontId="4" fillId="4" borderId="2" xfId="0" applyNumberFormat="1" applyFont="1" applyFill="1" applyBorder="1" applyAlignment="1">
      <alignment horizontal="left"/>
    </xf>
    <xf numFmtId="1" fontId="4" fillId="5" borderId="0" xfId="0" applyNumberFormat="1" applyFont="1" applyFill="1" applyBorder="1" applyAlignment="1">
      <alignment horizontal="center"/>
    </xf>
    <xf numFmtId="164" fontId="3" fillId="5" borderId="0" xfId="0" applyNumberFormat="1" applyFont="1" applyFill="1" applyBorder="1" applyAlignment="1">
      <alignment horizontal="center"/>
    </xf>
    <xf numFmtId="164" fontId="4" fillId="5" borderId="0" xfId="0" applyNumberFormat="1" applyFont="1" applyFill="1" applyBorder="1" applyAlignment="1">
      <alignment horizontal="right"/>
    </xf>
    <xf numFmtId="164" fontId="4" fillId="5" borderId="2" xfId="0" applyNumberFormat="1" applyFont="1" applyFill="1" applyBorder="1" applyAlignment="1">
      <alignment horizontal="left"/>
    </xf>
    <xf numFmtId="0" fontId="5" fillId="6" borderId="3" xfId="0" applyFont="1" applyFill="1" applyBorder="1"/>
    <xf numFmtId="1" fontId="3" fillId="6" borderId="0" xfId="0" applyNumberFormat="1" applyFont="1" applyFill="1" applyBorder="1" applyAlignment="1">
      <alignment horizontal="center"/>
    </xf>
    <xf numFmtId="1" fontId="4" fillId="6" borderId="0" xfId="0" applyNumberFormat="1" applyFont="1" applyFill="1" applyBorder="1" applyAlignment="1">
      <alignment horizontal="right"/>
    </xf>
    <xf numFmtId="164" fontId="4" fillId="6" borderId="2" xfId="0" applyNumberFormat="1" applyFont="1" applyFill="1" applyBorder="1" applyAlignment="1">
      <alignment horizontal="left"/>
    </xf>
    <xf numFmtId="0" fontId="5" fillId="7" borderId="3" xfId="0" applyFont="1" applyFill="1" applyBorder="1"/>
    <xf numFmtId="1" fontId="3" fillId="7" borderId="0" xfId="0" applyNumberFormat="1" applyFont="1" applyFill="1" applyBorder="1" applyAlignment="1">
      <alignment horizontal="center"/>
    </xf>
    <xf numFmtId="1" fontId="4" fillId="7" borderId="0" xfId="0" applyNumberFormat="1" applyFont="1" applyFill="1" applyBorder="1" applyAlignment="1">
      <alignment horizontal="right"/>
    </xf>
    <xf numFmtId="164" fontId="4" fillId="7" borderId="2" xfId="0" applyNumberFormat="1" applyFont="1" applyFill="1" applyBorder="1" applyAlignment="1">
      <alignment horizontal="left"/>
    </xf>
    <xf numFmtId="1" fontId="7" fillId="3" borderId="1" xfId="0" applyNumberFormat="1" applyFont="1" applyFill="1" applyBorder="1" applyAlignment="1">
      <alignment horizontal="center" wrapText="1"/>
    </xf>
    <xf numFmtId="1" fontId="7" fillId="3" borderId="0" xfId="0" applyNumberFormat="1" applyFont="1" applyFill="1" applyBorder="1" applyAlignment="1">
      <alignment horizontal="center" wrapText="1"/>
    </xf>
    <xf numFmtId="1" fontId="7" fillId="3" borderId="2" xfId="0" applyNumberFormat="1" applyFont="1" applyFill="1" applyBorder="1" applyAlignment="1">
      <alignment horizontal="center" wrapText="1"/>
    </xf>
    <xf numFmtId="15" fontId="2" fillId="8" borderId="1" xfId="0" applyNumberFormat="1" applyFont="1" applyFill="1" applyBorder="1" applyAlignment="1">
      <alignment horizontal="center" wrapText="1"/>
    </xf>
    <xf numFmtId="164" fontId="7" fillId="4" borderId="0" xfId="0" applyNumberFormat="1" applyFont="1" applyFill="1" applyBorder="1" applyAlignment="1">
      <alignment horizontal="center"/>
    </xf>
    <xf numFmtId="164" fontId="7" fillId="5" borderId="0" xfId="0" applyNumberFormat="1" applyFont="1" applyFill="1" applyBorder="1" applyAlignment="1">
      <alignment horizontal="center"/>
    </xf>
    <xf numFmtId="1" fontId="7" fillId="6" borderId="0" xfId="0" applyNumberFormat="1" applyFont="1" applyFill="1" applyBorder="1" applyAlignment="1">
      <alignment horizontal="center"/>
    </xf>
    <xf numFmtId="164" fontId="7" fillId="7" borderId="2" xfId="0" applyNumberFormat="1" applyFont="1" applyFill="1" applyBorder="1" applyAlignment="1">
      <alignment horizontal="center"/>
    </xf>
    <xf numFmtId="15" fontId="8" fillId="3" borderId="0" xfId="0" applyNumberFormat="1" applyFont="1" applyFill="1" applyBorder="1" applyAlignment="1">
      <alignment horizontal="center" wrapText="1"/>
    </xf>
    <xf numFmtId="1" fontId="8" fillId="3" borderId="0" xfId="0" applyNumberFormat="1" applyFont="1" applyFill="1" applyBorder="1" applyAlignment="1">
      <alignment horizontal="center" wrapText="1"/>
    </xf>
    <xf numFmtId="15" fontId="9" fillId="3" borderId="2" xfId="0" applyNumberFormat="1" applyFont="1" applyFill="1" applyBorder="1" applyAlignment="1">
      <alignment horizontal="left" wrapText="1"/>
    </xf>
    <xf numFmtId="15" fontId="8" fillId="4" borderId="1" xfId="0" applyNumberFormat="1" applyFont="1" applyFill="1" applyBorder="1" applyAlignment="1">
      <alignment horizontal="center" wrapText="1"/>
    </xf>
    <xf numFmtId="164" fontId="8" fillId="4" borderId="0" xfId="0" applyNumberFormat="1" applyFont="1" applyFill="1" applyBorder="1" applyAlignment="1">
      <alignment horizontal="center" wrapText="1"/>
    </xf>
    <xf numFmtId="15" fontId="9" fillId="4" borderId="2" xfId="0" applyNumberFormat="1" applyFont="1" applyFill="1" applyBorder="1" applyAlignment="1">
      <alignment horizontal="left" wrapText="1"/>
    </xf>
    <xf numFmtId="1" fontId="8" fillId="5" borderId="0" xfId="0" applyNumberFormat="1" applyFont="1" applyFill="1" applyBorder="1" applyAlignment="1">
      <alignment horizontal="center" wrapText="1"/>
    </xf>
    <xf numFmtId="164" fontId="8" fillId="5" borderId="0" xfId="0" applyNumberFormat="1" applyFont="1" applyFill="1" applyBorder="1" applyAlignment="1">
      <alignment horizontal="center" wrapText="1"/>
    </xf>
    <xf numFmtId="15" fontId="9" fillId="5" borderId="2" xfId="0" applyNumberFormat="1" applyFont="1" applyFill="1" applyBorder="1" applyAlignment="1">
      <alignment horizontal="left" wrapText="1"/>
    </xf>
    <xf numFmtId="164" fontId="8" fillId="6" borderId="1" xfId="0" applyNumberFormat="1" applyFont="1" applyFill="1" applyBorder="1" applyAlignment="1">
      <alignment horizontal="centerContinuous" wrapText="1"/>
    </xf>
    <xf numFmtId="1" fontId="8" fillId="6" borderId="0" xfId="0" applyNumberFormat="1" applyFont="1" applyFill="1" applyBorder="1" applyAlignment="1">
      <alignment horizontal="centerContinuous" wrapText="1"/>
    </xf>
    <xf numFmtId="1" fontId="8" fillId="6" borderId="0" xfId="0" applyNumberFormat="1" applyFont="1" applyFill="1" applyBorder="1" applyAlignment="1">
      <alignment horizontal="center" wrapText="1"/>
    </xf>
    <xf numFmtId="164" fontId="8" fillId="7" borderId="1" xfId="0" applyNumberFormat="1" applyFont="1" applyFill="1" applyBorder="1" applyAlignment="1">
      <alignment horizontal="centerContinuous" wrapText="1"/>
    </xf>
    <xf numFmtId="1" fontId="8" fillId="7" borderId="0" xfId="0" applyNumberFormat="1" applyFont="1" applyFill="1" applyBorder="1" applyAlignment="1">
      <alignment horizontal="centerContinuous" wrapText="1"/>
    </xf>
    <xf numFmtId="1" fontId="8" fillId="7" borderId="0" xfId="0" applyNumberFormat="1" applyFont="1" applyFill="1" applyBorder="1" applyAlignment="1">
      <alignment horizontal="center" wrapText="1"/>
    </xf>
    <xf numFmtId="15" fontId="9" fillId="7" borderId="2" xfId="0" applyNumberFormat="1" applyFont="1" applyFill="1" applyBorder="1" applyAlignment="1">
      <alignment horizontal="left" wrapText="1"/>
    </xf>
    <xf numFmtId="1" fontId="8" fillId="3" borderId="1" xfId="0" applyNumberFormat="1" applyFont="1" applyFill="1" applyBorder="1" applyAlignment="1">
      <alignment horizontal="centerContinuous" wrapText="1"/>
    </xf>
    <xf numFmtId="1" fontId="8" fillId="3" borderId="0" xfId="0" applyNumberFormat="1" applyFont="1" applyFill="1" applyBorder="1" applyAlignment="1">
      <alignment horizontal="centerContinuous" wrapText="1"/>
    </xf>
    <xf numFmtId="1" fontId="8" fillId="3" borderId="2" xfId="0" applyNumberFormat="1" applyFont="1" applyFill="1" applyBorder="1" applyAlignment="1">
      <alignment horizontal="centerContinuous" wrapText="1"/>
    </xf>
    <xf numFmtId="15" fontId="2" fillId="8" borderId="1" xfId="0" applyNumberFormat="1" applyFont="1" applyFill="1" applyBorder="1" applyAlignment="1">
      <alignment horizontal="center"/>
    </xf>
    <xf numFmtId="1" fontId="8" fillId="3" borderId="0" xfId="0" applyNumberFormat="1" applyFont="1" applyFill="1" applyBorder="1" applyAlignment="1">
      <alignment horizontal="centerContinuous"/>
    </xf>
    <xf numFmtId="164" fontId="10" fillId="4" borderId="0" xfId="0" applyNumberFormat="1" applyFont="1" applyFill="1" applyBorder="1" applyAlignment="1">
      <alignment horizontal="centerContinuous"/>
    </xf>
    <xf numFmtId="164" fontId="10" fillId="5" borderId="0" xfId="0" applyNumberFormat="1" applyFont="1" applyFill="1" applyBorder="1" applyAlignment="1">
      <alignment horizontal="centerContinuous"/>
    </xf>
    <xf numFmtId="1" fontId="10" fillId="6" borderId="0" xfId="0" applyNumberFormat="1" applyFont="1" applyFill="1" applyBorder="1" applyAlignment="1">
      <alignment horizontal="centerContinuous"/>
    </xf>
    <xf numFmtId="164" fontId="10" fillId="7" borderId="2" xfId="0" applyNumberFormat="1" applyFont="1" applyFill="1" applyBorder="1" applyAlignment="1">
      <alignment horizontal="centerContinuous"/>
    </xf>
    <xf numFmtId="15" fontId="8" fillId="3" borderId="4" xfId="0" applyNumberFormat="1" applyFont="1" applyFill="1" applyBorder="1" applyAlignment="1">
      <alignment horizontal="center"/>
    </xf>
    <xf numFmtId="1" fontId="8" fillId="3" borderId="4" xfId="0" applyNumberFormat="1" applyFont="1" applyFill="1" applyBorder="1" applyAlignment="1">
      <alignment horizontal="center"/>
    </xf>
    <xf numFmtId="15" fontId="9" fillId="3" borderId="5" xfId="0" applyNumberFormat="1" applyFont="1" applyFill="1" applyBorder="1" applyAlignment="1">
      <alignment horizontal="center"/>
    </xf>
    <xf numFmtId="15" fontId="8" fillId="4" borderId="6" xfId="0" applyNumberFormat="1" applyFont="1" applyFill="1" applyBorder="1" applyAlignment="1">
      <alignment horizontal="center"/>
    </xf>
    <xf numFmtId="164" fontId="8" fillId="4" borderId="4" xfId="0" applyNumberFormat="1" applyFont="1" applyFill="1" applyBorder="1" applyAlignment="1">
      <alignment horizontal="center"/>
    </xf>
    <xf numFmtId="15" fontId="9" fillId="4" borderId="5" xfId="0" applyNumberFormat="1" applyFont="1" applyFill="1" applyBorder="1" applyAlignment="1">
      <alignment horizontal="center"/>
    </xf>
    <xf numFmtId="1" fontId="8" fillId="5" borderId="4" xfId="0" applyNumberFormat="1" applyFont="1" applyFill="1" applyBorder="1" applyAlignment="1">
      <alignment horizontal="center"/>
    </xf>
    <xf numFmtId="164" fontId="8" fillId="5" borderId="4" xfId="0" applyNumberFormat="1" applyFont="1" applyFill="1" applyBorder="1" applyAlignment="1">
      <alignment horizontal="center"/>
    </xf>
    <xf numFmtId="15" fontId="9" fillId="5" borderId="5" xfId="0" applyNumberFormat="1" applyFont="1" applyFill="1" applyBorder="1" applyAlignment="1">
      <alignment horizontal="center"/>
    </xf>
    <xf numFmtId="164" fontId="8" fillId="6" borderId="6" xfId="0" applyNumberFormat="1" applyFont="1" applyFill="1" applyBorder="1" applyAlignment="1">
      <alignment horizontal="center"/>
    </xf>
    <xf numFmtId="1" fontId="8" fillId="6" borderId="4" xfId="0" applyNumberFormat="1" applyFont="1" applyFill="1" applyBorder="1" applyAlignment="1">
      <alignment horizontal="center"/>
    </xf>
    <xf numFmtId="15" fontId="9" fillId="6" borderId="5" xfId="0" applyNumberFormat="1" applyFont="1" applyFill="1" applyBorder="1" applyAlignment="1">
      <alignment horizontal="center"/>
    </xf>
    <xf numFmtId="164" fontId="8" fillId="7" borderId="6" xfId="0" applyNumberFormat="1" applyFont="1" applyFill="1" applyBorder="1" applyAlignment="1">
      <alignment horizontal="center"/>
    </xf>
    <xf numFmtId="1" fontId="8" fillId="7" borderId="4" xfId="0" applyNumberFormat="1" applyFont="1" applyFill="1" applyBorder="1" applyAlignment="1">
      <alignment horizontal="center"/>
    </xf>
    <xf numFmtId="15" fontId="9" fillId="7" borderId="5" xfId="0" applyNumberFormat="1" applyFont="1" applyFill="1" applyBorder="1" applyAlignment="1">
      <alignment horizontal="center"/>
    </xf>
    <xf numFmtId="1" fontId="8" fillId="3" borderId="6" xfId="0" applyNumberFormat="1" applyFont="1" applyFill="1" applyBorder="1" applyAlignment="1">
      <alignment horizontal="centerContinuous"/>
    </xf>
    <xf numFmtId="1" fontId="8" fillId="3" borderId="4" xfId="0" applyNumberFormat="1" applyFont="1" applyFill="1" applyBorder="1" applyAlignment="1">
      <alignment horizontal="centerContinuous"/>
    </xf>
    <xf numFmtId="1" fontId="8" fillId="3" borderId="5" xfId="0" applyNumberFormat="1" applyFont="1" applyFill="1" applyBorder="1" applyAlignment="1">
      <alignment horizontal="centerContinuous"/>
    </xf>
    <xf numFmtId="15" fontId="11" fillId="8" borderId="6" xfId="0" applyNumberFormat="1" applyFont="1" applyFill="1" applyBorder="1" applyAlignment="1">
      <alignment horizontal="center"/>
    </xf>
    <xf numFmtId="1" fontId="5" fillId="4" borderId="4" xfId="0" applyNumberFormat="1" applyFont="1" applyFill="1" applyBorder="1" applyAlignment="1">
      <alignment horizontal="centerContinuous"/>
    </xf>
    <xf numFmtId="1" fontId="5" fillId="5" borderId="4" xfId="0" applyNumberFormat="1" applyFont="1" applyFill="1" applyBorder="1" applyAlignment="1">
      <alignment horizontal="centerContinuous"/>
    </xf>
    <xf numFmtId="1" fontId="5" fillId="6" borderId="4" xfId="0" applyNumberFormat="1" applyFont="1" applyFill="1" applyBorder="1" applyAlignment="1">
      <alignment horizontal="centerContinuous"/>
    </xf>
    <xf numFmtId="1" fontId="5" fillId="7" borderId="5" xfId="0" applyNumberFormat="1" applyFont="1" applyFill="1" applyBorder="1" applyAlignment="1">
      <alignment horizontal="centerContinuous"/>
    </xf>
    <xf numFmtId="1" fontId="5" fillId="9" borderId="1" xfId="0" applyNumberFormat="1" applyFont="1" applyFill="1" applyBorder="1" applyAlignment="1">
      <alignment horizontal="center"/>
    </xf>
    <xf numFmtId="1" fontId="5" fillId="9" borderId="0" xfId="0" applyNumberFormat="1" applyFont="1" applyFill="1" applyBorder="1" applyAlignment="1">
      <alignment horizontal="center"/>
    </xf>
    <xf numFmtId="1" fontId="9" fillId="9" borderId="2" xfId="0" applyNumberFormat="1" applyFont="1" applyFill="1" applyBorder="1" applyAlignment="1">
      <alignment horizontal="left"/>
    </xf>
    <xf numFmtId="1" fontId="5" fillId="10" borderId="0" xfId="0" applyNumberFormat="1" applyFont="1" applyFill="1" applyBorder="1" applyAlignment="1">
      <alignment horizontal="center"/>
    </xf>
    <xf numFmtId="164" fontId="5" fillId="10" borderId="0" xfId="0" applyNumberFormat="1" applyFont="1" applyFill="1" applyBorder="1" applyAlignment="1">
      <alignment horizontal="center"/>
    </xf>
    <xf numFmtId="1" fontId="5" fillId="11" borderId="1" xfId="0" applyNumberFormat="1" applyFont="1" applyFill="1" applyBorder="1" applyAlignment="1">
      <alignment horizontal="center"/>
    </xf>
    <xf numFmtId="164" fontId="5" fillId="11" borderId="0" xfId="0" applyNumberFormat="1" applyFont="1" applyFill="1" applyBorder="1" applyAlignment="1">
      <alignment horizontal="center"/>
    </xf>
    <xf numFmtId="0" fontId="9" fillId="11" borderId="2" xfId="0" applyFont="1" applyFill="1" applyBorder="1" applyAlignment="1">
      <alignment horizontal="center"/>
    </xf>
    <xf numFmtId="164" fontId="5" fillId="12" borderId="0" xfId="0" applyNumberFormat="1" applyFont="1" applyFill="1" applyBorder="1" applyAlignment="1">
      <alignment horizontal="center"/>
    </xf>
    <xf numFmtId="1" fontId="5" fillId="12" borderId="0" xfId="0" applyNumberFormat="1" applyFont="1" applyFill="1" applyBorder="1" applyAlignment="1">
      <alignment horizontal="center"/>
    </xf>
    <xf numFmtId="0" fontId="9" fillId="12" borderId="2" xfId="0" applyFont="1" applyFill="1" applyBorder="1" applyAlignment="1"/>
    <xf numFmtId="164" fontId="5" fillId="13" borderId="0" xfId="0" applyNumberFormat="1" applyFont="1" applyFill="1" applyBorder="1" applyAlignment="1">
      <alignment horizontal="center"/>
    </xf>
    <xf numFmtId="0" fontId="9" fillId="13" borderId="2" xfId="0" applyFont="1" applyFill="1" applyBorder="1" applyAlignment="1"/>
    <xf numFmtId="164" fontId="5" fillId="9" borderId="1" xfId="0" applyNumberFormat="1" applyFont="1" applyFill="1" applyBorder="1" applyAlignment="1">
      <alignment horizontal="center"/>
    </xf>
    <xf numFmtId="164" fontId="5" fillId="9" borderId="0" xfId="0" applyNumberFormat="1" applyFont="1" applyFill="1" applyBorder="1" applyAlignment="1">
      <alignment horizontal="center"/>
    </xf>
    <xf numFmtId="164" fontId="5" fillId="9" borderId="2" xfId="0" applyNumberFormat="1" applyFont="1" applyFill="1" applyBorder="1" applyAlignment="1">
      <alignment horizontal="center"/>
    </xf>
    <xf numFmtId="164" fontId="5" fillId="13" borderId="2" xfId="0" applyNumberFormat="1" applyFont="1" applyFill="1" applyBorder="1" applyAlignment="1">
      <alignment horizontal="center"/>
    </xf>
    <xf numFmtId="0" fontId="9" fillId="10" borderId="0" xfId="0" applyFont="1" applyFill="1" applyBorder="1" applyAlignment="1"/>
    <xf numFmtId="164" fontId="5" fillId="13" borderId="0" xfId="1" applyNumberFormat="1" applyFont="1" applyFill="1" applyAlignment="1">
      <alignment horizontal="center"/>
    </xf>
    <xf numFmtId="0" fontId="9" fillId="12" borderId="2" xfId="2" applyFont="1" applyFill="1" applyBorder="1" applyAlignment="1"/>
    <xf numFmtId="164" fontId="14" fillId="13" borderId="2" xfId="0" applyNumberFormat="1" applyFont="1" applyFill="1" applyBorder="1" applyAlignment="1">
      <alignment horizontal="center"/>
    </xf>
    <xf numFmtId="15" fontId="15" fillId="2" borderId="0" xfId="0" applyNumberFormat="1" applyFont="1" applyFill="1" applyBorder="1" applyAlignment="1">
      <alignment horizontal="center"/>
    </xf>
    <xf numFmtId="164" fontId="16" fillId="13" borderId="2" xfId="1" applyNumberFormat="1" applyFont="1" applyFill="1" applyBorder="1" applyAlignment="1">
      <alignment horizontal="center"/>
    </xf>
    <xf numFmtId="0" fontId="5" fillId="9" borderId="1" xfId="0" applyFont="1" applyFill="1" applyBorder="1" applyAlignment="1">
      <alignment horizontal="center"/>
    </xf>
    <xf numFmtId="0" fontId="5" fillId="10" borderId="0" xfId="0" applyFont="1" applyFill="1" applyBorder="1" applyAlignment="1">
      <alignment horizontal="center"/>
    </xf>
    <xf numFmtId="0" fontId="5" fillId="9" borderId="0" xfId="0" applyFont="1" applyFill="1" applyBorder="1" applyAlignment="1">
      <alignment horizontal="center"/>
    </xf>
    <xf numFmtId="0" fontId="9" fillId="9" borderId="2" xfId="0" applyFont="1" applyFill="1" applyBorder="1" applyAlignment="1">
      <alignment horizontal="left"/>
    </xf>
    <xf numFmtId="15" fontId="9" fillId="6" borderId="2" xfId="0" applyNumberFormat="1" applyFont="1" applyFill="1" applyBorder="1" applyAlignment="1">
      <alignment horizontal="left"/>
    </xf>
    <xf numFmtId="0" fontId="9" fillId="12" borderId="2" xfId="0" applyFont="1" applyFill="1" applyBorder="1" applyAlignment="1">
      <alignment vertical="center"/>
    </xf>
    <xf numFmtId="0" fontId="9" fillId="12" borderId="2" xfId="0" applyFont="1" applyFill="1" applyBorder="1" applyAlignment="1">
      <alignment horizontal="left" vertical="top"/>
    </xf>
    <xf numFmtId="15" fontId="2" fillId="2" borderId="2" xfId="0" applyNumberFormat="1" applyFont="1" applyFill="1" applyBorder="1" applyAlignment="1">
      <alignment horizontal="center"/>
    </xf>
    <xf numFmtId="15" fontId="11" fillId="2" borderId="5" xfId="0" applyNumberFormat="1" applyFont="1" applyFill="1" applyBorder="1" applyAlignment="1">
      <alignment horizontal="center"/>
    </xf>
    <xf numFmtId="0" fontId="6" fillId="0" borderId="7" xfId="0" applyFont="1" applyFill="1" applyBorder="1"/>
    <xf numFmtId="1" fontId="5" fillId="13" borderId="0" xfId="0" applyNumberFormat="1" applyFont="1" applyFill="1" applyBorder="1" applyAlignment="1">
      <alignment horizontal="center"/>
    </xf>
    <xf numFmtId="0" fontId="22" fillId="13" borderId="2" xfId="0" applyFont="1" applyFill="1" applyBorder="1" applyAlignment="1"/>
    <xf numFmtId="0" fontId="23" fillId="13" borderId="2" xfId="0" applyFont="1" applyFill="1" applyBorder="1" applyAlignment="1"/>
    <xf numFmtId="0" fontId="24" fillId="13" borderId="2" xfId="0" applyFont="1" applyFill="1" applyBorder="1" applyAlignment="1"/>
    <xf numFmtId="164" fontId="25" fillId="13" borderId="0" xfId="0" applyNumberFormat="1" applyFont="1" applyFill="1" applyBorder="1" applyAlignment="1">
      <alignment horizontal="center"/>
    </xf>
    <xf numFmtId="0" fontId="27" fillId="0" borderId="0" xfId="3" applyFont="1" applyAlignment="1"/>
    <xf numFmtId="0" fontId="26" fillId="0" borderId="0" xfId="3"/>
    <xf numFmtId="0" fontId="27" fillId="0" borderId="0" xfId="3" applyFont="1" applyAlignment="1">
      <alignment wrapText="1"/>
    </xf>
    <xf numFmtId="0" fontId="13" fillId="0" borderId="0" xfId="2"/>
    <xf numFmtId="0" fontId="28" fillId="0" borderId="0" xfId="2" applyFont="1"/>
    <xf numFmtId="0" fontId="29" fillId="0" borderId="0" xfId="2" applyFont="1" applyAlignment="1">
      <alignment vertical="top" wrapText="1"/>
    </xf>
    <xf numFmtId="0" fontId="30" fillId="0" borderId="0" xfId="2" applyFont="1"/>
    <xf numFmtId="0" fontId="31" fillId="0" borderId="0" xfId="2" applyFont="1" applyAlignment="1">
      <alignment vertical="center"/>
    </xf>
    <xf numFmtId="0" fontId="32" fillId="0" borderId="0" xfId="3" applyFont="1" applyAlignment="1">
      <alignment horizontal="left" vertical="center" indent="4" readingOrder="1"/>
    </xf>
    <xf numFmtId="0" fontId="33" fillId="0" borderId="0" xfId="4" applyAlignment="1">
      <alignment vertical="center"/>
    </xf>
    <xf numFmtId="0" fontId="33" fillId="0" borderId="0" xfId="4" applyAlignment="1">
      <alignment horizontal="left" vertical="center" indent="4" readingOrder="1"/>
    </xf>
    <xf numFmtId="164" fontId="5" fillId="45" borderId="0" xfId="0" applyNumberFormat="1" applyFont="1" applyFill="1" applyBorder="1" applyAlignment="1">
      <alignment horizontal="center"/>
    </xf>
    <xf numFmtId="0" fontId="29" fillId="0" borderId="0" xfId="2" applyFont="1" applyAlignment="1">
      <alignment horizontal="justify" vertical="top" wrapText="1"/>
    </xf>
    <xf numFmtId="49" fontId="50" fillId="0" borderId="0" xfId="3" applyNumberFormat="1" applyFont="1" applyFill="1" applyBorder="1" applyAlignment="1" applyProtection="1">
      <alignment horizontal="centerContinuous" vertical="top"/>
      <protection locked="0"/>
    </xf>
    <xf numFmtId="0" fontId="6" fillId="0"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center"/>
      <protection locked="0"/>
    </xf>
    <xf numFmtId="165" fontId="6" fillId="0" borderId="0" xfId="3" applyNumberFormat="1" applyFont="1" applyFill="1" applyBorder="1" applyAlignment="1" applyProtection="1">
      <alignment horizontal="centerContinuous" vertical="top"/>
      <protection locked="0"/>
    </xf>
    <xf numFmtId="0" fontId="6" fillId="46" borderId="0" xfId="3" applyFont="1" applyFill="1" applyBorder="1" applyAlignment="1" applyProtection="1">
      <alignment horizontal="centerContinuous" vertical="top" wrapText="1"/>
      <protection locked="0"/>
    </xf>
    <xf numFmtId="0" fontId="6" fillId="0" borderId="0" xfId="3" applyFont="1" applyFill="1" applyBorder="1" applyAlignment="1" applyProtection="1">
      <alignment horizontal="centerContinuous" vertical="top"/>
      <protection locked="0"/>
    </xf>
    <xf numFmtId="0" fontId="6" fillId="0" borderId="0" xfId="3" applyFont="1" applyFill="1" applyBorder="1" applyAlignment="1" applyProtection="1">
      <alignment vertical="center"/>
      <protection locked="0"/>
    </xf>
    <xf numFmtId="0" fontId="51" fillId="0" borderId="0" xfId="3" applyFont="1" applyAlignment="1">
      <alignment vertical="center"/>
    </xf>
    <xf numFmtId="0" fontId="52" fillId="0" borderId="0" xfId="3" applyFont="1" applyFill="1" applyBorder="1" applyAlignment="1" applyProtection="1">
      <alignment horizontal="center" vertical="center" wrapText="1"/>
      <protection locked="0"/>
    </xf>
    <xf numFmtId="0" fontId="52" fillId="0" borderId="0" xfId="3" applyFont="1" applyFill="1" applyBorder="1" applyAlignment="1" applyProtection="1">
      <alignment horizontal="left" vertical="center" wrapText="1"/>
      <protection locked="0"/>
    </xf>
    <xf numFmtId="165" fontId="5" fillId="0" borderId="0" xfId="3" applyNumberFormat="1" applyFont="1" applyFill="1" applyBorder="1" applyAlignment="1" applyProtection="1">
      <alignment horizontal="center" vertical="center"/>
      <protection locked="0"/>
    </xf>
    <xf numFmtId="0" fontId="5" fillId="0" borderId="0" xfId="3" applyFont="1" applyFill="1" applyBorder="1" applyAlignment="1" applyProtection="1">
      <alignment horizontal="left" vertical="center" wrapText="1"/>
      <protection locked="0"/>
    </xf>
    <xf numFmtId="0" fontId="5" fillId="0" borderId="0" xfId="3" applyFont="1" applyFill="1" applyBorder="1" applyAlignment="1" applyProtection="1">
      <alignment vertical="center"/>
      <protection locked="0"/>
    </xf>
    <xf numFmtId="0" fontId="5" fillId="0" borderId="0" xfId="3" applyFont="1" applyFill="1" applyBorder="1" applyAlignment="1" applyProtection="1">
      <alignment horizontal="center" vertical="center"/>
      <protection locked="0"/>
    </xf>
    <xf numFmtId="0" fontId="53" fillId="0" borderId="0" xfId="3" applyFont="1" applyAlignment="1">
      <alignment vertical="center"/>
    </xf>
    <xf numFmtId="0" fontId="52" fillId="0" borderId="0" xfId="3" applyFont="1" applyFill="1" applyBorder="1" applyAlignment="1" applyProtection="1">
      <alignment horizontal="left" vertical="center"/>
      <protection locked="0"/>
    </xf>
    <xf numFmtId="0" fontId="53" fillId="0" borderId="0" xfId="3" applyFont="1" applyAlignment="1">
      <alignment horizontal="left" vertical="center"/>
    </xf>
    <xf numFmtId="0" fontId="52" fillId="0" borderId="0" xfId="3" applyFont="1" applyAlignment="1">
      <alignment horizontal="left" vertical="center"/>
    </xf>
    <xf numFmtId="0" fontId="52" fillId="0" borderId="0" xfId="3" applyFont="1" applyFill="1" applyBorder="1" applyAlignment="1" applyProtection="1">
      <alignment vertical="center"/>
      <protection locked="0"/>
    </xf>
    <xf numFmtId="0" fontId="53" fillId="0" borderId="0" xfId="3" applyFont="1" applyFill="1" applyBorder="1" applyAlignment="1" applyProtection="1">
      <alignment horizontal="left" vertical="center"/>
      <protection locked="0"/>
    </xf>
    <xf numFmtId="0" fontId="53" fillId="0" borderId="0" xfId="3" applyFont="1" applyFill="1" applyBorder="1" applyAlignment="1" applyProtection="1">
      <alignment vertical="center"/>
      <protection locked="0"/>
    </xf>
    <xf numFmtId="0" fontId="5" fillId="0" borderId="4" xfId="3" applyFont="1" applyFill="1" applyBorder="1" applyAlignment="1" applyProtection="1">
      <alignment horizontal="center" vertical="center" wrapText="1"/>
      <protection locked="0"/>
    </xf>
    <xf numFmtId="0" fontId="5" fillId="0" borderId="4" xfId="3" applyFont="1" applyFill="1" applyBorder="1" applyAlignment="1" applyProtection="1">
      <alignment horizontal="left" vertical="center" wrapText="1"/>
      <protection locked="0"/>
    </xf>
    <xf numFmtId="165" fontId="5" fillId="0" borderId="4" xfId="3" applyNumberFormat="1" applyFont="1" applyFill="1" applyBorder="1" applyAlignment="1" applyProtection="1">
      <alignment horizontal="center" vertical="center"/>
      <protection locked="0"/>
    </xf>
    <xf numFmtId="0" fontId="5" fillId="0" borderId="4" xfId="3" applyFont="1" applyFill="1" applyBorder="1" applyAlignment="1" applyProtection="1">
      <alignment vertical="center"/>
      <protection locked="0"/>
    </xf>
    <xf numFmtId="0" fontId="5" fillId="0" borderId="4" xfId="3" applyFont="1" applyFill="1" applyBorder="1" applyAlignment="1" applyProtection="1">
      <alignment horizontal="center" vertical="center"/>
      <protection locked="0"/>
    </xf>
    <xf numFmtId="0" fontId="7" fillId="47" borderId="17" xfId="3" applyFont="1" applyFill="1" applyBorder="1" applyAlignment="1" applyProtection="1">
      <alignment wrapText="1"/>
      <protection locked="0"/>
    </xf>
    <xf numFmtId="0" fontId="7" fillId="47" borderId="17" xfId="3" applyFont="1" applyFill="1" applyBorder="1" applyAlignment="1" applyProtection="1">
      <alignment horizontal="center" wrapText="1"/>
      <protection locked="0"/>
    </xf>
    <xf numFmtId="165" fontId="7" fillId="47" borderId="18" xfId="3" applyNumberFormat="1" applyFont="1" applyFill="1" applyBorder="1" applyAlignment="1" applyProtection="1">
      <alignment horizontal="centerContinuous" vertical="center"/>
      <protection locked="0"/>
    </xf>
    <xf numFmtId="165" fontId="7" fillId="47" borderId="17" xfId="3" applyNumberFormat="1" applyFont="1" applyFill="1" applyBorder="1" applyAlignment="1" applyProtection="1">
      <alignment horizontal="center"/>
      <protection locked="0"/>
    </xf>
    <xf numFmtId="0" fontId="6" fillId="0" borderId="18" xfId="3" applyFont="1" applyFill="1" applyBorder="1" applyAlignment="1" applyProtection="1">
      <alignment vertical="center"/>
      <protection locked="0"/>
    </xf>
    <xf numFmtId="0" fontId="7" fillId="47" borderId="19" xfId="3" applyFont="1" applyFill="1" applyBorder="1" applyAlignment="1" applyProtection="1">
      <alignment horizontal="center" vertical="center" wrapText="1"/>
      <protection locked="0"/>
    </xf>
    <xf numFmtId="0" fontId="7" fillId="47" borderId="19" xfId="3" applyFont="1" applyFill="1" applyBorder="1" applyAlignment="1" applyProtection="1">
      <alignment vertical="center" wrapText="1"/>
      <protection locked="0"/>
    </xf>
    <xf numFmtId="165" fontId="7" fillId="47" borderId="18" xfId="3" applyNumberFormat="1" applyFont="1" applyFill="1" applyBorder="1" applyAlignment="1" applyProtection="1">
      <alignment horizontal="center"/>
      <protection locked="0"/>
    </xf>
    <xf numFmtId="165" fontId="7" fillId="47" borderId="19" xfId="3" applyNumberFormat="1" applyFont="1" applyFill="1" applyBorder="1" applyAlignment="1" applyProtection="1">
      <alignment vertical="center"/>
      <protection locked="0"/>
    </xf>
    <xf numFmtId="0" fontId="6" fillId="0" borderId="19" xfId="3" applyFont="1" applyFill="1" applyBorder="1" applyAlignment="1" applyProtection="1">
      <alignment horizontal="center" vertical="center" wrapText="1"/>
      <protection locked="0"/>
    </xf>
    <xf numFmtId="0" fontId="6" fillId="0" borderId="18" xfId="3" applyFont="1" applyFill="1" applyBorder="1" applyAlignment="1" applyProtection="1">
      <alignment horizontal="center" vertical="center" wrapText="1"/>
      <protection locked="0"/>
    </xf>
    <xf numFmtId="0" fontId="6" fillId="0" borderId="18" xfId="3" applyFont="1" applyFill="1" applyBorder="1" applyAlignment="1" applyProtection="1">
      <alignment horizontal="left" vertical="center" wrapText="1"/>
      <protection locked="0"/>
    </xf>
    <xf numFmtId="165" fontId="6" fillId="0" borderId="18" xfId="3" applyNumberFormat="1" applyFont="1" applyFill="1" applyBorder="1" applyAlignment="1" applyProtection="1">
      <alignment horizontal="center" vertical="center"/>
      <protection locked="0"/>
    </xf>
    <xf numFmtId="0" fontId="6" fillId="0" borderId="18" xfId="31040" applyFont="1" applyFill="1" applyBorder="1" applyAlignment="1" applyProtection="1">
      <alignment horizontal="left" vertical="center" wrapText="1"/>
      <protection locked="0"/>
    </xf>
    <xf numFmtId="0" fontId="6" fillId="0" borderId="18" xfId="3" applyFont="1" applyFill="1" applyBorder="1" applyAlignment="1" applyProtection="1">
      <alignment horizontal="center" vertical="center"/>
      <protection locked="0"/>
    </xf>
    <xf numFmtId="0" fontId="6" fillId="48" borderId="18" xfId="33545" applyFont="1" applyFill="1" applyBorder="1" applyAlignment="1" applyProtection="1">
      <alignment horizontal="left" vertical="center" wrapText="1"/>
      <protection locked="0"/>
    </xf>
    <xf numFmtId="165" fontId="6" fillId="48" borderId="18" xfId="3" applyNumberFormat="1" applyFont="1" applyFill="1" applyBorder="1" applyAlignment="1" applyProtection="1">
      <alignment horizontal="center" vertical="center"/>
      <protection locked="0"/>
    </xf>
    <xf numFmtId="0" fontId="6" fillId="0" borderId="18" xfId="30416" applyFont="1" applyFill="1" applyBorder="1" applyAlignment="1" applyProtection="1">
      <alignment horizontal="center" vertical="center" wrapText="1"/>
      <protection locked="0"/>
    </xf>
    <xf numFmtId="0" fontId="6" fillId="0" borderId="18" xfId="33545" applyFont="1" applyFill="1" applyBorder="1" applyAlignment="1" applyProtection="1">
      <alignment horizontal="center" vertical="center"/>
      <protection locked="0"/>
    </xf>
    <xf numFmtId="0" fontId="6" fillId="0" borderId="18" xfId="31040" applyFont="1" applyFill="1" applyBorder="1" applyAlignment="1" applyProtection="1">
      <alignment horizontal="center" vertical="center" wrapText="1"/>
      <protection locked="0"/>
    </xf>
    <xf numFmtId="0" fontId="6" fillId="49" borderId="18" xfId="3" applyFont="1" applyFill="1" applyBorder="1" applyAlignment="1" applyProtection="1">
      <alignment horizontal="center" vertical="center" wrapText="1"/>
      <protection locked="0"/>
    </xf>
    <xf numFmtId="0" fontId="6" fillId="49" borderId="18" xfId="3" applyFont="1" applyFill="1" applyBorder="1" applyAlignment="1" applyProtection="1">
      <alignment horizontal="left" vertical="center" wrapText="1"/>
      <protection locked="0"/>
    </xf>
    <xf numFmtId="165" fontId="6" fillId="49" borderId="18" xfId="3" applyNumberFormat="1" applyFont="1" applyFill="1" applyBorder="1" applyAlignment="1" applyProtection="1">
      <alignment horizontal="center" vertical="center"/>
      <protection locked="0"/>
    </xf>
    <xf numFmtId="0" fontId="6" fillId="49" borderId="18" xfId="31040" applyFont="1" applyFill="1" applyBorder="1" applyAlignment="1" applyProtection="1">
      <alignment horizontal="left" vertical="center" wrapText="1"/>
      <protection locked="0"/>
    </xf>
    <xf numFmtId="0" fontId="56" fillId="49" borderId="18" xfId="33545" applyFont="1" applyFill="1" applyBorder="1" applyAlignment="1">
      <alignment horizontal="center" vertical="center"/>
    </xf>
    <xf numFmtId="0" fontId="6" fillId="49" borderId="18" xfId="3" applyFont="1" applyFill="1" applyBorder="1" applyAlignment="1" applyProtection="1">
      <alignment horizontal="center" vertical="center"/>
      <protection locked="0"/>
    </xf>
    <xf numFmtId="0" fontId="6" fillId="0" borderId="18" xfId="33545" applyFont="1" applyFill="1" applyBorder="1" applyAlignment="1" applyProtection="1">
      <alignment horizontal="center" vertical="center" wrapText="1"/>
      <protection locked="0"/>
    </xf>
    <xf numFmtId="0" fontId="54" fillId="0" borderId="18" xfId="33545" applyFont="1" applyFill="1" applyBorder="1" applyAlignment="1" applyProtection="1">
      <alignment horizontal="left" vertical="center" wrapText="1"/>
      <protection locked="0"/>
    </xf>
    <xf numFmtId="0" fontId="54" fillId="49" borderId="18" xfId="33545" applyFont="1" applyFill="1" applyBorder="1" applyAlignment="1" applyProtection="1">
      <alignment horizontal="left" vertical="center" wrapText="1"/>
      <protection locked="0"/>
    </xf>
    <xf numFmtId="0" fontId="54" fillId="0" borderId="18" xfId="3" applyFont="1" applyFill="1" applyBorder="1" applyAlignment="1" applyProtection="1">
      <alignment horizontal="left" vertical="center" wrapText="1"/>
      <protection locked="0"/>
    </xf>
    <xf numFmtId="165" fontId="6" fillId="0" borderId="18" xfId="33545" applyNumberFormat="1" applyFont="1" applyFill="1" applyBorder="1" applyAlignment="1" applyProtection="1">
      <alignment horizontal="center" vertical="center"/>
      <protection locked="0"/>
    </xf>
    <xf numFmtId="0" fontId="6" fillId="0" borderId="18" xfId="33545" applyFont="1" applyFill="1" applyBorder="1" applyAlignment="1" applyProtection="1">
      <alignment horizontal="left" vertical="center" wrapText="1"/>
      <protection locked="0"/>
    </xf>
    <xf numFmtId="0" fontId="6" fillId="0" borderId="18" xfId="30377" applyFont="1" applyFill="1" applyBorder="1" applyAlignment="1" applyProtection="1">
      <alignment horizontal="center" vertical="center" wrapText="1"/>
      <protection locked="0"/>
    </xf>
    <xf numFmtId="0" fontId="54" fillId="48" borderId="18" xfId="3" applyFont="1" applyFill="1" applyBorder="1" applyAlignment="1" applyProtection="1">
      <alignment horizontal="left" vertical="center" wrapText="1"/>
      <protection locked="0"/>
    </xf>
    <xf numFmtId="0" fontId="26" fillId="0" borderId="0" xfId="3" applyAlignment="1">
      <alignment wrapText="1"/>
    </xf>
    <xf numFmtId="0" fontId="6" fillId="48" borderId="18" xfId="3" applyFont="1" applyFill="1" applyBorder="1" applyAlignment="1" applyProtection="1">
      <alignment horizontal="left" vertical="center" wrapText="1"/>
      <protection locked="0"/>
    </xf>
    <xf numFmtId="0" fontId="6" fillId="0" borderId="18" xfId="30416" applyFont="1" applyFill="1" applyBorder="1" applyAlignment="1" applyProtection="1">
      <alignment horizontal="left" vertical="center" wrapText="1"/>
      <protection locked="0"/>
    </xf>
    <xf numFmtId="0" fontId="6" fillId="0" borderId="18" xfId="30416" applyFont="1" applyFill="1" applyBorder="1" applyAlignment="1" applyProtection="1">
      <alignment horizontal="center" vertical="center"/>
      <protection locked="0"/>
    </xf>
    <xf numFmtId="0" fontId="6" fillId="48" borderId="19" xfId="3" applyFont="1" applyFill="1" applyBorder="1" applyAlignment="1" applyProtection="1">
      <alignment horizontal="left" vertical="center" wrapText="1"/>
      <protection locked="0"/>
    </xf>
    <xf numFmtId="165" fontId="6" fillId="0" borderId="19" xfId="3" applyNumberFormat="1" applyFont="1" applyFill="1" applyBorder="1" applyAlignment="1" applyProtection="1">
      <alignment horizontal="center" vertical="center"/>
      <protection locked="0"/>
    </xf>
    <xf numFmtId="0" fontId="6" fillId="0" borderId="19" xfId="3" applyFont="1" applyFill="1" applyBorder="1" applyAlignment="1" applyProtection="1">
      <alignment vertical="center"/>
      <protection locked="0"/>
    </xf>
    <xf numFmtId="0" fontId="6" fillId="49" borderId="18" xfId="30416" applyFont="1" applyFill="1" applyBorder="1" applyAlignment="1" applyProtection="1">
      <alignment horizontal="center" vertical="center" wrapText="1"/>
      <protection locked="0"/>
    </xf>
    <xf numFmtId="0" fontId="6" fillId="49" borderId="4" xfId="3" applyFont="1" applyFill="1" applyBorder="1" applyAlignment="1" applyProtection="1">
      <alignment horizontal="left" vertical="center" wrapText="1"/>
      <protection locked="0"/>
    </xf>
    <xf numFmtId="0" fontId="6" fillId="0" borderId="4" xfId="3" applyFont="1" applyFill="1" applyBorder="1" applyAlignment="1" applyProtection="1">
      <alignment horizontal="left" vertical="center" wrapText="1"/>
      <protection locked="0"/>
    </xf>
    <xf numFmtId="0" fontId="6" fillId="0" borderId="18" xfId="30377" applyFont="1" applyFill="1" applyBorder="1" applyAlignment="1" applyProtection="1">
      <alignment horizontal="left" vertical="center" wrapText="1"/>
      <protection locked="0"/>
    </xf>
    <xf numFmtId="0" fontId="6" fillId="0" borderId="18" xfId="30377" applyFont="1" applyFill="1" applyBorder="1" applyAlignment="1" applyProtection="1">
      <alignment horizontal="center" vertical="center"/>
      <protection locked="0"/>
    </xf>
    <xf numFmtId="0" fontId="6" fillId="48" borderId="4" xfId="3" applyFont="1" applyFill="1" applyBorder="1" applyAlignment="1" applyProtection="1">
      <alignment horizontal="left" vertical="center" wrapText="1"/>
      <protection locked="0"/>
    </xf>
    <xf numFmtId="0" fontId="6" fillId="0" borderId="4" xfId="31040" applyFont="1" applyFill="1" applyBorder="1" applyAlignment="1" applyProtection="1">
      <alignment horizontal="left" vertical="center" wrapText="1"/>
      <protection locked="0"/>
    </xf>
    <xf numFmtId="0" fontId="6" fillId="46" borderId="18" xfId="3" applyFont="1" applyFill="1" applyBorder="1" applyAlignment="1" applyProtection="1">
      <alignment horizontal="center" vertical="center" wrapText="1"/>
      <protection locked="0"/>
    </xf>
  </cellXfs>
  <cellStyles count="33745">
    <cellStyle name="20% - Accent1" xfId="33522" builtinId="30" customBuiltin="1"/>
    <cellStyle name="20% - Accent1 10" xfId="5"/>
    <cellStyle name="20% - Accent1 10 2" xfId="6"/>
    <cellStyle name="20% - Accent1 10 2 2" xfId="7"/>
    <cellStyle name="20% - Accent1 10 2 2 2" xfId="8"/>
    <cellStyle name="20% - Accent1 10 2 2 2 2" xfId="9"/>
    <cellStyle name="20% - Accent1 10 2 2 2 2 2" xfId="10"/>
    <cellStyle name="20% - Accent1 10 2 2 2 2 2 2" xfId="11"/>
    <cellStyle name="20% - Accent1 10 2 2 2 2 2 2 2" xfId="12"/>
    <cellStyle name="20% - Accent1 10 2 2 2 2 2 3" xfId="13"/>
    <cellStyle name="20% - Accent1 10 2 2 2 2 3" xfId="14"/>
    <cellStyle name="20% - Accent1 10 2 2 2 2 3 2" xfId="15"/>
    <cellStyle name="20% - Accent1 10 2 2 2 2 4" xfId="16"/>
    <cellStyle name="20% - Accent1 10 2 2 2 3" xfId="17"/>
    <cellStyle name="20% - Accent1 10 2 2 2 3 2" xfId="18"/>
    <cellStyle name="20% - Accent1 10 2 2 2 3 2 2" xfId="19"/>
    <cellStyle name="20% - Accent1 10 2 2 2 3 3" xfId="20"/>
    <cellStyle name="20% - Accent1 10 2 2 2 4" xfId="21"/>
    <cellStyle name="20% - Accent1 10 2 2 2 4 2" xfId="22"/>
    <cellStyle name="20% - Accent1 10 2 2 2 5" xfId="23"/>
    <cellStyle name="20% - Accent1 10 2 2 3" xfId="24"/>
    <cellStyle name="20% - Accent1 10 2 2 3 2" xfId="25"/>
    <cellStyle name="20% - Accent1 10 2 2 3 2 2" xfId="26"/>
    <cellStyle name="20% - Accent1 10 2 2 3 2 2 2" xfId="27"/>
    <cellStyle name="20% - Accent1 10 2 2 3 2 3" xfId="28"/>
    <cellStyle name="20% - Accent1 10 2 2 3 3" xfId="29"/>
    <cellStyle name="20% - Accent1 10 2 2 3 3 2" xfId="30"/>
    <cellStyle name="20% - Accent1 10 2 2 3 4" xfId="31"/>
    <cellStyle name="20% - Accent1 10 2 2 4" xfId="32"/>
    <cellStyle name="20% - Accent1 10 2 2 4 2" xfId="33"/>
    <cellStyle name="20% - Accent1 10 2 2 4 2 2" xfId="34"/>
    <cellStyle name="20% - Accent1 10 2 2 4 3" xfId="35"/>
    <cellStyle name="20% - Accent1 10 2 2 5" xfId="36"/>
    <cellStyle name="20% - Accent1 10 2 2 5 2" xfId="37"/>
    <cellStyle name="20% - Accent1 10 2 2 6" xfId="38"/>
    <cellStyle name="20% - Accent1 10 2 3" xfId="39"/>
    <cellStyle name="20% - Accent1 10 2 3 2" xfId="40"/>
    <cellStyle name="20% - Accent1 10 2 3 2 2" xfId="41"/>
    <cellStyle name="20% - Accent1 10 2 3 2 2 2" xfId="42"/>
    <cellStyle name="20% - Accent1 10 2 3 2 2 2 2" xfId="43"/>
    <cellStyle name="20% - Accent1 10 2 3 2 2 3" xfId="44"/>
    <cellStyle name="20% - Accent1 10 2 3 2 3" xfId="45"/>
    <cellStyle name="20% - Accent1 10 2 3 2 3 2" xfId="46"/>
    <cellStyle name="20% - Accent1 10 2 3 2 4" xfId="47"/>
    <cellStyle name="20% - Accent1 10 2 3 3" xfId="48"/>
    <cellStyle name="20% - Accent1 10 2 3 3 2" xfId="49"/>
    <cellStyle name="20% - Accent1 10 2 3 3 2 2" xfId="50"/>
    <cellStyle name="20% - Accent1 10 2 3 3 3" xfId="51"/>
    <cellStyle name="20% - Accent1 10 2 3 4" xfId="52"/>
    <cellStyle name="20% - Accent1 10 2 3 4 2" xfId="53"/>
    <cellStyle name="20% - Accent1 10 2 3 5" xfId="54"/>
    <cellStyle name="20% - Accent1 10 2 4" xfId="55"/>
    <cellStyle name="20% - Accent1 10 2 4 2" xfId="56"/>
    <cellStyle name="20% - Accent1 10 2 4 2 2" xfId="57"/>
    <cellStyle name="20% - Accent1 10 2 4 2 2 2" xfId="58"/>
    <cellStyle name="20% - Accent1 10 2 4 2 3" xfId="59"/>
    <cellStyle name="20% - Accent1 10 2 4 3" xfId="60"/>
    <cellStyle name="20% - Accent1 10 2 4 3 2" xfId="61"/>
    <cellStyle name="20% - Accent1 10 2 4 4" xfId="62"/>
    <cellStyle name="20% - Accent1 10 2 5" xfId="63"/>
    <cellStyle name="20% - Accent1 10 2 5 2" xfId="64"/>
    <cellStyle name="20% - Accent1 10 2 5 2 2" xfId="65"/>
    <cellStyle name="20% - Accent1 10 2 5 3" xfId="66"/>
    <cellStyle name="20% - Accent1 10 2 6" xfId="67"/>
    <cellStyle name="20% - Accent1 10 2 6 2" xfId="68"/>
    <cellStyle name="20% - Accent1 10 2 7" xfId="69"/>
    <cellStyle name="20% - Accent1 10 3" xfId="70"/>
    <cellStyle name="20% - Accent1 10 3 2" xfId="71"/>
    <cellStyle name="20% - Accent1 10 3 2 2" xfId="72"/>
    <cellStyle name="20% - Accent1 10 3 2 2 2" xfId="73"/>
    <cellStyle name="20% - Accent1 10 3 2 2 2 2" xfId="74"/>
    <cellStyle name="20% - Accent1 10 3 2 2 2 2 2" xfId="75"/>
    <cellStyle name="20% - Accent1 10 3 2 2 2 3" xfId="76"/>
    <cellStyle name="20% - Accent1 10 3 2 2 3" xfId="77"/>
    <cellStyle name="20% - Accent1 10 3 2 2 3 2" xfId="78"/>
    <cellStyle name="20% - Accent1 10 3 2 2 4" xfId="79"/>
    <cellStyle name="20% - Accent1 10 3 2 3" xfId="80"/>
    <cellStyle name="20% - Accent1 10 3 2 3 2" xfId="81"/>
    <cellStyle name="20% - Accent1 10 3 2 3 2 2" xfId="82"/>
    <cellStyle name="20% - Accent1 10 3 2 3 3" xfId="83"/>
    <cellStyle name="20% - Accent1 10 3 2 4" xfId="84"/>
    <cellStyle name="20% - Accent1 10 3 2 4 2" xfId="85"/>
    <cellStyle name="20% - Accent1 10 3 2 5" xfId="86"/>
    <cellStyle name="20% - Accent1 10 3 3" xfId="87"/>
    <cellStyle name="20% - Accent1 10 3 3 2" xfId="88"/>
    <cellStyle name="20% - Accent1 10 3 3 2 2" xfId="89"/>
    <cellStyle name="20% - Accent1 10 3 3 2 2 2" xfId="90"/>
    <cellStyle name="20% - Accent1 10 3 3 2 3" xfId="91"/>
    <cellStyle name="20% - Accent1 10 3 3 3" xfId="92"/>
    <cellStyle name="20% - Accent1 10 3 3 3 2" xfId="93"/>
    <cellStyle name="20% - Accent1 10 3 3 4" xfId="94"/>
    <cellStyle name="20% - Accent1 10 3 4" xfId="95"/>
    <cellStyle name="20% - Accent1 10 3 4 2" xfId="96"/>
    <cellStyle name="20% - Accent1 10 3 4 2 2" xfId="97"/>
    <cellStyle name="20% - Accent1 10 3 4 3" xfId="98"/>
    <cellStyle name="20% - Accent1 10 3 5" xfId="99"/>
    <cellStyle name="20% - Accent1 10 3 5 2" xfId="100"/>
    <cellStyle name="20% - Accent1 10 3 6" xfId="101"/>
    <cellStyle name="20% - Accent1 10 4" xfId="102"/>
    <cellStyle name="20% - Accent1 10 4 2" xfId="103"/>
    <cellStyle name="20% - Accent1 10 4 2 2" xfId="104"/>
    <cellStyle name="20% - Accent1 10 4 2 2 2" xfId="105"/>
    <cellStyle name="20% - Accent1 10 4 2 2 2 2" xfId="106"/>
    <cellStyle name="20% - Accent1 10 4 2 2 3" xfId="107"/>
    <cellStyle name="20% - Accent1 10 4 2 3" xfId="108"/>
    <cellStyle name="20% - Accent1 10 4 2 3 2" xfId="109"/>
    <cellStyle name="20% - Accent1 10 4 2 4" xfId="110"/>
    <cellStyle name="20% - Accent1 10 4 3" xfId="111"/>
    <cellStyle name="20% - Accent1 10 4 3 2" xfId="112"/>
    <cellStyle name="20% - Accent1 10 4 3 2 2" xfId="113"/>
    <cellStyle name="20% - Accent1 10 4 3 3" xfId="114"/>
    <cellStyle name="20% - Accent1 10 4 4" xfId="115"/>
    <cellStyle name="20% - Accent1 10 4 4 2" xfId="116"/>
    <cellStyle name="20% - Accent1 10 4 5" xfId="117"/>
    <cellStyle name="20% - Accent1 10 5" xfId="118"/>
    <cellStyle name="20% - Accent1 10 5 2" xfId="119"/>
    <cellStyle name="20% - Accent1 10 5 2 2" xfId="120"/>
    <cellStyle name="20% - Accent1 10 5 2 2 2" xfId="121"/>
    <cellStyle name="20% - Accent1 10 5 2 3" xfId="122"/>
    <cellStyle name="20% - Accent1 10 5 3" xfId="123"/>
    <cellStyle name="20% - Accent1 10 5 3 2" xfId="124"/>
    <cellStyle name="20% - Accent1 10 5 4" xfId="125"/>
    <cellStyle name="20% - Accent1 10 6" xfId="126"/>
    <cellStyle name="20% - Accent1 10 6 2" xfId="127"/>
    <cellStyle name="20% - Accent1 10 6 2 2" xfId="128"/>
    <cellStyle name="20% - Accent1 10 6 3" xfId="129"/>
    <cellStyle name="20% - Accent1 10 7" xfId="130"/>
    <cellStyle name="20% - Accent1 10 7 2" xfId="131"/>
    <cellStyle name="20% - Accent1 10 8" xfId="132"/>
    <cellStyle name="20% - Accent1 11" xfId="133"/>
    <cellStyle name="20% - Accent1 11 2" xfId="134"/>
    <cellStyle name="20% - Accent1 11 2 2" xfId="135"/>
    <cellStyle name="20% - Accent1 11 2 2 2" xfId="136"/>
    <cellStyle name="20% - Accent1 11 2 2 2 2" xfId="137"/>
    <cellStyle name="20% - Accent1 11 2 2 2 2 2" xfId="138"/>
    <cellStyle name="20% - Accent1 11 2 2 2 2 2 2" xfId="139"/>
    <cellStyle name="20% - Accent1 11 2 2 2 2 2 2 2" xfId="140"/>
    <cellStyle name="20% - Accent1 11 2 2 2 2 2 3" xfId="141"/>
    <cellStyle name="20% - Accent1 11 2 2 2 2 3" xfId="142"/>
    <cellStyle name="20% - Accent1 11 2 2 2 2 3 2" xfId="143"/>
    <cellStyle name="20% - Accent1 11 2 2 2 2 4" xfId="144"/>
    <cellStyle name="20% - Accent1 11 2 2 2 3" xfId="145"/>
    <cellStyle name="20% - Accent1 11 2 2 2 3 2" xfId="146"/>
    <cellStyle name="20% - Accent1 11 2 2 2 3 2 2" xfId="147"/>
    <cellStyle name="20% - Accent1 11 2 2 2 3 3" xfId="148"/>
    <cellStyle name="20% - Accent1 11 2 2 2 4" xfId="149"/>
    <cellStyle name="20% - Accent1 11 2 2 2 4 2" xfId="150"/>
    <cellStyle name="20% - Accent1 11 2 2 2 5" xfId="151"/>
    <cellStyle name="20% - Accent1 11 2 2 3" xfId="152"/>
    <cellStyle name="20% - Accent1 11 2 2 3 2" xfId="153"/>
    <cellStyle name="20% - Accent1 11 2 2 3 2 2" xfId="154"/>
    <cellStyle name="20% - Accent1 11 2 2 3 2 2 2" xfId="155"/>
    <cellStyle name="20% - Accent1 11 2 2 3 2 3" xfId="156"/>
    <cellStyle name="20% - Accent1 11 2 2 3 3" xfId="157"/>
    <cellStyle name="20% - Accent1 11 2 2 3 3 2" xfId="158"/>
    <cellStyle name="20% - Accent1 11 2 2 3 4" xfId="159"/>
    <cellStyle name="20% - Accent1 11 2 2 4" xfId="160"/>
    <cellStyle name="20% - Accent1 11 2 2 4 2" xfId="161"/>
    <cellStyle name="20% - Accent1 11 2 2 4 2 2" xfId="162"/>
    <cellStyle name="20% - Accent1 11 2 2 4 3" xfId="163"/>
    <cellStyle name="20% - Accent1 11 2 2 5" xfId="164"/>
    <cellStyle name="20% - Accent1 11 2 2 5 2" xfId="165"/>
    <cellStyle name="20% - Accent1 11 2 2 6" xfId="166"/>
    <cellStyle name="20% - Accent1 11 2 3" xfId="167"/>
    <cellStyle name="20% - Accent1 11 2 3 2" xfId="168"/>
    <cellStyle name="20% - Accent1 11 2 3 2 2" xfId="169"/>
    <cellStyle name="20% - Accent1 11 2 3 2 2 2" xfId="170"/>
    <cellStyle name="20% - Accent1 11 2 3 2 2 2 2" xfId="171"/>
    <cellStyle name="20% - Accent1 11 2 3 2 2 3" xfId="172"/>
    <cellStyle name="20% - Accent1 11 2 3 2 3" xfId="173"/>
    <cellStyle name="20% - Accent1 11 2 3 2 3 2" xfId="174"/>
    <cellStyle name="20% - Accent1 11 2 3 2 4" xfId="175"/>
    <cellStyle name="20% - Accent1 11 2 3 3" xfId="176"/>
    <cellStyle name="20% - Accent1 11 2 3 3 2" xfId="177"/>
    <cellStyle name="20% - Accent1 11 2 3 3 2 2" xfId="178"/>
    <cellStyle name="20% - Accent1 11 2 3 3 3" xfId="179"/>
    <cellStyle name="20% - Accent1 11 2 3 4" xfId="180"/>
    <cellStyle name="20% - Accent1 11 2 3 4 2" xfId="181"/>
    <cellStyle name="20% - Accent1 11 2 3 5" xfId="182"/>
    <cellStyle name="20% - Accent1 11 2 4" xfId="183"/>
    <cellStyle name="20% - Accent1 11 2 4 2" xfId="184"/>
    <cellStyle name="20% - Accent1 11 2 4 2 2" xfId="185"/>
    <cellStyle name="20% - Accent1 11 2 4 2 2 2" xfId="186"/>
    <cellStyle name="20% - Accent1 11 2 4 2 3" xfId="187"/>
    <cellStyle name="20% - Accent1 11 2 4 3" xfId="188"/>
    <cellStyle name="20% - Accent1 11 2 4 3 2" xfId="189"/>
    <cellStyle name="20% - Accent1 11 2 4 4" xfId="190"/>
    <cellStyle name="20% - Accent1 11 2 5" xfId="191"/>
    <cellStyle name="20% - Accent1 11 2 5 2" xfId="192"/>
    <cellStyle name="20% - Accent1 11 2 5 2 2" xfId="193"/>
    <cellStyle name="20% - Accent1 11 2 5 3" xfId="194"/>
    <cellStyle name="20% - Accent1 11 2 6" xfId="195"/>
    <cellStyle name="20% - Accent1 11 2 6 2" xfId="196"/>
    <cellStyle name="20% - Accent1 11 2 7" xfId="197"/>
    <cellStyle name="20% - Accent1 11 3" xfId="198"/>
    <cellStyle name="20% - Accent1 11 3 2" xfId="199"/>
    <cellStyle name="20% - Accent1 11 3 2 2" xfId="200"/>
    <cellStyle name="20% - Accent1 11 3 2 2 2" xfId="201"/>
    <cellStyle name="20% - Accent1 11 3 2 2 2 2" xfId="202"/>
    <cellStyle name="20% - Accent1 11 3 2 2 2 2 2" xfId="203"/>
    <cellStyle name="20% - Accent1 11 3 2 2 2 3" xfId="204"/>
    <cellStyle name="20% - Accent1 11 3 2 2 3" xfId="205"/>
    <cellStyle name="20% - Accent1 11 3 2 2 3 2" xfId="206"/>
    <cellStyle name="20% - Accent1 11 3 2 2 4" xfId="207"/>
    <cellStyle name="20% - Accent1 11 3 2 3" xfId="208"/>
    <cellStyle name="20% - Accent1 11 3 2 3 2" xfId="209"/>
    <cellStyle name="20% - Accent1 11 3 2 3 2 2" xfId="210"/>
    <cellStyle name="20% - Accent1 11 3 2 3 3" xfId="211"/>
    <cellStyle name="20% - Accent1 11 3 2 4" xfId="212"/>
    <cellStyle name="20% - Accent1 11 3 2 4 2" xfId="213"/>
    <cellStyle name="20% - Accent1 11 3 2 5" xfId="214"/>
    <cellStyle name="20% - Accent1 11 3 3" xfId="215"/>
    <cellStyle name="20% - Accent1 11 3 3 2" xfId="216"/>
    <cellStyle name="20% - Accent1 11 3 3 2 2" xfId="217"/>
    <cellStyle name="20% - Accent1 11 3 3 2 2 2" xfId="218"/>
    <cellStyle name="20% - Accent1 11 3 3 2 3" xfId="219"/>
    <cellStyle name="20% - Accent1 11 3 3 3" xfId="220"/>
    <cellStyle name="20% - Accent1 11 3 3 3 2" xfId="221"/>
    <cellStyle name="20% - Accent1 11 3 3 4" xfId="222"/>
    <cellStyle name="20% - Accent1 11 3 4" xfId="223"/>
    <cellStyle name="20% - Accent1 11 3 4 2" xfId="224"/>
    <cellStyle name="20% - Accent1 11 3 4 2 2" xfId="225"/>
    <cellStyle name="20% - Accent1 11 3 4 3" xfId="226"/>
    <cellStyle name="20% - Accent1 11 3 5" xfId="227"/>
    <cellStyle name="20% - Accent1 11 3 5 2" xfId="228"/>
    <cellStyle name="20% - Accent1 11 3 6" xfId="229"/>
    <cellStyle name="20% - Accent1 11 4" xfId="230"/>
    <cellStyle name="20% - Accent1 11 4 2" xfId="231"/>
    <cellStyle name="20% - Accent1 11 4 2 2" xfId="232"/>
    <cellStyle name="20% - Accent1 11 4 2 2 2" xfId="233"/>
    <cellStyle name="20% - Accent1 11 4 2 2 2 2" xfId="234"/>
    <cellStyle name="20% - Accent1 11 4 2 2 3" xfId="235"/>
    <cellStyle name="20% - Accent1 11 4 2 3" xfId="236"/>
    <cellStyle name="20% - Accent1 11 4 2 3 2" xfId="237"/>
    <cellStyle name="20% - Accent1 11 4 2 4" xfId="238"/>
    <cellStyle name="20% - Accent1 11 4 3" xfId="239"/>
    <cellStyle name="20% - Accent1 11 4 3 2" xfId="240"/>
    <cellStyle name="20% - Accent1 11 4 3 2 2" xfId="241"/>
    <cellStyle name="20% - Accent1 11 4 3 3" xfId="242"/>
    <cellStyle name="20% - Accent1 11 4 4" xfId="243"/>
    <cellStyle name="20% - Accent1 11 4 4 2" xfId="244"/>
    <cellStyle name="20% - Accent1 11 4 5" xfId="245"/>
    <cellStyle name="20% - Accent1 11 5" xfId="246"/>
    <cellStyle name="20% - Accent1 11 5 2" xfId="247"/>
    <cellStyle name="20% - Accent1 11 5 2 2" xfId="248"/>
    <cellStyle name="20% - Accent1 11 5 2 2 2" xfId="249"/>
    <cellStyle name="20% - Accent1 11 5 2 3" xfId="250"/>
    <cellStyle name="20% - Accent1 11 5 3" xfId="251"/>
    <cellStyle name="20% - Accent1 11 5 3 2" xfId="252"/>
    <cellStyle name="20% - Accent1 11 5 4" xfId="253"/>
    <cellStyle name="20% - Accent1 11 6" xfId="254"/>
    <cellStyle name="20% - Accent1 11 6 2" xfId="255"/>
    <cellStyle name="20% - Accent1 11 6 2 2" xfId="256"/>
    <cellStyle name="20% - Accent1 11 6 3" xfId="257"/>
    <cellStyle name="20% - Accent1 11 7" xfId="258"/>
    <cellStyle name="20% - Accent1 11 7 2" xfId="259"/>
    <cellStyle name="20% - Accent1 11 8" xfId="260"/>
    <cellStyle name="20% - Accent1 12" xfId="261"/>
    <cellStyle name="20% - Accent1 12 2" xfId="262"/>
    <cellStyle name="20% - Accent1 12 2 2" xfId="263"/>
    <cellStyle name="20% - Accent1 12 2 2 2" xfId="264"/>
    <cellStyle name="20% - Accent1 12 2 2 2 2" xfId="265"/>
    <cellStyle name="20% - Accent1 12 2 2 2 2 2" xfId="266"/>
    <cellStyle name="20% - Accent1 12 2 2 2 2 2 2" xfId="267"/>
    <cellStyle name="20% - Accent1 12 2 2 2 2 2 2 2" xfId="268"/>
    <cellStyle name="20% - Accent1 12 2 2 2 2 2 3" xfId="269"/>
    <cellStyle name="20% - Accent1 12 2 2 2 2 3" xfId="270"/>
    <cellStyle name="20% - Accent1 12 2 2 2 2 3 2" xfId="271"/>
    <cellStyle name="20% - Accent1 12 2 2 2 2 4" xfId="272"/>
    <cellStyle name="20% - Accent1 12 2 2 2 3" xfId="273"/>
    <cellStyle name="20% - Accent1 12 2 2 2 3 2" xfId="274"/>
    <cellStyle name="20% - Accent1 12 2 2 2 3 2 2" xfId="275"/>
    <cellStyle name="20% - Accent1 12 2 2 2 3 3" xfId="276"/>
    <cellStyle name="20% - Accent1 12 2 2 2 4" xfId="277"/>
    <cellStyle name="20% - Accent1 12 2 2 2 4 2" xfId="278"/>
    <cellStyle name="20% - Accent1 12 2 2 2 5" xfId="279"/>
    <cellStyle name="20% - Accent1 12 2 2 3" xfId="280"/>
    <cellStyle name="20% - Accent1 12 2 2 3 2" xfId="281"/>
    <cellStyle name="20% - Accent1 12 2 2 3 2 2" xfId="282"/>
    <cellStyle name="20% - Accent1 12 2 2 3 2 2 2" xfId="283"/>
    <cellStyle name="20% - Accent1 12 2 2 3 2 3" xfId="284"/>
    <cellStyle name="20% - Accent1 12 2 2 3 3" xfId="285"/>
    <cellStyle name="20% - Accent1 12 2 2 3 3 2" xfId="286"/>
    <cellStyle name="20% - Accent1 12 2 2 3 4" xfId="287"/>
    <cellStyle name="20% - Accent1 12 2 2 4" xfId="288"/>
    <cellStyle name="20% - Accent1 12 2 2 4 2" xfId="289"/>
    <cellStyle name="20% - Accent1 12 2 2 4 2 2" xfId="290"/>
    <cellStyle name="20% - Accent1 12 2 2 4 3" xfId="291"/>
    <cellStyle name="20% - Accent1 12 2 2 5" xfId="292"/>
    <cellStyle name="20% - Accent1 12 2 2 5 2" xfId="293"/>
    <cellStyle name="20% - Accent1 12 2 2 6" xfId="294"/>
    <cellStyle name="20% - Accent1 12 2 3" xfId="295"/>
    <cellStyle name="20% - Accent1 12 2 3 2" xfId="296"/>
    <cellStyle name="20% - Accent1 12 2 3 2 2" xfId="297"/>
    <cellStyle name="20% - Accent1 12 2 3 2 2 2" xfId="298"/>
    <cellStyle name="20% - Accent1 12 2 3 2 2 2 2" xfId="299"/>
    <cellStyle name="20% - Accent1 12 2 3 2 2 3" xfId="300"/>
    <cellStyle name="20% - Accent1 12 2 3 2 3" xfId="301"/>
    <cellStyle name="20% - Accent1 12 2 3 2 3 2" xfId="302"/>
    <cellStyle name="20% - Accent1 12 2 3 2 4" xfId="303"/>
    <cellStyle name="20% - Accent1 12 2 3 3" xfId="304"/>
    <cellStyle name="20% - Accent1 12 2 3 3 2" xfId="305"/>
    <cellStyle name="20% - Accent1 12 2 3 3 2 2" xfId="306"/>
    <cellStyle name="20% - Accent1 12 2 3 3 3" xfId="307"/>
    <cellStyle name="20% - Accent1 12 2 3 4" xfId="308"/>
    <cellStyle name="20% - Accent1 12 2 3 4 2" xfId="309"/>
    <cellStyle name="20% - Accent1 12 2 3 5" xfId="310"/>
    <cellStyle name="20% - Accent1 12 2 4" xfId="311"/>
    <cellStyle name="20% - Accent1 12 2 4 2" xfId="312"/>
    <cellStyle name="20% - Accent1 12 2 4 2 2" xfId="313"/>
    <cellStyle name="20% - Accent1 12 2 4 2 2 2" xfId="314"/>
    <cellStyle name="20% - Accent1 12 2 4 2 3" xfId="315"/>
    <cellStyle name="20% - Accent1 12 2 4 3" xfId="316"/>
    <cellStyle name="20% - Accent1 12 2 4 3 2" xfId="317"/>
    <cellStyle name="20% - Accent1 12 2 4 4" xfId="318"/>
    <cellStyle name="20% - Accent1 12 2 5" xfId="319"/>
    <cellStyle name="20% - Accent1 12 2 5 2" xfId="320"/>
    <cellStyle name="20% - Accent1 12 2 5 2 2" xfId="321"/>
    <cellStyle name="20% - Accent1 12 2 5 3" xfId="322"/>
    <cellStyle name="20% - Accent1 12 2 6" xfId="323"/>
    <cellStyle name="20% - Accent1 12 2 6 2" xfId="324"/>
    <cellStyle name="20% - Accent1 12 2 7" xfId="325"/>
    <cellStyle name="20% - Accent1 12 3" xfId="326"/>
    <cellStyle name="20% - Accent1 12 3 2" xfId="327"/>
    <cellStyle name="20% - Accent1 12 3 2 2" xfId="328"/>
    <cellStyle name="20% - Accent1 12 3 2 2 2" xfId="329"/>
    <cellStyle name="20% - Accent1 12 3 2 2 2 2" xfId="330"/>
    <cellStyle name="20% - Accent1 12 3 2 2 2 2 2" xfId="331"/>
    <cellStyle name="20% - Accent1 12 3 2 2 2 3" xfId="332"/>
    <cellStyle name="20% - Accent1 12 3 2 2 3" xfId="333"/>
    <cellStyle name="20% - Accent1 12 3 2 2 3 2" xfId="334"/>
    <cellStyle name="20% - Accent1 12 3 2 2 4" xfId="335"/>
    <cellStyle name="20% - Accent1 12 3 2 3" xfId="336"/>
    <cellStyle name="20% - Accent1 12 3 2 3 2" xfId="337"/>
    <cellStyle name="20% - Accent1 12 3 2 3 2 2" xfId="338"/>
    <cellStyle name="20% - Accent1 12 3 2 3 3" xfId="339"/>
    <cellStyle name="20% - Accent1 12 3 2 4" xfId="340"/>
    <cellStyle name="20% - Accent1 12 3 2 4 2" xfId="341"/>
    <cellStyle name="20% - Accent1 12 3 2 5" xfId="342"/>
    <cellStyle name="20% - Accent1 12 3 3" xfId="343"/>
    <cellStyle name="20% - Accent1 12 3 3 2" xfId="344"/>
    <cellStyle name="20% - Accent1 12 3 3 2 2" xfId="345"/>
    <cellStyle name="20% - Accent1 12 3 3 2 2 2" xfId="346"/>
    <cellStyle name="20% - Accent1 12 3 3 2 3" xfId="347"/>
    <cellStyle name="20% - Accent1 12 3 3 3" xfId="348"/>
    <cellStyle name="20% - Accent1 12 3 3 3 2" xfId="349"/>
    <cellStyle name="20% - Accent1 12 3 3 4" xfId="350"/>
    <cellStyle name="20% - Accent1 12 3 4" xfId="351"/>
    <cellStyle name="20% - Accent1 12 3 4 2" xfId="352"/>
    <cellStyle name="20% - Accent1 12 3 4 2 2" xfId="353"/>
    <cellStyle name="20% - Accent1 12 3 4 3" xfId="354"/>
    <cellStyle name="20% - Accent1 12 3 5" xfId="355"/>
    <cellStyle name="20% - Accent1 12 3 5 2" xfId="356"/>
    <cellStyle name="20% - Accent1 12 3 6" xfId="357"/>
    <cellStyle name="20% - Accent1 12 4" xfId="358"/>
    <cellStyle name="20% - Accent1 12 4 2" xfId="359"/>
    <cellStyle name="20% - Accent1 12 4 2 2" xfId="360"/>
    <cellStyle name="20% - Accent1 12 4 2 2 2" xfId="361"/>
    <cellStyle name="20% - Accent1 12 4 2 2 2 2" xfId="362"/>
    <cellStyle name="20% - Accent1 12 4 2 2 3" xfId="363"/>
    <cellStyle name="20% - Accent1 12 4 2 3" xfId="364"/>
    <cellStyle name="20% - Accent1 12 4 2 3 2" xfId="365"/>
    <cellStyle name="20% - Accent1 12 4 2 4" xfId="366"/>
    <cellStyle name="20% - Accent1 12 4 3" xfId="367"/>
    <cellStyle name="20% - Accent1 12 4 3 2" xfId="368"/>
    <cellStyle name="20% - Accent1 12 4 3 2 2" xfId="369"/>
    <cellStyle name="20% - Accent1 12 4 3 3" xfId="370"/>
    <cellStyle name="20% - Accent1 12 4 4" xfId="371"/>
    <cellStyle name="20% - Accent1 12 4 4 2" xfId="372"/>
    <cellStyle name="20% - Accent1 12 4 5" xfId="373"/>
    <cellStyle name="20% - Accent1 12 5" xfId="374"/>
    <cellStyle name="20% - Accent1 12 5 2" xfId="375"/>
    <cellStyle name="20% - Accent1 12 5 2 2" xfId="376"/>
    <cellStyle name="20% - Accent1 12 5 2 2 2" xfId="377"/>
    <cellStyle name="20% - Accent1 12 5 2 3" xfId="378"/>
    <cellStyle name="20% - Accent1 12 5 3" xfId="379"/>
    <cellStyle name="20% - Accent1 12 5 3 2" xfId="380"/>
    <cellStyle name="20% - Accent1 12 5 4" xfId="381"/>
    <cellStyle name="20% - Accent1 12 6" xfId="382"/>
    <cellStyle name="20% - Accent1 12 6 2" xfId="383"/>
    <cellStyle name="20% - Accent1 12 6 2 2" xfId="384"/>
    <cellStyle name="20% - Accent1 12 6 3" xfId="385"/>
    <cellStyle name="20% - Accent1 12 7" xfId="386"/>
    <cellStyle name="20% - Accent1 12 7 2" xfId="387"/>
    <cellStyle name="20% - Accent1 12 8" xfId="388"/>
    <cellStyle name="20% - Accent1 13" xfId="389"/>
    <cellStyle name="20% - Accent1 13 2" xfId="390"/>
    <cellStyle name="20% - Accent1 13 2 2" xfId="391"/>
    <cellStyle name="20% - Accent1 13 2 2 2" xfId="392"/>
    <cellStyle name="20% - Accent1 13 2 2 2 2" xfId="393"/>
    <cellStyle name="20% - Accent1 13 2 2 2 2 2" xfId="394"/>
    <cellStyle name="20% - Accent1 13 2 2 2 2 2 2" xfId="395"/>
    <cellStyle name="20% - Accent1 13 2 2 2 2 2 2 2" xfId="396"/>
    <cellStyle name="20% - Accent1 13 2 2 2 2 2 3" xfId="397"/>
    <cellStyle name="20% - Accent1 13 2 2 2 2 3" xfId="398"/>
    <cellStyle name="20% - Accent1 13 2 2 2 2 3 2" xfId="399"/>
    <cellStyle name="20% - Accent1 13 2 2 2 2 4" xfId="400"/>
    <cellStyle name="20% - Accent1 13 2 2 2 3" xfId="401"/>
    <cellStyle name="20% - Accent1 13 2 2 2 3 2" xfId="402"/>
    <cellStyle name="20% - Accent1 13 2 2 2 3 2 2" xfId="403"/>
    <cellStyle name="20% - Accent1 13 2 2 2 3 3" xfId="404"/>
    <cellStyle name="20% - Accent1 13 2 2 2 4" xfId="405"/>
    <cellStyle name="20% - Accent1 13 2 2 2 4 2" xfId="406"/>
    <cellStyle name="20% - Accent1 13 2 2 2 5" xfId="407"/>
    <cellStyle name="20% - Accent1 13 2 2 3" xfId="408"/>
    <cellStyle name="20% - Accent1 13 2 2 3 2" xfId="409"/>
    <cellStyle name="20% - Accent1 13 2 2 3 2 2" xfId="410"/>
    <cellStyle name="20% - Accent1 13 2 2 3 2 2 2" xfId="411"/>
    <cellStyle name="20% - Accent1 13 2 2 3 2 3" xfId="412"/>
    <cellStyle name="20% - Accent1 13 2 2 3 3" xfId="413"/>
    <cellStyle name="20% - Accent1 13 2 2 3 3 2" xfId="414"/>
    <cellStyle name="20% - Accent1 13 2 2 3 4" xfId="415"/>
    <cellStyle name="20% - Accent1 13 2 2 4" xfId="416"/>
    <cellStyle name="20% - Accent1 13 2 2 4 2" xfId="417"/>
    <cellStyle name="20% - Accent1 13 2 2 4 2 2" xfId="418"/>
    <cellStyle name="20% - Accent1 13 2 2 4 3" xfId="419"/>
    <cellStyle name="20% - Accent1 13 2 2 5" xfId="420"/>
    <cellStyle name="20% - Accent1 13 2 2 5 2" xfId="421"/>
    <cellStyle name="20% - Accent1 13 2 2 6" xfId="422"/>
    <cellStyle name="20% - Accent1 13 2 3" xfId="423"/>
    <cellStyle name="20% - Accent1 13 2 3 2" xfId="424"/>
    <cellStyle name="20% - Accent1 13 2 3 2 2" xfId="425"/>
    <cellStyle name="20% - Accent1 13 2 3 2 2 2" xfId="426"/>
    <cellStyle name="20% - Accent1 13 2 3 2 2 2 2" xfId="427"/>
    <cellStyle name="20% - Accent1 13 2 3 2 2 3" xfId="428"/>
    <cellStyle name="20% - Accent1 13 2 3 2 3" xfId="429"/>
    <cellStyle name="20% - Accent1 13 2 3 2 3 2" xfId="430"/>
    <cellStyle name="20% - Accent1 13 2 3 2 4" xfId="431"/>
    <cellStyle name="20% - Accent1 13 2 3 3" xfId="432"/>
    <cellStyle name="20% - Accent1 13 2 3 3 2" xfId="433"/>
    <cellStyle name="20% - Accent1 13 2 3 3 2 2" xfId="434"/>
    <cellStyle name="20% - Accent1 13 2 3 3 3" xfId="435"/>
    <cellStyle name="20% - Accent1 13 2 3 4" xfId="436"/>
    <cellStyle name="20% - Accent1 13 2 3 4 2" xfId="437"/>
    <cellStyle name="20% - Accent1 13 2 3 5" xfId="438"/>
    <cellStyle name="20% - Accent1 13 2 4" xfId="439"/>
    <cellStyle name="20% - Accent1 13 2 4 2" xfId="440"/>
    <cellStyle name="20% - Accent1 13 2 4 2 2" xfId="441"/>
    <cellStyle name="20% - Accent1 13 2 4 2 2 2" xfId="442"/>
    <cellStyle name="20% - Accent1 13 2 4 2 3" xfId="443"/>
    <cellStyle name="20% - Accent1 13 2 4 3" xfId="444"/>
    <cellStyle name="20% - Accent1 13 2 4 3 2" xfId="445"/>
    <cellStyle name="20% - Accent1 13 2 4 4" xfId="446"/>
    <cellStyle name="20% - Accent1 13 2 5" xfId="447"/>
    <cellStyle name="20% - Accent1 13 2 5 2" xfId="448"/>
    <cellStyle name="20% - Accent1 13 2 5 2 2" xfId="449"/>
    <cellStyle name="20% - Accent1 13 2 5 3" xfId="450"/>
    <cellStyle name="20% - Accent1 13 2 6" xfId="451"/>
    <cellStyle name="20% - Accent1 13 2 6 2" xfId="452"/>
    <cellStyle name="20% - Accent1 13 2 7" xfId="453"/>
    <cellStyle name="20% - Accent1 13 3" xfId="454"/>
    <cellStyle name="20% - Accent1 13 3 2" xfId="455"/>
    <cellStyle name="20% - Accent1 13 3 2 2" xfId="456"/>
    <cellStyle name="20% - Accent1 13 3 2 2 2" xfId="457"/>
    <cellStyle name="20% - Accent1 13 3 2 2 2 2" xfId="458"/>
    <cellStyle name="20% - Accent1 13 3 2 2 2 2 2" xfId="459"/>
    <cellStyle name="20% - Accent1 13 3 2 2 2 3" xfId="460"/>
    <cellStyle name="20% - Accent1 13 3 2 2 3" xfId="461"/>
    <cellStyle name="20% - Accent1 13 3 2 2 3 2" xfId="462"/>
    <cellStyle name="20% - Accent1 13 3 2 2 4" xfId="463"/>
    <cellStyle name="20% - Accent1 13 3 2 3" xfId="464"/>
    <cellStyle name="20% - Accent1 13 3 2 3 2" xfId="465"/>
    <cellStyle name="20% - Accent1 13 3 2 3 2 2" xfId="466"/>
    <cellStyle name="20% - Accent1 13 3 2 3 3" xfId="467"/>
    <cellStyle name="20% - Accent1 13 3 2 4" xfId="468"/>
    <cellStyle name="20% - Accent1 13 3 2 4 2" xfId="469"/>
    <cellStyle name="20% - Accent1 13 3 2 5" xfId="470"/>
    <cellStyle name="20% - Accent1 13 3 3" xfId="471"/>
    <cellStyle name="20% - Accent1 13 3 3 2" xfId="472"/>
    <cellStyle name="20% - Accent1 13 3 3 2 2" xfId="473"/>
    <cellStyle name="20% - Accent1 13 3 3 2 2 2" xfId="474"/>
    <cellStyle name="20% - Accent1 13 3 3 2 3" xfId="475"/>
    <cellStyle name="20% - Accent1 13 3 3 3" xfId="476"/>
    <cellStyle name="20% - Accent1 13 3 3 3 2" xfId="477"/>
    <cellStyle name="20% - Accent1 13 3 3 4" xfId="478"/>
    <cellStyle name="20% - Accent1 13 3 4" xfId="479"/>
    <cellStyle name="20% - Accent1 13 3 4 2" xfId="480"/>
    <cellStyle name="20% - Accent1 13 3 4 2 2" xfId="481"/>
    <cellStyle name="20% - Accent1 13 3 4 3" xfId="482"/>
    <cellStyle name="20% - Accent1 13 3 5" xfId="483"/>
    <cellStyle name="20% - Accent1 13 3 5 2" xfId="484"/>
    <cellStyle name="20% - Accent1 13 3 6" xfId="485"/>
    <cellStyle name="20% - Accent1 13 4" xfId="486"/>
    <cellStyle name="20% - Accent1 13 4 2" xfId="487"/>
    <cellStyle name="20% - Accent1 13 4 2 2" xfId="488"/>
    <cellStyle name="20% - Accent1 13 4 2 2 2" xfId="489"/>
    <cellStyle name="20% - Accent1 13 4 2 2 2 2" xfId="490"/>
    <cellStyle name="20% - Accent1 13 4 2 2 3" xfId="491"/>
    <cellStyle name="20% - Accent1 13 4 2 3" xfId="492"/>
    <cellStyle name="20% - Accent1 13 4 2 3 2" xfId="493"/>
    <cellStyle name="20% - Accent1 13 4 2 4" xfId="494"/>
    <cellStyle name="20% - Accent1 13 4 3" xfId="495"/>
    <cellStyle name="20% - Accent1 13 4 3 2" xfId="496"/>
    <cellStyle name="20% - Accent1 13 4 3 2 2" xfId="497"/>
    <cellStyle name="20% - Accent1 13 4 3 3" xfId="498"/>
    <cellStyle name="20% - Accent1 13 4 4" xfId="499"/>
    <cellStyle name="20% - Accent1 13 4 4 2" xfId="500"/>
    <cellStyle name="20% - Accent1 13 4 5" xfId="501"/>
    <cellStyle name="20% - Accent1 13 5" xfId="502"/>
    <cellStyle name="20% - Accent1 13 5 2" xfId="503"/>
    <cellStyle name="20% - Accent1 13 5 2 2" xfId="504"/>
    <cellStyle name="20% - Accent1 13 5 2 2 2" xfId="505"/>
    <cellStyle name="20% - Accent1 13 5 2 3" xfId="506"/>
    <cellStyle name="20% - Accent1 13 5 3" xfId="507"/>
    <cellStyle name="20% - Accent1 13 5 3 2" xfId="508"/>
    <cellStyle name="20% - Accent1 13 5 4" xfId="509"/>
    <cellStyle name="20% - Accent1 13 6" xfId="510"/>
    <cellStyle name="20% - Accent1 13 6 2" xfId="511"/>
    <cellStyle name="20% - Accent1 13 6 2 2" xfId="512"/>
    <cellStyle name="20% - Accent1 13 6 3" xfId="513"/>
    <cellStyle name="20% - Accent1 13 7" xfId="514"/>
    <cellStyle name="20% - Accent1 13 7 2" xfId="515"/>
    <cellStyle name="20% - Accent1 13 8" xfId="516"/>
    <cellStyle name="20% - Accent1 14" xfId="517"/>
    <cellStyle name="20% - Accent1 14 2" xfId="518"/>
    <cellStyle name="20% - Accent1 14 2 2" xfId="519"/>
    <cellStyle name="20% - Accent1 14 2 2 2" xfId="520"/>
    <cellStyle name="20% - Accent1 14 2 2 2 2" xfId="521"/>
    <cellStyle name="20% - Accent1 14 2 2 2 2 2" xfId="522"/>
    <cellStyle name="20% - Accent1 14 2 2 2 2 2 2" xfId="523"/>
    <cellStyle name="20% - Accent1 14 2 2 2 2 2 2 2" xfId="524"/>
    <cellStyle name="20% - Accent1 14 2 2 2 2 2 3" xfId="525"/>
    <cellStyle name="20% - Accent1 14 2 2 2 2 3" xfId="526"/>
    <cellStyle name="20% - Accent1 14 2 2 2 2 3 2" xfId="527"/>
    <cellStyle name="20% - Accent1 14 2 2 2 2 4" xfId="528"/>
    <cellStyle name="20% - Accent1 14 2 2 2 3" xfId="529"/>
    <cellStyle name="20% - Accent1 14 2 2 2 3 2" xfId="530"/>
    <cellStyle name="20% - Accent1 14 2 2 2 3 2 2" xfId="531"/>
    <cellStyle name="20% - Accent1 14 2 2 2 3 3" xfId="532"/>
    <cellStyle name="20% - Accent1 14 2 2 2 4" xfId="533"/>
    <cellStyle name="20% - Accent1 14 2 2 2 4 2" xfId="534"/>
    <cellStyle name="20% - Accent1 14 2 2 2 5" xfId="535"/>
    <cellStyle name="20% - Accent1 14 2 2 3" xfId="536"/>
    <cellStyle name="20% - Accent1 14 2 2 3 2" xfId="537"/>
    <cellStyle name="20% - Accent1 14 2 2 3 2 2" xfId="538"/>
    <cellStyle name="20% - Accent1 14 2 2 3 2 2 2" xfId="539"/>
    <cellStyle name="20% - Accent1 14 2 2 3 2 3" xfId="540"/>
    <cellStyle name="20% - Accent1 14 2 2 3 3" xfId="541"/>
    <cellStyle name="20% - Accent1 14 2 2 3 3 2" xfId="542"/>
    <cellStyle name="20% - Accent1 14 2 2 3 4" xfId="543"/>
    <cellStyle name="20% - Accent1 14 2 2 4" xfId="544"/>
    <cellStyle name="20% - Accent1 14 2 2 4 2" xfId="545"/>
    <cellStyle name="20% - Accent1 14 2 2 4 2 2" xfId="546"/>
    <cellStyle name="20% - Accent1 14 2 2 4 3" xfId="547"/>
    <cellStyle name="20% - Accent1 14 2 2 5" xfId="548"/>
    <cellStyle name="20% - Accent1 14 2 2 5 2" xfId="549"/>
    <cellStyle name="20% - Accent1 14 2 2 6" xfId="550"/>
    <cellStyle name="20% - Accent1 14 2 3" xfId="551"/>
    <cellStyle name="20% - Accent1 14 2 3 2" xfId="552"/>
    <cellStyle name="20% - Accent1 14 2 3 2 2" xfId="553"/>
    <cellStyle name="20% - Accent1 14 2 3 2 2 2" xfId="554"/>
    <cellStyle name="20% - Accent1 14 2 3 2 2 2 2" xfId="555"/>
    <cellStyle name="20% - Accent1 14 2 3 2 2 3" xfId="556"/>
    <cellStyle name="20% - Accent1 14 2 3 2 3" xfId="557"/>
    <cellStyle name="20% - Accent1 14 2 3 2 3 2" xfId="558"/>
    <cellStyle name="20% - Accent1 14 2 3 2 4" xfId="559"/>
    <cellStyle name="20% - Accent1 14 2 3 3" xfId="560"/>
    <cellStyle name="20% - Accent1 14 2 3 3 2" xfId="561"/>
    <cellStyle name="20% - Accent1 14 2 3 3 2 2" xfId="562"/>
    <cellStyle name="20% - Accent1 14 2 3 3 3" xfId="563"/>
    <cellStyle name="20% - Accent1 14 2 3 4" xfId="564"/>
    <cellStyle name="20% - Accent1 14 2 3 4 2" xfId="565"/>
    <cellStyle name="20% - Accent1 14 2 3 5" xfId="566"/>
    <cellStyle name="20% - Accent1 14 2 4" xfId="567"/>
    <cellStyle name="20% - Accent1 14 2 4 2" xfId="568"/>
    <cellStyle name="20% - Accent1 14 2 4 2 2" xfId="569"/>
    <cellStyle name="20% - Accent1 14 2 4 2 2 2" xfId="570"/>
    <cellStyle name="20% - Accent1 14 2 4 2 3" xfId="571"/>
    <cellStyle name="20% - Accent1 14 2 4 3" xfId="572"/>
    <cellStyle name="20% - Accent1 14 2 4 3 2" xfId="573"/>
    <cellStyle name="20% - Accent1 14 2 4 4" xfId="574"/>
    <cellStyle name="20% - Accent1 14 2 5" xfId="575"/>
    <cellStyle name="20% - Accent1 14 2 5 2" xfId="576"/>
    <cellStyle name="20% - Accent1 14 2 5 2 2" xfId="577"/>
    <cellStyle name="20% - Accent1 14 2 5 3" xfId="578"/>
    <cellStyle name="20% - Accent1 14 2 6" xfId="579"/>
    <cellStyle name="20% - Accent1 14 2 6 2" xfId="580"/>
    <cellStyle name="20% - Accent1 14 2 7" xfId="581"/>
    <cellStyle name="20% - Accent1 14 3" xfId="582"/>
    <cellStyle name="20% - Accent1 14 3 2" xfId="583"/>
    <cellStyle name="20% - Accent1 14 3 2 2" xfId="584"/>
    <cellStyle name="20% - Accent1 14 3 2 2 2" xfId="585"/>
    <cellStyle name="20% - Accent1 14 3 2 2 2 2" xfId="586"/>
    <cellStyle name="20% - Accent1 14 3 2 2 2 2 2" xfId="587"/>
    <cellStyle name="20% - Accent1 14 3 2 2 2 3" xfId="588"/>
    <cellStyle name="20% - Accent1 14 3 2 2 3" xfId="589"/>
    <cellStyle name="20% - Accent1 14 3 2 2 3 2" xfId="590"/>
    <cellStyle name="20% - Accent1 14 3 2 2 4" xfId="591"/>
    <cellStyle name="20% - Accent1 14 3 2 3" xfId="592"/>
    <cellStyle name="20% - Accent1 14 3 2 3 2" xfId="593"/>
    <cellStyle name="20% - Accent1 14 3 2 3 2 2" xfId="594"/>
    <cellStyle name="20% - Accent1 14 3 2 3 3" xfId="595"/>
    <cellStyle name="20% - Accent1 14 3 2 4" xfId="596"/>
    <cellStyle name="20% - Accent1 14 3 2 4 2" xfId="597"/>
    <cellStyle name="20% - Accent1 14 3 2 5" xfId="598"/>
    <cellStyle name="20% - Accent1 14 3 3" xfId="599"/>
    <cellStyle name="20% - Accent1 14 3 3 2" xfId="600"/>
    <cellStyle name="20% - Accent1 14 3 3 2 2" xfId="601"/>
    <cellStyle name="20% - Accent1 14 3 3 2 2 2" xfId="602"/>
    <cellStyle name="20% - Accent1 14 3 3 2 3" xfId="603"/>
    <cellStyle name="20% - Accent1 14 3 3 3" xfId="604"/>
    <cellStyle name="20% - Accent1 14 3 3 3 2" xfId="605"/>
    <cellStyle name="20% - Accent1 14 3 3 4" xfId="606"/>
    <cellStyle name="20% - Accent1 14 3 4" xfId="607"/>
    <cellStyle name="20% - Accent1 14 3 4 2" xfId="608"/>
    <cellStyle name="20% - Accent1 14 3 4 2 2" xfId="609"/>
    <cellStyle name="20% - Accent1 14 3 4 3" xfId="610"/>
    <cellStyle name="20% - Accent1 14 3 5" xfId="611"/>
    <cellStyle name="20% - Accent1 14 3 5 2" xfId="612"/>
    <cellStyle name="20% - Accent1 14 3 6" xfId="613"/>
    <cellStyle name="20% - Accent1 14 4" xfId="614"/>
    <cellStyle name="20% - Accent1 14 4 2" xfId="615"/>
    <cellStyle name="20% - Accent1 14 4 2 2" xfId="616"/>
    <cellStyle name="20% - Accent1 14 4 2 2 2" xfId="617"/>
    <cellStyle name="20% - Accent1 14 4 2 2 2 2" xfId="618"/>
    <cellStyle name="20% - Accent1 14 4 2 2 3" xfId="619"/>
    <cellStyle name="20% - Accent1 14 4 2 3" xfId="620"/>
    <cellStyle name="20% - Accent1 14 4 2 3 2" xfId="621"/>
    <cellStyle name="20% - Accent1 14 4 2 4" xfId="622"/>
    <cellStyle name="20% - Accent1 14 4 3" xfId="623"/>
    <cellStyle name="20% - Accent1 14 4 3 2" xfId="624"/>
    <cellStyle name="20% - Accent1 14 4 3 2 2" xfId="625"/>
    <cellStyle name="20% - Accent1 14 4 3 3" xfId="626"/>
    <cellStyle name="20% - Accent1 14 4 4" xfId="627"/>
    <cellStyle name="20% - Accent1 14 4 4 2" xfId="628"/>
    <cellStyle name="20% - Accent1 14 4 5" xfId="629"/>
    <cellStyle name="20% - Accent1 14 5" xfId="630"/>
    <cellStyle name="20% - Accent1 14 5 2" xfId="631"/>
    <cellStyle name="20% - Accent1 14 5 2 2" xfId="632"/>
    <cellStyle name="20% - Accent1 14 5 2 2 2" xfId="633"/>
    <cellStyle name="20% - Accent1 14 5 2 3" xfId="634"/>
    <cellStyle name="20% - Accent1 14 5 3" xfId="635"/>
    <cellStyle name="20% - Accent1 14 5 3 2" xfId="636"/>
    <cellStyle name="20% - Accent1 14 5 4" xfId="637"/>
    <cellStyle name="20% - Accent1 14 6" xfId="638"/>
    <cellStyle name="20% - Accent1 14 6 2" xfId="639"/>
    <cellStyle name="20% - Accent1 14 6 2 2" xfId="640"/>
    <cellStyle name="20% - Accent1 14 6 3" xfId="641"/>
    <cellStyle name="20% - Accent1 14 7" xfId="642"/>
    <cellStyle name="20% - Accent1 14 7 2" xfId="643"/>
    <cellStyle name="20% - Accent1 14 8" xfId="644"/>
    <cellStyle name="20% - Accent1 15" xfId="645"/>
    <cellStyle name="20% - Accent1 15 2" xfId="646"/>
    <cellStyle name="20% - Accent1 15 2 2" xfId="647"/>
    <cellStyle name="20% - Accent1 15 2 2 2" xfId="648"/>
    <cellStyle name="20% - Accent1 15 2 2 2 2" xfId="649"/>
    <cellStyle name="20% - Accent1 15 2 2 2 2 2" xfId="650"/>
    <cellStyle name="20% - Accent1 15 2 2 2 2 2 2" xfId="651"/>
    <cellStyle name="20% - Accent1 15 2 2 2 2 2 2 2" xfId="652"/>
    <cellStyle name="20% - Accent1 15 2 2 2 2 2 3" xfId="653"/>
    <cellStyle name="20% - Accent1 15 2 2 2 2 3" xfId="654"/>
    <cellStyle name="20% - Accent1 15 2 2 2 2 3 2" xfId="655"/>
    <cellStyle name="20% - Accent1 15 2 2 2 2 4" xfId="656"/>
    <cellStyle name="20% - Accent1 15 2 2 2 3" xfId="657"/>
    <cellStyle name="20% - Accent1 15 2 2 2 3 2" xfId="658"/>
    <cellStyle name="20% - Accent1 15 2 2 2 3 2 2" xfId="659"/>
    <cellStyle name="20% - Accent1 15 2 2 2 3 3" xfId="660"/>
    <cellStyle name="20% - Accent1 15 2 2 2 4" xfId="661"/>
    <cellStyle name="20% - Accent1 15 2 2 2 4 2" xfId="662"/>
    <cellStyle name="20% - Accent1 15 2 2 2 5" xfId="663"/>
    <cellStyle name="20% - Accent1 15 2 2 3" xfId="664"/>
    <cellStyle name="20% - Accent1 15 2 2 3 2" xfId="665"/>
    <cellStyle name="20% - Accent1 15 2 2 3 2 2" xfId="666"/>
    <cellStyle name="20% - Accent1 15 2 2 3 2 2 2" xfId="667"/>
    <cellStyle name="20% - Accent1 15 2 2 3 2 3" xfId="668"/>
    <cellStyle name="20% - Accent1 15 2 2 3 3" xfId="669"/>
    <cellStyle name="20% - Accent1 15 2 2 3 3 2" xfId="670"/>
    <cellStyle name="20% - Accent1 15 2 2 3 4" xfId="671"/>
    <cellStyle name="20% - Accent1 15 2 2 4" xfId="672"/>
    <cellStyle name="20% - Accent1 15 2 2 4 2" xfId="673"/>
    <cellStyle name="20% - Accent1 15 2 2 4 2 2" xfId="674"/>
    <cellStyle name="20% - Accent1 15 2 2 4 3" xfId="675"/>
    <cellStyle name="20% - Accent1 15 2 2 5" xfId="676"/>
    <cellStyle name="20% - Accent1 15 2 2 5 2" xfId="677"/>
    <cellStyle name="20% - Accent1 15 2 2 6" xfId="678"/>
    <cellStyle name="20% - Accent1 15 2 3" xfId="679"/>
    <cellStyle name="20% - Accent1 15 2 3 2" xfId="680"/>
    <cellStyle name="20% - Accent1 15 2 3 2 2" xfId="681"/>
    <cellStyle name="20% - Accent1 15 2 3 2 2 2" xfId="682"/>
    <cellStyle name="20% - Accent1 15 2 3 2 2 2 2" xfId="683"/>
    <cellStyle name="20% - Accent1 15 2 3 2 2 3" xfId="684"/>
    <cellStyle name="20% - Accent1 15 2 3 2 3" xfId="685"/>
    <cellStyle name="20% - Accent1 15 2 3 2 3 2" xfId="686"/>
    <cellStyle name="20% - Accent1 15 2 3 2 4" xfId="687"/>
    <cellStyle name="20% - Accent1 15 2 3 3" xfId="688"/>
    <cellStyle name="20% - Accent1 15 2 3 3 2" xfId="689"/>
    <cellStyle name="20% - Accent1 15 2 3 3 2 2" xfId="690"/>
    <cellStyle name="20% - Accent1 15 2 3 3 3" xfId="691"/>
    <cellStyle name="20% - Accent1 15 2 3 4" xfId="692"/>
    <cellStyle name="20% - Accent1 15 2 3 4 2" xfId="693"/>
    <cellStyle name="20% - Accent1 15 2 3 5" xfId="694"/>
    <cellStyle name="20% - Accent1 15 2 4" xfId="695"/>
    <cellStyle name="20% - Accent1 15 2 4 2" xfId="696"/>
    <cellStyle name="20% - Accent1 15 2 4 2 2" xfId="697"/>
    <cellStyle name="20% - Accent1 15 2 4 2 2 2" xfId="698"/>
    <cellStyle name="20% - Accent1 15 2 4 2 3" xfId="699"/>
    <cellStyle name="20% - Accent1 15 2 4 3" xfId="700"/>
    <cellStyle name="20% - Accent1 15 2 4 3 2" xfId="701"/>
    <cellStyle name="20% - Accent1 15 2 4 4" xfId="702"/>
    <cellStyle name="20% - Accent1 15 2 5" xfId="703"/>
    <cellStyle name="20% - Accent1 15 2 5 2" xfId="704"/>
    <cellStyle name="20% - Accent1 15 2 5 2 2" xfId="705"/>
    <cellStyle name="20% - Accent1 15 2 5 3" xfId="706"/>
    <cellStyle name="20% - Accent1 15 2 6" xfId="707"/>
    <cellStyle name="20% - Accent1 15 2 6 2" xfId="708"/>
    <cellStyle name="20% - Accent1 15 2 7" xfId="709"/>
    <cellStyle name="20% - Accent1 15 3" xfId="710"/>
    <cellStyle name="20% - Accent1 15 3 2" xfId="711"/>
    <cellStyle name="20% - Accent1 15 3 2 2" xfId="712"/>
    <cellStyle name="20% - Accent1 15 3 2 2 2" xfId="713"/>
    <cellStyle name="20% - Accent1 15 3 2 2 2 2" xfId="714"/>
    <cellStyle name="20% - Accent1 15 3 2 2 2 2 2" xfId="715"/>
    <cellStyle name="20% - Accent1 15 3 2 2 2 3" xfId="716"/>
    <cellStyle name="20% - Accent1 15 3 2 2 3" xfId="717"/>
    <cellStyle name="20% - Accent1 15 3 2 2 3 2" xfId="718"/>
    <cellStyle name="20% - Accent1 15 3 2 2 4" xfId="719"/>
    <cellStyle name="20% - Accent1 15 3 2 3" xfId="720"/>
    <cellStyle name="20% - Accent1 15 3 2 3 2" xfId="721"/>
    <cellStyle name="20% - Accent1 15 3 2 3 2 2" xfId="722"/>
    <cellStyle name="20% - Accent1 15 3 2 3 3" xfId="723"/>
    <cellStyle name="20% - Accent1 15 3 2 4" xfId="724"/>
    <cellStyle name="20% - Accent1 15 3 2 4 2" xfId="725"/>
    <cellStyle name="20% - Accent1 15 3 2 5" xfId="726"/>
    <cellStyle name="20% - Accent1 15 3 3" xfId="727"/>
    <cellStyle name="20% - Accent1 15 3 3 2" xfId="728"/>
    <cellStyle name="20% - Accent1 15 3 3 2 2" xfId="729"/>
    <cellStyle name="20% - Accent1 15 3 3 2 2 2" xfId="730"/>
    <cellStyle name="20% - Accent1 15 3 3 2 3" xfId="731"/>
    <cellStyle name="20% - Accent1 15 3 3 3" xfId="732"/>
    <cellStyle name="20% - Accent1 15 3 3 3 2" xfId="733"/>
    <cellStyle name="20% - Accent1 15 3 3 4" xfId="734"/>
    <cellStyle name="20% - Accent1 15 3 4" xfId="735"/>
    <cellStyle name="20% - Accent1 15 3 4 2" xfId="736"/>
    <cellStyle name="20% - Accent1 15 3 4 2 2" xfId="737"/>
    <cellStyle name="20% - Accent1 15 3 4 3" xfId="738"/>
    <cellStyle name="20% - Accent1 15 3 5" xfId="739"/>
    <cellStyle name="20% - Accent1 15 3 5 2" xfId="740"/>
    <cellStyle name="20% - Accent1 15 3 6" xfId="741"/>
    <cellStyle name="20% - Accent1 15 4" xfId="742"/>
    <cellStyle name="20% - Accent1 15 4 2" xfId="743"/>
    <cellStyle name="20% - Accent1 15 4 2 2" xfId="744"/>
    <cellStyle name="20% - Accent1 15 4 2 2 2" xfId="745"/>
    <cellStyle name="20% - Accent1 15 4 2 2 2 2" xfId="746"/>
    <cellStyle name="20% - Accent1 15 4 2 2 3" xfId="747"/>
    <cellStyle name="20% - Accent1 15 4 2 3" xfId="748"/>
    <cellStyle name="20% - Accent1 15 4 2 3 2" xfId="749"/>
    <cellStyle name="20% - Accent1 15 4 2 4" xfId="750"/>
    <cellStyle name="20% - Accent1 15 4 3" xfId="751"/>
    <cellStyle name="20% - Accent1 15 4 3 2" xfId="752"/>
    <cellStyle name="20% - Accent1 15 4 3 2 2" xfId="753"/>
    <cellStyle name="20% - Accent1 15 4 3 3" xfId="754"/>
    <cellStyle name="20% - Accent1 15 4 4" xfId="755"/>
    <cellStyle name="20% - Accent1 15 4 4 2" xfId="756"/>
    <cellStyle name="20% - Accent1 15 4 5" xfId="757"/>
    <cellStyle name="20% - Accent1 15 5" xfId="758"/>
    <cellStyle name="20% - Accent1 15 5 2" xfId="759"/>
    <cellStyle name="20% - Accent1 15 5 2 2" xfId="760"/>
    <cellStyle name="20% - Accent1 15 5 2 2 2" xfId="761"/>
    <cellStyle name="20% - Accent1 15 5 2 3" xfId="762"/>
    <cellStyle name="20% - Accent1 15 5 3" xfId="763"/>
    <cellStyle name="20% - Accent1 15 5 3 2" xfId="764"/>
    <cellStyle name="20% - Accent1 15 5 4" xfId="765"/>
    <cellStyle name="20% - Accent1 15 6" xfId="766"/>
    <cellStyle name="20% - Accent1 15 6 2" xfId="767"/>
    <cellStyle name="20% - Accent1 15 6 2 2" xfId="768"/>
    <cellStyle name="20% - Accent1 15 6 3" xfId="769"/>
    <cellStyle name="20% - Accent1 15 7" xfId="770"/>
    <cellStyle name="20% - Accent1 15 7 2" xfId="771"/>
    <cellStyle name="20% - Accent1 15 8" xfId="772"/>
    <cellStyle name="20% - Accent1 16" xfId="773"/>
    <cellStyle name="20% - Accent1 16 2" xfId="774"/>
    <cellStyle name="20% - Accent1 16 2 2" xfId="775"/>
    <cellStyle name="20% - Accent1 16 2 2 2" xfId="776"/>
    <cellStyle name="20% - Accent1 16 2 2 2 2" xfId="777"/>
    <cellStyle name="20% - Accent1 16 2 2 2 2 2" xfId="778"/>
    <cellStyle name="20% - Accent1 16 2 2 2 2 2 2" xfId="779"/>
    <cellStyle name="20% - Accent1 16 2 2 2 2 2 2 2" xfId="780"/>
    <cellStyle name="20% - Accent1 16 2 2 2 2 2 3" xfId="781"/>
    <cellStyle name="20% - Accent1 16 2 2 2 2 3" xfId="782"/>
    <cellStyle name="20% - Accent1 16 2 2 2 2 3 2" xfId="783"/>
    <cellStyle name="20% - Accent1 16 2 2 2 2 4" xfId="784"/>
    <cellStyle name="20% - Accent1 16 2 2 2 3" xfId="785"/>
    <cellStyle name="20% - Accent1 16 2 2 2 3 2" xfId="786"/>
    <cellStyle name="20% - Accent1 16 2 2 2 3 2 2" xfId="787"/>
    <cellStyle name="20% - Accent1 16 2 2 2 3 3" xfId="788"/>
    <cellStyle name="20% - Accent1 16 2 2 2 4" xfId="789"/>
    <cellStyle name="20% - Accent1 16 2 2 2 4 2" xfId="790"/>
    <cellStyle name="20% - Accent1 16 2 2 2 5" xfId="791"/>
    <cellStyle name="20% - Accent1 16 2 2 3" xfId="792"/>
    <cellStyle name="20% - Accent1 16 2 2 3 2" xfId="793"/>
    <cellStyle name="20% - Accent1 16 2 2 3 2 2" xfId="794"/>
    <cellStyle name="20% - Accent1 16 2 2 3 2 2 2" xfId="795"/>
    <cellStyle name="20% - Accent1 16 2 2 3 2 3" xfId="796"/>
    <cellStyle name="20% - Accent1 16 2 2 3 3" xfId="797"/>
    <cellStyle name="20% - Accent1 16 2 2 3 3 2" xfId="798"/>
    <cellStyle name="20% - Accent1 16 2 2 3 4" xfId="799"/>
    <cellStyle name="20% - Accent1 16 2 2 4" xfId="800"/>
    <cellStyle name="20% - Accent1 16 2 2 4 2" xfId="801"/>
    <cellStyle name="20% - Accent1 16 2 2 4 2 2" xfId="802"/>
    <cellStyle name="20% - Accent1 16 2 2 4 3" xfId="803"/>
    <cellStyle name="20% - Accent1 16 2 2 5" xfId="804"/>
    <cellStyle name="20% - Accent1 16 2 2 5 2" xfId="805"/>
    <cellStyle name="20% - Accent1 16 2 2 6" xfId="806"/>
    <cellStyle name="20% - Accent1 16 2 3" xfId="807"/>
    <cellStyle name="20% - Accent1 16 2 3 2" xfId="808"/>
    <cellStyle name="20% - Accent1 16 2 3 2 2" xfId="809"/>
    <cellStyle name="20% - Accent1 16 2 3 2 2 2" xfId="810"/>
    <cellStyle name="20% - Accent1 16 2 3 2 2 2 2" xfId="811"/>
    <cellStyle name="20% - Accent1 16 2 3 2 2 3" xfId="812"/>
    <cellStyle name="20% - Accent1 16 2 3 2 3" xfId="813"/>
    <cellStyle name="20% - Accent1 16 2 3 2 3 2" xfId="814"/>
    <cellStyle name="20% - Accent1 16 2 3 2 4" xfId="815"/>
    <cellStyle name="20% - Accent1 16 2 3 3" xfId="816"/>
    <cellStyle name="20% - Accent1 16 2 3 3 2" xfId="817"/>
    <cellStyle name="20% - Accent1 16 2 3 3 2 2" xfId="818"/>
    <cellStyle name="20% - Accent1 16 2 3 3 3" xfId="819"/>
    <cellStyle name="20% - Accent1 16 2 3 4" xfId="820"/>
    <cellStyle name="20% - Accent1 16 2 3 4 2" xfId="821"/>
    <cellStyle name="20% - Accent1 16 2 3 5" xfId="822"/>
    <cellStyle name="20% - Accent1 16 2 4" xfId="823"/>
    <cellStyle name="20% - Accent1 16 2 4 2" xfId="824"/>
    <cellStyle name="20% - Accent1 16 2 4 2 2" xfId="825"/>
    <cellStyle name="20% - Accent1 16 2 4 2 2 2" xfId="826"/>
    <cellStyle name="20% - Accent1 16 2 4 2 3" xfId="827"/>
    <cellStyle name="20% - Accent1 16 2 4 3" xfId="828"/>
    <cellStyle name="20% - Accent1 16 2 4 3 2" xfId="829"/>
    <cellStyle name="20% - Accent1 16 2 4 4" xfId="830"/>
    <cellStyle name="20% - Accent1 16 2 5" xfId="831"/>
    <cellStyle name="20% - Accent1 16 2 5 2" xfId="832"/>
    <cellStyle name="20% - Accent1 16 2 5 2 2" xfId="833"/>
    <cellStyle name="20% - Accent1 16 2 5 3" xfId="834"/>
    <cellStyle name="20% - Accent1 16 2 6" xfId="835"/>
    <cellStyle name="20% - Accent1 16 2 6 2" xfId="836"/>
    <cellStyle name="20% - Accent1 16 2 7" xfId="837"/>
    <cellStyle name="20% - Accent1 16 3" xfId="838"/>
    <cellStyle name="20% - Accent1 16 3 2" xfId="839"/>
    <cellStyle name="20% - Accent1 16 3 2 2" xfId="840"/>
    <cellStyle name="20% - Accent1 16 3 2 2 2" xfId="841"/>
    <cellStyle name="20% - Accent1 16 3 2 2 2 2" xfId="842"/>
    <cellStyle name="20% - Accent1 16 3 2 2 2 2 2" xfId="843"/>
    <cellStyle name="20% - Accent1 16 3 2 2 2 3" xfId="844"/>
    <cellStyle name="20% - Accent1 16 3 2 2 3" xfId="845"/>
    <cellStyle name="20% - Accent1 16 3 2 2 3 2" xfId="846"/>
    <cellStyle name="20% - Accent1 16 3 2 2 4" xfId="847"/>
    <cellStyle name="20% - Accent1 16 3 2 3" xfId="848"/>
    <cellStyle name="20% - Accent1 16 3 2 3 2" xfId="849"/>
    <cellStyle name="20% - Accent1 16 3 2 3 2 2" xfId="850"/>
    <cellStyle name="20% - Accent1 16 3 2 3 3" xfId="851"/>
    <cellStyle name="20% - Accent1 16 3 2 4" xfId="852"/>
    <cellStyle name="20% - Accent1 16 3 2 4 2" xfId="853"/>
    <cellStyle name="20% - Accent1 16 3 2 5" xfId="854"/>
    <cellStyle name="20% - Accent1 16 3 3" xfId="855"/>
    <cellStyle name="20% - Accent1 16 3 3 2" xfId="856"/>
    <cellStyle name="20% - Accent1 16 3 3 2 2" xfId="857"/>
    <cellStyle name="20% - Accent1 16 3 3 2 2 2" xfId="858"/>
    <cellStyle name="20% - Accent1 16 3 3 2 3" xfId="859"/>
    <cellStyle name="20% - Accent1 16 3 3 3" xfId="860"/>
    <cellStyle name="20% - Accent1 16 3 3 3 2" xfId="861"/>
    <cellStyle name="20% - Accent1 16 3 3 4" xfId="862"/>
    <cellStyle name="20% - Accent1 16 3 4" xfId="863"/>
    <cellStyle name="20% - Accent1 16 3 4 2" xfId="864"/>
    <cellStyle name="20% - Accent1 16 3 4 2 2" xfId="865"/>
    <cellStyle name="20% - Accent1 16 3 4 3" xfId="866"/>
    <cellStyle name="20% - Accent1 16 3 5" xfId="867"/>
    <cellStyle name="20% - Accent1 16 3 5 2" xfId="868"/>
    <cellStyle name="20% - Accent1 16 3 6" xfId="869"/>
    <cellStyle name="20% - Accent1 16 4" xfId="870"/>
    <cellStyle name="20% - Accent1 16 4 2" xfId="871"/>
    <cellStyle name="20% - Accent1 16 4 2 2" xfId="872"/>
    <cellStyle name="20% - Accent1 16 4 2 2 2" xfId="873"/>
    <cellStyle name="20% - Accent1 16 4 2 2 2 2" xfId="874"/>
    <cellStyle name="20% - Accent1 16 4 2 2 3" xfId="875"/>
    <cellStyle name="20% - Accent1 16 4 2 3" xfId="876"/>
    <cellStyle name="20% - Accent1 16 4 2 3 2" xfId="877"/>
    <cellStyle name="20% - Accent1 16 4 2 4" xfId="878"/>
    <cellStyle name="20% - Accent1 16 4 3" xfId="879"/>
    <cellStyle name="20% - Accent1 16 4 3 2" xfId="880"/>
    <cellStyle name="20% - Accent1 16 4 3 2 2" xfId="881"/>
    <cellStyle name="20% - Accent1 16 4 3 3" xfId="882"/>
    <cellStyle name="20% - Accent1 16 4 4" xfId="883"/>
    <cellStyle name="20% - Accent1 16 4 4 2" xfId="884"/>
    <cellStyle name="20% - Accent1 16 4 5" xfId="885"/>
    <cellStyle name="20% - Accent1 16 5" xfId="886"/>
    <cellStyle name="20% - Accent1 16 5 2" xfId="887"/>
    <cellStyle name="20% - Accent1 16 5 2 2" xfId="888"/>
    <cellStyle name="20% - Accent1 16 5 2 2 2" xfId="889"/>
    <cellStyle name="20% - Accent1 16 5 2 3" xfId="890"/>
    <cellStyle name="20% - Accent1 16 5 3" xfId="891"/>
    <cellStyle name="20% - Accent1 16 5 3 2" xfId="892"/>
    <cellStyle name="20% - Accent1 16 5 4" xfId="893"/>
    <cellStyle name="20% - Accent1 16 6" xfId="894"/>
    <cellStyle name="20% - Accent1 16 6 2" xfId="895"/>
    <cellStyle name="20% - Accent1 16 6 2 2" xfId="896"/>
    <cellStyle name="20% - Accent1 16 6 3" xfId="897"/>
    <cellStyle name="20% - Accent1 16 7" xfId="898"/>
    <cellStyle name="20% - Accent1 16 7 2" xfId="899"/>
    <cellStyle name="20% - Accent1 16 8" xfId="900"/>
    <cellStyle name="20% - Accent1 17" xfId="901"/>
    <cellStyle name="20% - Accent1 17 2" xfId="902"/>
    <cellStyle name="20% - Accent1 17 2 2" xfId="903"/>
    <cellStyle name="20% - Accent1 17 2 2 2" xfId="904"/>
    <cellStyle name="20% - Accent1 17 2 2 2 2" xfId="905"/>
    <cellStyle name="20% - Accent1 17 2 2 2 2 2" xfId="906"/>
    <cellStyle name="20% - Accent1 17 2 2 2 2 2 2" xfId="907"/>
    <cellStyle name="20% - Accent1 17 2 2 2 2 2 2 2" xfId="908"/>
    <cellStyle name="20% - Accent1 17 2 2 2 2 2 3" xfId="909"/>
    <cellStyle name="20% - Accent1 17 2 2 2 2 3" xfId="910"/>
    <cellStyle name="20% - Accent1 17 2 2 2 2 3 2" xfId="911"/>
    <cellStyle name="20% - Accent1 17 2 2 2 2 4" xfId="912"/>
    <cellStyle name="20% - Accent1 17 2 2 2 3" xfId="913"/>
    <cellStyle name="20% - Accent1 17 2 2 2 3 2" xfId="914"/>
    <cellStyle name="20% - Accent1 17 2 2 2 3 2 2" xfId="915"/>
    <cellStyle name="20% - Accent1 17 2 2 2 3 3" xfId="916"/>
    <cellStyle name="20% - Accent1 17 2 2 2 4" xfId="917"/>
    <cellStyle name="20% - Accent1 17 2 2 2 4 2" xfId="918"/>
    <cellStyle name="20% - Accent1 17 2 2 2 5" xfId="919"/>
    <cellStyle name="20% - Accent1 17 2 2 3" xfId="920"/>
    <cellStyle name="20% - Accent1 17 2 2 3 2" xfId="921"/>
    <cellStyle name="20% - Accent1 17 2 2 3 2 2" xfId="922"/>
    <cellStyle name="20% - Accent1 17 2 2 3 2 2 2" xfId="923"/>
    <cellStyle name="20% - Accent1 17 2 2 3 2 3" xfId="924"/>
    <cellStyle name="20% - Accent1 17 2 2 3 3" xfId="925"/>
    <cellStyle name="20% - Accent1 17 2 2 3 3 2" xfId="926"/>
    <cellStyle name="20% - Accent1 17 2 2 3 4" xfId="927"/>
    <cellStyle name="20% - Accent1 17 2 2 4" xfId="928"/>
    <cellStyle name="20% - Accent1 17 2 2 4 2" xfId="929"/>
    <cellStyle name="20% - Accent1 17 2 2 4 2 2" xfId="930"/>
    <cellStyle name="20% - Accent1 17 2 2 4 3" xfId="931"/>
    <cellStyle name="20% - Accent1 17 2 2 5" xfId="932"/>
    <cellStyle name="20% - Accent1 17 2 2 5 2" xfId="933"/>
    <cellStyle name="20% - Accent1 17 2 2 6" xfId="934"/>
    <cellStyle name="20% - Accent1 17 2 3" xfId="935"/>
    <cellStyle name="20% - Accent1 17 2 3 2" xfId="936"/>
    <cellStyle name="20% - Accent1 17 2 3 2 2" xfId="937"/>
    <cellStyle name="20% - Accent1 17 2 3 2 2 2" xfId="938"/>
    <cellStyle name="20% - Accent1 17 2 3 2 2 2 2" xfId="939"/>
    <cellStyle name="20% - Accent1 17 2 3 2 2 3" xfId="940"/>
    <cellStyle name="20% - Accent1 17 2 3 2 3" xfId="941"/>
    <cellStyle name="20% - Accent1 17 2 3 2 3 2" xfId="942"/>
    <cellStyle name="20% - Accent1 17 2 3 2 4" xfId="943"/>
    <cellStyle name="20% - Accent1 17 2 3 3" xfId="944"/>
    <cellStyle name="20% - Accent1 17 2 3 3 2" xfId="945"/>
    <cellStyle name="20% - Accent1 17 2 3 3 2 2" xfId="946"/>
    <cellStyle name="20% - Accent1 17 2 3 3 3" xfId="947"/>
    <cellStyle name="20% - Accent1 17 2 3 4" xfId="948"/>
    <cellStyle name="20% - Accent1 17 2 3 4 2" xfId="949"/>
    <cellStyle name="20% - Accent1 17 2 3 5" xfId="950"/>
    <cellStyle name="20% - Accent1 17 2 4" xfId="951"/>
    <cellStyle name="20% - Accent1 17 2 4 2" xfId="952"/>
    <cellStyle name="20% - Accent1 17 2 4 2 2" xfId="953"/>
    <cellStyle name="20% - Accent1 17 2 4 2 2 2" xfId="954"/>
    <cellStyle name="20% - Accent1 17 2 4 2 3" xfId="955"/>
    <cellStyle name="20% - Accent1 17 2 4 3" xfId="956"/>
    <cellStyle name="20% - Accent1 17 2 4 3 2" xfId="957"/>
    <cellStyle name="20% - Accent1 17 2 4 4" xfId="958"/>
    <cellStyle name="20% - Accent1 17 2 5" xfId="959"/>
    <cellStyle name="20% - Accent1 17 2 5 2" xfId="960"/>
    <cellStyle name="20% - Accent1 17 2 5 2 2" xfId="961"/>
    <cellStyle name="20% - Accent1 17 2 5 3" xfId="962"/>
    <cellStyle name="20% - Accent1 17 2 6" xfId="963"/>
    <cellStyle name="20% - Accent1 17 2 6 2" xfId="964"/>
    <cellStyle name="20% - Accent1 17 2 7" xfId="965"/>
    <cellStyle name="20% - Accent1 17 3" xfId="966"/>
    <cellStyle name="20% - Accent1 17 3 2" xfId="967"/>
    <cellStyle name="20% - Accent1 17 3 2 2" xfId="968"/>
    <cellStyle name="20% - Accent1 17 3 2 2 2" xfId="969"/>
    <cellStyle name="20% - Accent1 17 3 2 2 2 2" xfId="970"/>
    <cellStyle name="20% - Accent1 17 3 2 2 2 2 2" xfId="971"/>
    <cellStyle name="20% - Accent1 17 3 2 2 2 3" xfId="972"/>
    <cellStyle name="20% - Accent1 17 3 2 2 3" xfId="973"/>
    <cellStyle name="20% - Accent1 17 3 2 2 3 2" xfId="974"/>
    <cellStyle name="20% - Accent1 17 3 2 2 4" xfId="975"/>
    <cellStyle name="20% - Accent1 17 3 2 3" xfId="976"/>
    <cellStyle name="20% - Accent1 17 3 2 3 2" xfId="977"/>
    <cellStyle name="20% - Accent1 17 3 2 3 2 2" xfId="978"/>
    <cellStyle name="20% - Accent1 17 3 2 3 3" xfId="979"/>
    <cellStyle name="20% - Accent1 17 3 2 4" xfId="980"/>
    <cellStyle name="20% - Accent1 17 3 2 4 2" xfId="981"/>
    <cellStyle name="20% - Accent1 17 3 2 5" xfId="982"/>
    <cellStyle name="20% - Accent1 17 3 3" xfId="983"/>
    <cellStyle name="20% - Accent1 17 3 3 2" xfId="984"/>
    <cellStyle name="20% - Accent1 17 3 3 2 2" xfId="985"/>
    <cellStyle name="20% - Accent1 17 3 3 2 2 2" xfId="986"/>
    <cellStyle name="20% - Accent1 17 3 3 2 3" xfId="987"/>
    <cellStyle name="20% - Accent1 17 3 3 3" xfId="988"/>
    <cellStyle name="20% - Accent1 17 3 3 3 2" xfId="989"/>
    <cellStyle name="20% - Accent1 17 3 3 4" xfId="990"/>
    <cellStyle name="20% - Accent1 17 3 4" xfId="991"/>
    <cellStyle name="20% - Accent1 17 3 4 2" xfId="992"/>
    <cellStyle name="20% - Accent1 17 3 4 2 2" xfId="993"/>
    <cellStyle name="20% - Accent1 17 3 4 3" xfId="994"/>
    <cellStyle name="20% - Accent1 17 3 5" xfId="995"/>
    <cellStyle name="20% - Accent1 17 3 5 2" xfId="996"/>
    <cellStyle name="20% - Accent1 17 3 6" xfId="997"/>
    <cellStyle name="20% - Accent1 17 4" xfId="998"/>
    <cellStyle name="20% - Accent1 17 4 2" xfId="999"/>
    <cellStyle name="20% - Accent1 17 4 2 2" xfId="1000"/>
    <cellStyle name="20% - Accent1 17 4 2 2 2" xfId="1001"/>
    <cellStyle name="20% - Accent1 17 4 2 2 2 2" xfId="1002"/>
    <cellStyle name="20% - Accent1 17 4 2 2 3" xfId="1003"/>
    <cellStyle name="20% - Accent1 17 4 2 3" xfId="1004"/>
    <cellStyle name="20% - Accent1 17 4 2 3 2" xfId="1005"/>
    <cellStyle name="20% - Accent1 17 4 2 4" xfId="1006"/>
    <cellStyle name="20% - Accent1 17 4 3" xfId="1007"/>
    <cellStyle name="20% - Accent1 17 4 3 2" xfId="1008"/>
    <cellStyle name="20% - Accent1 17 4 3 2 2" xfId="1009"/>
    <cellStyle name="20% - Accent1 17 4 3 3" xfId="1010"/>
    <cellStyle name="20% - Accent1 17 4 4" xfId="1011"/>
    <cellStyle name="20% - Accent1 17 4 4 2" xfId="1012"/>
    <cellStyle name="20% - Accent1 17 4 5" xfId="1013"/>
    <cellStyle name="20% - Accent1 17 5" xfId="1014"/>
    <cellStyle name="20% - Accent1 17 5 2" xfId="1015"/>
    <cellStyle name="20% - Accent1 17 5 2 2" xfId="1016"/>
    <cellStyle name="20% - Accent1 17 5 2 2 2" xfId="1017"/>
    <cellStyle name="20% - Accent1 17 5 2 3" xfId="1018"/>
    <cellStyle name="20% - Accent1 17 5 3" xfId="1019"/>
    <cellStyle name="20% - Accent1 17 5 3 2" xfId="1020"/>
    <cellStyle name="20% - Accent1 17 5 4" xfId="1021"/>
    <cellStyle name="20% - Accent1 17 6" xfId="1022"/>
    <cellStyle name="20% - Accent1 17 6 2" xfId="1023"/>
    <cellStyle name="20% - Accent1 17 6 2 2" xfId="1024"/>
    <cellStyle name="20% - Accent1 17 6 3" xfId="1025"/>
    <cellStyle name="20% - Accent1 17 7" xfId="1026"/>
    <cellStyle name="20% - Accent1 17 7 2" xfId="1027"/>
    <cellStyle name="20% - Accent1 17 8" xfId="1028"/>
    <cellStyle name="20% - Accent1 18" xfId="1029"/>
    <cellStyle name="20% - Accent1 18 2" xfId="1030"/>
    <cellStyle name="20% - Accent1 18 2 2" xfId="1031"/>
    <cellStyle name="20% - Accent1 18 2 2 2" xfId="1032"/>
    <cellStyle name="20% - Accent1 18 2 2 2 2" xfId="1033"/>
    <cellStyle name="20% - Accent1 18 2 2 2 2 2" xfId="1034"/>
    <cellStyle name="20% - Accent1 18 2 2 2 2 2 2" xfId="1035"/>
    <cellStyle name="20% - Accent1 18 2 2 2 2 3" xfId="1036"/>
    <cellStyle name="20% - Accent1 18 2 2 2 3" xfId="1037"/>
    <cellStyle name="20% - Accent1 18 2 2 2 3 2" xfId="1038"/>
    <cellStyle name="20% - Accent1 18 2 2 2 4" xfId="1039"/>
    <cellStyle name="20% - Accent1 18 2 2 3" xfId="1040"/>
    <cellStyle name="20% - Accent1 18 2 2 3 2" xfId="1041"/>
    <cellStyle name="20% - Accent1 18 2 2 3 2 2" xfId="1042"/>
    <cellStyle name="20% - Accent1 18 2 2 3 3" xfId="1043"/>
    <cellStyle name="20% - Accent1 18 2 2 4" xfId="1044"/>
    <cellStyle name="20% - Accent1 18 2 2 4 2" xfId="1045"/>
    <cellStyle name="20% - Accent1 18 2 2 5" xfId="1046"/>
    <cellStyle name="20% - Accent1 18 2 3" xfId="1047"/>
    <cellStyle name="20% - Accent1 18 2 3 2" xfId="1048"/>
    <cellStyle name="20% - Accent1 18 2 3 2 2" xfId="1049"/>
    <cellStyle name="20% - Accent1 18 2 3 2 2 2" xfId="1050"/>
    <cellStyle name="20% - Accent1 18 2 3 2 3" xfId="1051"/>
    <cellStyle name="20% - Accent1 18 2 3 3" xfId="1052"/>
    <cellStyle name="20% - Accent1 18 2 3 3 2" xfId="1053"/>
    <cellStyle name="20% - Accent1 18 2 3 4" xfId="1054"/>
    <cellStyle name="20% - Accent1 18 2 4" xfId="1055"/>
    <cellStyle name="20% - Accent1 18 2 4 2" xfId="1056"/>
    <cellStyle name="20% - Accent1 18 2 4 2 2" xfId="1057"/>
    <cellStyle name="20% - Accent1 18 2 4 3" xfId="1058"/>
    <cellStyle name="20% - Accent1 18 2 5" xfId="1059"/>
    <cellStyle name="20% - Accent1 18 2 5 2" xfId="1060"/>
    <cellStyle name="20% - Accent1 18 2 6" xfId="1061"/>
    <cellStyle name="20% - Accent1 18 3" xfId="1062"/>
    <cellStyle name="20% - Accent1 18 3 2" xfId="1063"/>
    <cellStyle name="20% - Accent1 18 3 2 2" xfId="1064"/>
    <cellStyle name="20% - Accent1 18 3 2 2 2" xfId="1065"/>
    <cellStyle name="20% - Accent1 18 3 2 2 2 2" xfId="1066"/>
    <cellStyle name="20% - Accent1 18 3 2 2 3" xfId="1067"/>
    <cellStyle name="20% - Accent1 18 3 2 3" xfId="1068"/>
    <cellStyle name="20% - Accent1 18 3 2 3 2" xfId="1069"/>
    <cellStyle name="20% - Accent1 18 3 2 4" xfId="1070"/>
    <cellStyle name="20% - Accent1 18 3 3" xfId="1071"/>
    <cellStyle name="20% - Accent1 18 3 3 2" xfId="1072"/>
    <cellStyle name="20% - Accent1 18 3 3 2 2" xfId="1073"/>
    <cellStyle name="20% - Accent1 18 3 3 3" xfId="1074"/>
    <cellStyle name="20% - Accent1 18 3 4" xfId="1075"/>
    <cellStyle name="20% - Accent1 18 3 4 2" xfId="1076"/>
    <cellStyle name="20% - Accent1 18 3 5" xfId="1077"/>
    <cellStyle name="20% - Accent1 18 4" xfId="1078"/>
    <cellStyle name="20% - Accent1 18 4 2" xfId="1079"/>
    <cellStyle name="20% - Accent1 18 4 2 2" xfId="1080"/>
    <cellStyle name="20% - Accent1 18 4 2 2 2" xfId="1081"/>
    <cellStyle name="20% - Accent1 18 4 2 3" xfId="1082"/>
    <cellStyle name="20% - Accent1 18 4 3" xfId="1083"/>
    <cellStyle name="20% - Accent1 18 4 3 2" xfId="1084"/>
    <cellStyle name="20% - Accent1 18 4 4" xfId="1085"/>
    <cellStyle name="20% - Accent1 18 5" xfId="1086"/>
    <cellStyle name="20% - Accent1 18 5 2" xfId="1087"/>
    <cellStyle name="20% - Accent1 18 5 2 2" xfId="1088"/>
    <cellStyle name="20% - Accent1 18 5 3" xfId="1089"/>
    <cellStyle name="20% - Accent1 18 6" xfId="1090"/>
    <cellStyle name="20% - Accent1 18 6 2" xfId="1091"/>
    <cellStyle name="20% - Accent1 18 7" xfId="1092"/>
    <cellStyle name="20% - Accent1 19" xfId="1093"/>
    <cellStyle name="20% - Accent1 19 2" xfId="1094"/>
    <cellStyle name="20% - Accent1 19 2 2" xfId="1095"/>
    <cellStyle name="20% - Accent1 19 2 2 2" xfId="1096"/>
    <cellStyle name="20% - Accent1 19 2 2 2 2" xfId="1097"/>
    <cellStyle name="20% - Accent1 19 2 2 2 2 2" xfId="1098"/>
    <cellStyle name="20% - Accent1 19 2 2 2 2 2 2" xfId="1099"/>
    <cellStyle name="20% - Accent1 19 2 2 2 2 3" xfId="1100"/>
    <cellStyle name="20% - Accent1 19 2 2 2 3" xfId="1101"/>
    <cellStyle name="20% - Accent1 19 2 2 2 3 2" xfId="1102"/>
    <cellStyle name="20% - Accent1 19 2 2 2 4" xfId="1103"/>
    <cellStyle name="20% - Accent1 19 2 2 3" xfId="1104"/>
    <cellStyle name="20% - Accent1 19 2 2 3 2" xfId="1105"/>
    <cellStyle name="20% - Accent1 19 2 2 3 2 2" xfId="1106"/>
    <cellStyle name="20% - Accent1 19 2 2 3 3" xfId="1107"/>
    <cellStyle name="20% - Accent1 19 2 2 4" xfId="1108"/>
    <cellStyle name="20% - Accent1 19 2 2 4 2" xfId="1109"/>
    <cellStyle name="20% - Accent1 19 2 2 5" xfId="1110"/>
    <cellStyle name="20% - Accent1 19 2 3" xfId="1111"/>
    <cellStyle name="20% - Accent1 19 2 3 2" xfId="1112"/>
    <cellStyle name="20% - Accent1 19 2 3 2 2" xfId="1113"/>
    <cellStyle name="20% - Accent1 19 2 3 2 2 2" xfId="1114"/>
    <cellStyle name="20% - Accent1 19 2 3 2 3" xfId="1115"/>
    <cellStyle name="20% - Accent1 19 2 3 3" xfId="1116"/>
    <cellStyle name="20% - Accent1 19 2 3 3 2" xfId="1117"/>
    <cellStyle name="20% - Accent1 19 2 3 4" xfId="1118"/>
    <cellStyle name="20% - Accent1 19 2 4" xfId="1119"/>
    <cellStyle name="20% - Accent1 19 2 4 2" xfId="1120"/>
    <cellStyle name="20% - Accent1 19 2 4 2 2" xfId="1121"/>
    <cellStyle name="20% - Accent1 19 2 4 3" xfId="1122"/>
    <cellStyle name="20% - Accent1 19 2 5" xfId="1123"/>
    <cellStyle name="20% - Accent1 19 2 5 2" xfId="1124"/>
    <cellStyle name="20% - Accent1 19 2 6" xfId="1125"/>
    <cellStyle name="20% - Accent1 19 3" xfId="1126"/>
    <cellStyle name="20% - Accent1 19 3 2" xfId="1127"/>
    <cellStyle name="20% - Accent1 19 3 2 2" xfId="1128"/>
    <cellStyle name="20% - Accent1 19 3 2 2 2" xfId="1129"/>
    <cellStyle name="20% - Accent1 19 3 2 2 2 2" xfId="1130"/>
    <cellStyle name="20% - Accent1 19 3 2 2 3" xfId="1131"/>
    <cellStyle name="20% - Accent1 19 3 2 3" xfId="1132"/>
    <cellStyle name="20% - Accent1 19 3 2 3 2" xfId="1133"/>
    <cellStyle name="20% - Accent1 19 3 2 4" xfId="1134"/>
    <cellStyle name="20% - Accent1 19 3 3" xfId="1135"/>
    <cellStyle name="20% - Accent1 19 3 3 2" xfId="1136"/>
    <cellStyle name="20% - Accent1 19 3 3 2 2" xfId="1137"/>
    <cellStyle name="20% - Accent1 19 3 3 3" xfId="1138"/>
    <cellStyle name="20% - Accent1 19 3 4" xfId="1139"/>
    <cellStyle name="20% - Accent1 19 3 4 2" xfId="1140"/>
    <cellStyle name="20% - Accent1 19 3 5" xfId="1141"/>
    <cellStyle name="20% - Accent1 19 4" xfId="1142"/>
    <cellStyle name="20% - Accent1 19 4 2" xfId="1143"/>
    <cellStyle name="20% - Accent1 19 4 2 2" xfId="1144"/>
    <cellStyle name="20% - Accent1 19 4 2 2 2" xfId="1145"/>
    <cellStyle name="20% - Accent1 19 4 2 3" xfId="1146"/>
    <cellStyle name="20% - Accent1 19 4 3" xfId="1147"/>
    <cellStyle name="20% - Accent1 19 4 3 2" xfId="1148"/>
    <cellStyle name="20% - Accent1 19 4 4" xfId="1149"/>
    <cellStyle name="20% - Accent1 19 5" xfId="1150"/>
    <cellStyle name="20% - Accent1 19 5 2" xfId="1151"/>
    <cellStyle name="20% - Accent1 19 5 2 2" xfId="1152"/>
    <cellStyle name="20% - Accent1 19 5 3" xfId="1153"/>
    <cellStyle name="20% - Accent1 19 6" xfId="1154"/>
    <cellStyle name="20% - Accent1 19 6 2" xfId="1155"/>
    <cellStyle name="20% - Accent1 19 7" xfId="1156"/>
    <cellStyle name="20% - Accent1 2" xfId="1157"/>
    <cellStyle name="20% - Accent1 2 2" xfId="1158"/>
    <cellStyle name="20% - Accent1 2 2 2" xfId="1159"/>
    <cellStyle name="20% - Accent1 2 2 2 2" xfId="1160"/>
    <cellStyle name="20% - Accent1 2 2 2 2 2" xfId="1161"/>
    <cellStyle name="20% - Accent1 2 2 2 2 2 2" xfId="1162"/>
    <cellStyle name="20% - Accent1 2 2 2 2 2 2 2" xfId="1163"/>
    <cellStyle name="20% - Accent1 2 2 2 2 2 2 2 2" xfId="1164"/>
    <cellStyle name="20% - Accent1 2 2 2 2 2 2 3" xfId="1165"/>
    <cellStyle name="20% - Accent1 2 2 2 2 2 3" xfId="1166"/>
    <cellStyle name="20% - Accent1 2 2 2 2 2 3 2" xfId="1167"/>
    <cellStyle name="20% - Accent1 2 2 2 2 2 4" xfId="1168"/>
    <cellStyle name="20% - Accent1 2 2 2 2 3" xfId="1169"/>
    <cellStyle name="20% - Accent1 2 2 2 2 3 2" xfId="1170"/>
    <cellStyle name="20% - Accent1 2 2 2 2 3 2 2" xfId="1171"/>
    <cellStyle name="20% - Accent1 2 2 2 2 3 3" xfId="1172"/>
    <cellStyle name="20% - Accent1 2 2 2 2 4" xfId="1173"/>
    <cellStyle name="20% - Accent1 2 2 2 2 4 2" xfId="1174"/>
    <cellStyle name="20% - Accent1 2 2 2 2 5" xfId="1175"/>
    <cellStyle name="20% - Accent1 2 2 2 3" xfId="1176"/>
    <cellStyle name="20% - Accent1 2 2 2 3 2" xfId="1177"/>
    <cellStyle name="20% - Accent1 2 2 2 3 2 2" xfId="1178"/>
    <cellStyle name="20% - Accent1 2 2 2 3 2 2 2" xfId="1179"/>
    <cellStyle name="20% - Accent1 2 2 2 3 2 3" xfId="1180"/>
    <cellStyle name="20% - Accent1 2 2 2 3 3" xfId="1181"/>
    <cellStyle name="20% - Accent1 2 2 2 3 3 2" xfId="1182"/>
    <cellStyle name="20% - Accent1 2 2 2 3 4" xfId="1183"/>
    <cellStyle name="20% - Accent1 2 2 2 4" xfId="1184"/>
    <cellStyle name="20% - Accent1 2 2 2 4 2" xfId="1185"/>
    <cellStyle name="20% - Accent1 2 2 2 4 2 2" xfId="1186"/>
    <cellStyle name="20% - Accent1 2 2 2 4 3" xfId="1187"/>
    <cellStyle name="20% - Accent1 2 2 2 5" xfId="1188"/>
    <cellStyle name="20% - Accent1 2 2 2 5 2" xfId="1189"/>
    <cellStyle name="20% - Accent1 2 2 2 6" xfId="1190"/>
    <cellStyle name="20% - Accent1 2 2 3" xfId="1191"/>
    <cellStyle name="20% - Accent1 2 2 3 2" xfId="1192"/>
    <cellStyle name="20% - Accent1 2 2 3 2 2" xfId="1193"/>
    <cellStyle name="20% - Accent1 2 2 3 2 2 2" xfId="1194"/>
    <cellStyle name="20% - Accent1 2 2 3 2 2 2 2" xfId="1195"/>
    <cellStyle name="20% - Accent1 2 2 3 2 2 3" xfId="1196"/>
    <cellStyle name="20% - Accent1 2 2 3 2 3" xfId="1197"/>
    <cellStyle name="20% - Accent1 2 2 3 2 3 2" xfId="1198"/>
    <cellStyle name="20% - Accent1 2 2 3 2 4" xfId="1199"/>
    <cellStyle name="20% - Accent1 2 2 3 3" xfId="1200"/>
    <cellStyle name="20% - Accent1 2 2 3 3 2" xfId="1201"/>
    <cellStyle name="20% - Accent1 2 2 3 3 2 2" xfId="1202"/>
    <cellStyle name="20% - Accent1 2 2 3 3 3" xfId="1203"/>
    <cellStyle name="20% - Accent1 2 2 3 4" xfId="1204"/>
    <cellStyle name="20% - Accent1 2 2 3 4 2" xfId="1205"/>
    <cellStyle name="20% - Accent1 2 2 3 5" xfId="1206"/>
    <cellStyle name="20% - Accent1 2 2 4" xfId="1207"/>
    <cellStyle name="20% - Accent1 2 2 4 2" xfId="1208"/>
    <cellStyle name="20% - Accent1 2 2 4 2 2" xfId="1209"/>
    <cellStyle name="20% - Accent1 2 2 4 2 2 2" xfId="1210"/>
    <cellStyle name="20% - Accent1 2 2 4 2 3" xfId="1211"/>
    <cellStyle name="20% - Accent1 2 2 4 3" xfId="1212"/>
    <cellStyle name="20% - Accent1 2 2 4 3 2" xfId="1213"/>
    <cellStyle name="20% - Accent1 2 2 4 4" xfId="1214"/>
    <cellStyle name="20% - Accent1 2 2 5" xfId="1215"/>
    <cellStyle name="20% - Accent1 2 2 5 2" xfId="1216"/>
    <cellStyle name="20% - Accent1 2 2 5 2 2" xfId="1217"/>
    <cellStyle name="20% - Accent1 2 2 5 3" xfId="1218"/>
    <cellStyle name="20% - Accent1 2 2 6" xfId="1219"/>
    <cellStyle name="20% - Accent1 2 2 6 2" xfId="1220"/>
    <cellStyle name="20% - Accent1 2 2 7" xfId="1221"/>
    <cellStyle name="20% - Accent1 2 3" xfId="1222"/>
    <cellStyle name="20% - Accent1 2 3 2" xfId="1223"/>
    <cellStyle name="20% - Accent1 2 3 2 2" xfId="1224"/>
    <cellStyle name="20% - Accent1 2 3 2 2 2" xfId="1225"/>
    <cellStyle name="20% - Accent1 2 3 2 2 2 2" xfId="1226"/>
    <cellStyle name="20% - Accent1 2 3 2 2 2 2 2" xfId="1227"/>
    <cellStyle name="20% - Accent1 2 3 2 2 2 3" xfId="1228"/>
    <cellStyle name="20% - Accent1 2 3 2 2 3" xfId="1229"/>
    <cellStyle name="20% - Accent1 2 3 2 2 3 2" xfId="1230"/>
    <cellStyle name="20% - Accent1 2 3 2 2 4" xfId="1231"/>
    <cellStyle name="20% - Accent1 2 3 2 3" xfId="1232"/>
    <cellStyle name="20% - Accent1 2 3 2 3 2" xfId="1233"/>
    <cellStyle name="20% - Accent1 2 3 2 3 2 2" xfId="1234"/>
    <cellStyle name="20% - Accent1 2 3 2 3 3" xfId="1235"/>
    <cellStyle name="20% - Accent1 2 3 2 4" xfId="1236"/>
    <cellStyle name="20% - Accent1 2 3 2 4 2" xfId="1237"/>
    <cellStyle name="20% - Accent1 2 3 2 5" xfId="1238"/>
    <cellStyle name="20% - Accent1 2 3 3" xfId="1239"/>
    <cellStyle name="20% - Accent1 2 3 3 2" xfId="1240"/>
    <cellStyle name="20% - Accent1 2 3 3 2 2" xfId="1241"/>
    <cellStyle name="20% - Accent1 2 3 3 2 2 2" xfId="1242"/>
    <cellStyle name="20% - Accent1 2 3 3 2 3" xfId="1243"/>
    <cellStyle name="20% - Accent1 2 3 3 3" xfId="1244"/>
    <cellStyle name="20% - Accent1 2 3 3 3 2" xfId="1245"/>
    <cellStyle name="20% - Accent1 2 3 3 4" xfId="1246"/>
    <cellStyle name="20% - Accent1 2 3 4" xfId="1247"/>
    <cellStyle name="20% - Accent1 2 3 4 2" xfId="1248"/>
    <cellStyle name="20% - Accent1 2 3 4 2 2" xfId="1249"/>
    <cellStyle name="20% - Accent1 2 3 4 3" xfId="1250"/>
    <cellStyle name="20% - Accent1 2 3 5" xfId="1251"/>
    <cellStyle name="20% - Accent1 2 3 5 2" xfId="1252"/>
    <cellStyle name="20% - Accent1 2 3 6" xfId="1253"/>
    <cellStyle name="20% - Accent1 2 4" xfId="1254"/>
    <cellStyle name="20% - Accent1 2 4 2" xfId="1255"/>
    <cellStyle name="20% - Accent1 2 4 2 2" xfId="1256"/>
    <cellStyle name="20% - Accent1 2 4 2 2 2" xfId="1257"/>
    <cellStyle name="20% - Accent1 2 4 2 2 2 2" xfId="1258"/>
    <cellStyle name="20% - Accent1 2 4 2 2 3" xfId="1259"/>
    <cellStyle name="20% - Accent1 2 4 2 3" xfId="1260"/>
    <cellStyle name="20% - Accent1 2 4 2 3 2" xfId="1261"/>
    <cellStyle name="20% - Accent1 2 4 2 4" xfId="1262"/>
    <cellStyle name="20% - Accent1 2 4 3" xfId="1263"/>
    <cellStyle name="20% - Accent1 2 4 3 2" xfId="1264"/>
    <cellStyle name="20% - Accent1 2 4 3 2 2" xfId="1265"/>
    <cellStyle name="20% - Accent1 2 4 3 3" xfId="1266"/>
    <cellStyle name="20% - Accent1 2 4 4" xfId="1267"/>
    <cellStyle name="20% - Accent1 2 4 4 2" xfId="1268"/>
    <cellStyle name="20% - Accent1 2 4 5" xfId="1269"/>
    <cellStyle name="20% - Accent1 2 5" xfId="1270"/>
    <cellStyle name="20% - Accent1 2 5 2" xfId="1271"/>
    <cellStyle name="20% - Accent1 2 5 2 2" xfId="1272"/>
    <cellStyle name="20% - Accent1 2 5 2 2 2" xfId="1273"/>
    <cellStyle name="20% - Accent1 2 5 2 3" xfId="1274"/>
    <cellStyle name="20% - Accent1 2 5 3" xfId="1275"/>
    <cellStyle name="20% - Accent1 2 5 3 2" xfId="1276"/>
    <cellStyle name="20% - Accent1 2 5 4" xfId="1277"/>
    <cellStyle name="20% - Accent1 2 6" xfId="1278"/>
    <cellStyle name="20% - Accent1 2 6 2" xfId="1279"/>
    <cellStyle name="20% - Accent1 2 6 2 2" xfId="1280"/>
    <cellStyle name="20% - Accent1 2 6 3" xfId="1281"/>
    <cellStyle name="20% - Accent1 2 7" xfId="1282"/>
    <cellStyle name="20% - Accent1 2 7 2" xfId="1283"/>
    <cellStyle name="20% - Accent1 2 8" xfId="1284"/>
    <cellStyle name="20% - Accent1 20" xfId="1285"/>
    <cellStyle name="20% - Accent1 20 2" xfId="1286"/>
    <cellStyle name="20% - Accent1 20 2 2" xfId="1287"/>
    <cellStyle name="20% - Accent1 20 2 2 2" xfId="1288"/>
    <cellStyle name="20% - Accent1 20 2 2 2 2" xfId="1289"/>
    <cellStyle name="20% - Accent1 20 2 2 2 2 2" xfId="1290"/>
    <cellStyle name="20% - Accent1 20 2 2 2 2 2 2" xfId="1291"/>
    <cellStyle name="20% - Accent1 20 2 2 2 2 3" xfId="1292"/>
    <cellStyle name="20% - Accent1 20 2 2 2 3" xfId="1293"/>
    <cellStyle name="20% - Accent1 20 2 2 2 3 2" xfId="1294"/>
    <cellStyle name="20% - Accent1 20 2 2 2 4" xfId="1295"/>
    <cellStyle name="20% - Accent1 20 2 2 3" xfId="1296"/>
    <cellStyle name="20% - Accent1 20 2 2 3 2" xfId="1297"/>
    <cellStyle name="20% - Accent1 20 2 2 3 2 2" xfId="1298"/>
    <cellStyle name="20% - Accent1 20 2 2 3 3" xfId="1299"/>
    <cellStyle name="20% - Accent1 20 2 2 4" xfId="1300"/>
    <cellStyle name="20% - Accent1 20 2 2 4 2" xfId="1301"/>
    <cellStyle name="20% - Accent1 20 2 2 5" xfId="1302"/>
    <cellStyle name="20% - Accent1 20 2 3" xfId="1303"/>
    <cellStyle name="20% - Accent1 20 2 3 2" xfId="1304"/>
    <cellStyle name="20% - Accent1 20 2 3 2 2" xfId="1305"/>
    <cellStyle name="20% - Accent1 20 2 3 2 2 2" xfId="1306"/>
    <cellStyle name="20% - Accent1 20 2 3 2 3" xfId="1307"/>
    <cellStyle name="20% - Accent1 20 2 3 3" xfId="1308"/>
    <cellStyle name="20% - Accent1 20 2 3 3 2" xfId="1309"/>
    <cellStyle name="20% - Accent1 20 2 3 4" xfId="1310"/>
    <cellStyle name="20% - Accent1 20 2 4" xfId="1311"/>
    <cellStyle name="20% - Accent1 20 2 4 2" xfId="1312"/>
    <cellStyle name="20% - Accent1 20 2 4 2 2" xfId="1313"/>
    <cellStyle name="20% - Accent1 20 2 4 3" xfId="1314"/>
    <cellStyle name="20% - Accent1 20 2 5" xfId="1315"/>
    <cellStyle name="20% - Accent1 20 2 5 2" xfId="1316"/>
    <cellStyle name="20% - Accent1 20 2 6" xfId="1317"/>
    <cellStyle name="20% - Accent1 20 3" xfId="1318"/>
    <cellStyle name="20% - Accent1 20 3 2" xfId="1319"/>
    <cellStyle name="20% - Accent1 20 3 2 2" xfId="1320"/>
    <cellStyle name="20% - Accent1 20 3 2 2 2" xfId="1321"/>
    <cellStyle name="20% - Accent1 20 3 2 2 2 2" xfId="1322"/>
    <cellStyle name="20% - Accent1 20 3 2 2 3" xfId="1323"/>
    <cellStyle name="20% - Accent1 20 3 2 3" xfId="1324"/>
    <cellStyle name="20% - Accent1 20 3 2 3 2" xfId="1325"/>
    <cellStyle name="20% - Accent1 20 3 2 4" xfId="1326"/>
    <cellStyle name="20% - Accent1 20 3 3" xfId="1327"/>
    <cellStyle name="20% - Accent1 20 3 3 2" xfId="1328"/>
    <cellStyle name="20% - Accent1 20 3 3 2 2" xfId="1329"/>
    <cellStyle name="20% - Accent1 20 3 3 3" xfId="1330"/>
    <cellStyle name="20% - Accent1 20 3 4" xfId="1331"/>
    <cellStyle name="20% - Accent1 20 3 4 2" xfId="1332"/>
    <cellStyle name="20% - Accent1 20 3 5" xfId="1333"/>
    <cellStyle name="20% - Accent1 20 4" xfId="1334"/>
    <cellStyle name="20% - Accent1 20 4 2" xfId="1335"/>
    <cellStyle name="20% - Accent1 20 4 2 2" xfId="1336"/>
    <cellStyle name="20% - Accent1 20 4 2 2 2" xfId="1337"/>
    <cellStyle name="20% - Accent1 20 4 2 3" xfId="1338"/>
    <cellStyle name="20% - Accent1 20 4 3" xfId="1339"/>
    <cellStyle name="20% - Accent1 20 4 3 2" xfId="1340"/>
    <cellStyle name="20% - Accent1 20 4 4" xfId="1341"/>
    <cellStyle name="20% - Accent1 20 5" xfId="1342"/>
    <cellStyle name="20% - Accent1 20 5 2" xfId="1343"/>
    <cellStyle name="20% - Accent1 20 5 2 2" xfId="1344"/>
    <cellStyle name="20% - Accent1 20 5 3" xfId="1345"/>
    <cellStyle name="20% - Accent1 20 6" xfId="1346"/>
    <cellStyle name="20% - Accent1 20 6 2" xfId="1347"/>
    <cellStyle name="20% - Accent1 20 7" xfId="1348"/>
    <cellStyle name="20% - Accent1 21" xfId="1349"/>
    <cellStyle name="20% - Accent1 21 2" xfId="1350"/>
    <cellStyle name="20% - Accent1 21 2 2" xfId="1351"/>
    <cellStyle name="20% - Accent1 21 2 2 2" xfId="1352"/>
    <cellStyle name="20% - Accent1 21 2 2 2 2" xfId="1353"/>
    <cellStyle name="20% - Accent1 21 2 2 2 2 2" xfId="1354"/>
    <cellStyle name="20% - Accent1 21 2 2 2 3" xfId="1355"/>
    <cellStyle name="20% - Accent1 21 2 2 3" xfId="1356"/>
    <cellStyle name="20% - Accent1 21 2 2 3 2" xfId="1357"/>
    <cellStyle name="20% - Accent1 21 2 2 4" xfId="1358"/>
    <cellStyle name="20% - Accent1 21 2 3" xfId="1359"/>
    <cellStyle name="20% - Accent1 21 2 3 2" xfId="1360"/>
    <cellStyle name="20% - Accent1 21 2 3 2 2" xfId="1361"/>
    <cellStyle name="20% - Accent1 21 2 3 3" xfId="1362"/>
    <cellStyle name="20% - Accent1 21 2 4" xfId="1363"/>
    <cellStyle name="20% - Accent1 21 2 4 2" xfId="1364"/>
    <cellStyle name="20% - Accent1 21 2 5" xfId="1365"/>
    <cellStyle name="20% - Accent1 21 3" xfId="1366"/>
    <cellStyle name="20% - Accent1 21 3 2" xfId="1367"/>
    <cellStyle name="20% - Accent1 21 3 2 2" xfId="1368"/>
    <cellStyle name="20% - Accent1 21 3 2 2 2" xfId="1369"/>
    <cellStyle name="20% - Accent1 21 3 2 3" xfId="1370"/>
    <cellStyle name="20% - Accent1 21 3 3" xfId="1371"/>
    <cellStyle name="20% - Accent1 21 3 3 2" xfId="1372"/>
    <cellStyle name="20% - Accent1 21 3 4" xfId="1373"/>
    <cellStyle name="20% - Accent1 21 4" xfId="1374"/>
    <cellStyle name="20% - Accent1 21 4 2" xfId="1375"/>
    <cellStyle name="20% - Accent1 21 4 2 2" xfId="1376"/>
    <cellStyle name="20% - Accent1 21 4 3" xfId="1377"/>
    <cellStyle name="20% - Accent1 21 5" xfId="1378"/>
    <cellStyle name="20% - Accent1 21 5 2" xfId="1379"/>
    <cellStyle name="20% - Accent1 21 6" xfId="1380"/>
    <cellStyle name="20% - Accent1 22" xfId="1381"/>
    <cellStyle name="20% - Accent1 22 2" xfId="1382"/>
    <cellStyle name="20% - Accent1 22 2 2" xfId="1383"/>
    <cellStyle name="20% - Accent1 22 2 2 2" xfId="1384"/>
    <cellStyle name="20% - Accent1 22 2 2 2 2" xfId="1385"/>
    <cellStyle name="20% - Accent1 22 2 2 2 2 2" xfId="1386"/>
    <cellStyle name="20% - Accent1 22 2 2 2 3" xfId="1387"/>
    <cellStyle name="20% - Accent1 22 2 2 3" xfId="1388"/>
    <cellStyle name="20% - Accent1 22 2 2 3 2" xfId="1389"/>
    <cellStyle name="20% - Accent1 22 2 2 4" xfId="1390"/>
    <cellStyle name="20% - Accent1 22 2 3" xfId="1391"/>
    <cellStyle name="20% - Accent1 22 2 3 2" xfId="1392"/>
    <cellStyle name="20% - Accent1 22 2 3 2 2" xfId="1393"/>
    <cellStyle name="20% - Accent1 22 2 3 3" xfId="1394"/>
    <cellStyle name="20% - Accent1 22 2 4" xfId="1395"/>
    <cellStyle name="20% - Accent1 22 2 4 2" xfId="1396"/>
    <cellStyle name="20% - Accent1 22 2 5" xfId="1397"/>
    <cellStyle name="20% - Accent1 22 3" xfId="1398"/>
    <cellStyle name="20% - Accent1 22 3 2" xfId="1399"/>
    <cellStyle name="20% - Accent1 22 3 2 2" xfId="1400"/>
    <cellStyle name="20% - Accent1 22 3 2 2 2" xfId="1401"/>
    <cellStyle name="20% - Accent1 22 3 2 3" xfId="1402"/>
    <cellStyle name="20% - Accent1 22 3 3" xfId="1403"/>
    <cellStyle name="20% - Accent1 22 3 3 2" xfId="1404"/>
    <cellStyle name="20% - Accent1 22 3 4" xfId="1405"/>
    <cellStyle name="20% - Accent1 22 4" xfId="1406"/>
    <cellStyle name="20% - Accent1 22 4 2" xfId="1407"/>
    <cellStyle name="20% - Accent1 22 4 2 2" xfId="1408"/>
    <cellStyle name="20% - Accent1 22 4 3" xfId="1409"/>
    <cellStyle name="20% - Accent1 22 5" xfId="1410"/>
    <cellStyle name="20% - Accent1 22 5 2" xfId="1411"/>
    <cellStyle name="20% - Accent1 22 6" xfId="1412"/>
    <cellStyle name="20% - Accent1 23" xfId="1413"/>
    <cellStyle name="20% - Accent1 23 2" xfId="1414"/>
    <cellStyle name="20% - Accent1 23 2 2" xfId="1415"/>
    <cellStyle name="20% - Accent1 23 2 2 2" xfId="1416"/>
    <cellStyle name="20% - Accent1 23 2 2 2 2" xfId="1417"/>
    <cellStyle name="20% - Accent1 23 2 2 3" xfId="1418"/>
    <cellStyle name="20% - Accent1 23 2 3" xfId="1419"/>
    <cellStyle name="20% - Accent1 23 2 3 2" xfId="1420"/>
    <cellStyle name="20% - Accent1 23 2 4" xfId="1421"/>
    <cellStyle name="20% - Accent1 23 3" xfId="1422"/>
    <cellStyle name="20% - Accent1 23 3 2" xfId="1423"/>
    <cellStyle name="20% - Accent1 23 3 2 2" xfId="1424"/>
    <cellStyle name="20% - Accent1 23 3 3" xfId="1425"/>
    <cellStyle name="20% - Accent1 23 4" xfId="1426"/>
    <cellStyle name="20% - Accent1 23 4 2" xfId="1427"/>
    <cellStyle name="20% - Accent1 23 5" xfId="1428"/>
    <cellStyle name="20% - Accent1 24" xfId="1429"/>
    <cellStyle name="20% - Accent1 24 2" xfId="1430"/>
    <cellStyle name="20% - Accent1 24 2 2" xfId="1431"/>
    <cellStyle name="20% - Accent1 24 2 2 2" xfId="1432"/>
    <cellStyle name="20% - Accent1 24 2 3" xfId="1433"/>
    <cellStyle name="20% - Accent1 24 3" xfId="1434"/>
    <cellStyle name="20% - Accent1 24 3 2" xfId="1435"/>
    <cellStyle name="20% - Accent1 24 4" xfId="1436"/>
    <cellStyle name="20% - Accent1 25" xfId="1437"/>
    <cellStyle name="20% - Accent1 25 2" xfId="1438"/>
    <cellStyle name="20% - Accent1 25 2 2" xfId="1439"/>
    <cellStyle name="20% - Accent1 25 2 2 2" xfId="1440"/>
    <cellStyle name="20% - Accent1 25 2 3" xfId="1441"/>
    <cellStyle name="20% - Accent1 25 3" xfId="1442"/>
    <cellStyle name="20% - Accent1 25 3 2" xfId="1443"/>
    <cellStyle name="20% - Accent1 25 4" xfId="1444"/>
    <cellStyle name="20% - Accent1 26" xfId="1445"/>
    <cellStyle name="20% - Accent1 26 2" xfId="1446"/>
    <cellStyle name="20% - Accent1 26 2 2" xfId="1447"/>
    <cellStyle name="20% - Accent1 26 3" xfId="1448"/>
    <cellStyle name="20% - Accent1 27" xfId="1449"/>
    <cellStyle name="20% - Accent1 27 2" xfId="1450"/>
    <cellStyle name="20% - Accent1 27 2 2" xfId="1451"/>
    <cellStyle name="20% - Accent1 27 3" xfId="1452"/>
    <cellStyle name="20% - Accent1 28" xfId="1453"/>
    <cellStyle name="20% - Accent1 28 2" xfId="1454"/>
    <cellStyle name="20% - Accent1 28 2 2" xfId="1455"/>
    <cellStyle name="20% - Accent1 28 3" xfId="1456"/>
    <cellStyle name="20% - Accent1 29" xfId="1457"/>
    <cellStyle name="20% - Accent1 29 2" xfId="1458"/>
    <cellStyle name="20% - Accent1 3" xfId="1459"/>
    <cellStyle name="20% - Accent1 3 2" xfId="1460"/>
    <cellStyle name="20% - Accent1 3 2 2" xfId="1461"/>
    <cellStyle name="20% - Accent1 3 2 2 2" xfId="1462"/>
    <cellStyle name="20% - Accent1 3 2 2 2 2" xfId="1463"/>
    <cellStyle name="20% - Accent1 3 2 2 2 2 2" xfId="1464"/>
    <cellStyle name="20% - Accent1 3 2 2 2 2 2 2" xfId="1465"/>
    <cellStyle name="20% - Accent1 3 2 2 2 2 2 2 2" xfId="1466"/>
    <cellStyle name="20% - Accent1 3 2 2 2 2 2 3" xfId="1467"/>
    <cellStyle name="20% - Accent1 3 2 2 2 2 3" xfId="1468"/>
    <cellStyle name="20% - Accent1 3 2 2 2 2 3 2" xfId="1469"/>
    <cellStyle name="20% - Accent1 3 2 2 2 2 4" xfId="1470"/>
    <cellStyle name="20% - Accent1 3 2 2 2 3" xfId="1471"/>
    <cellStyle name="20% - Accent1 3 2 2 2 3 2" xfId="1472"/>
    <cellStyle name="20% - Accent1 3 2 2 2 3 2 2" xfId="1473"/>
    <cellStyle name="20% - Accent1 3 2 2 2 3 3" xfId="1474"/>
    <cellStyle name="20% - Accent1 3 2 2 2 4" xfId="1475"/>
    <cellStyle name="20% - Accent1 3 2 2 2 4 2" xfId="1476"/>
    <cellStyle name="20% - Accent1 3 2 2 2 5" xfId="1477"/>
    <cellStyle name="20% - Accent1 3 2 2 3" xfId="1478"/>
    <cellStyle name="20% - Accent1 3 2 2 3 2" xfId="1479"/>
    <cellStyle name="20% - Accent1 3 2 2 3 2 2" xfId="1480"/>
    <cellStyle name="20% - Accent1 3 2 2 3 2 2 2" xfId="1481"/>
    <cellStyle name="20% - Accent1 3 2 2 3 2 3" xfId="1482"/>
    <cellStyle name="20% - Accent1 3 2 2 3 3" xfId="1483"/>
    <cellStyle name="20% - Accent1 3 2 2 3 3 2" xfId="1484"/>
    <cellStyle name="20% - Accent1 3 2 2 3 4" xfId="1485"/>
    <cellStyle name="20% - Accent1 3 2 2 4" xfId="1486"/>
    <cellStyle name="20% - Accent1 3 2 2 4 2" xfId="1487"/>
    <cellStyle name="20% - Accent1 3 2 2 4 2 2" xfId="1488"/>
    <cellStyle name="20% - Accent1 3 2 2 4 3" xfId="1489"/>
    <cellStyle name="20% - Accent1 3 2 2 5" xfId="1490"/>
    <cellStyle name="20% - Accent1 3 2 2 5 2" xfId="1491"/>
    <cellStyle name="20% - Accent1 3 2 2 6" xfId="1492"/>
    <cellStyle name="20% - Accent1 3 2 3" xfId="1493"/>
    <cellStyle name="20% - Accent1 3 2 3 2" xfId="1494"/>
    <cellStyle name="20% - Accent1 3 2 3 2 2" xfId="1495"/>
    <cellStyle name="20% - Accent1 3 2 3 2 2 2" xfId="1496"/>
    <cellStyle name="20% - Accent1 3 2 3 2 2 2 2" xfId="1497"/>
    <cellStyle name="20% - Accent1 3 2 3 2 2 3" xfId="1498"/>
    <cellStyle name="20% - Accent1 3 2 3 2 3" xfId="1499"/>
    <cellStyle name="20% - Accent1 3 2 3 2 3 2" xfId="1500"/>
    <cellStyle name="20% - Accent1 3 2 3 2 4" xfId="1501"/>
    <cellStyle name="20% - Accent1 3 2 3 3" xfId="1502"/>
    <cellStyle name="20% - Accent1 3 2 3 3 2" xfId="1503"/>
    <cellStyle name="20% - Accent1 3 2 3 3 2 2" xfId="1504"/>
    <cellStyle name="20% - Accent1 3 2 3 3 3" xfId="1505"/>
    <cellStyle name="20% - Accent1 3 2 3 4" xfId="1506"/>
    <cellStyle name="20% - Accent1 3 2 3 4 2" xfId="1507"/>
    <cellStyle name="20% - Accent1 3 2 3 5" xfId="1508"/>
    <cellStyle name="20% - Accent1 3 2 4" xfId="1509"/>
    <cellStyle name="20% - Accent1 3 2 4 2" xfId="1510"/>
    <cellStyle name="20% - Accent1 3 2 4 2 2" xfId="1511"/>
    <cellStyle name="20% - Accent1 3 2 4 2 2 2" xfId="1512"/>
    <cellStyle name="20% - Accent1 3 2 4 2 3" xfId="1513"/>
    <cellStyle name="20% - Accent1 3 2 4 3" xfId="1514"/>
    <cellStyle name="20% - Accent1 3 2 4 3 2" xfId="1515"/>
    <cellStyle name="20% - Accent1 3 2 4 4" xfId="1516"/>
    <cellStyle name="20% - Accent1 3 2 5" xfId="1517"/>
    <cellStyle name="20% - Accent1 3 2 5 2" xfId="1518"/>
    <cellStyle name="20% - Accent1 3 2 5 2 2" xfId="1519"/>
    <cellStyle name="20% - Accent1 3 2 5 3" xfId="1520"/>
    <cellStyle name="20% - Accent1 3 2 6" xfId="1521"/>
    <cellStyle name="20% - Accent1 3 2 6 2" xfId="1522"/>
    <cellStyle name="20% - Accent1 3 2 7" xfId="1523"/>
    <cellStyle name="20% - Accent1 3 3" xfId="1524"/>
    <cellStyle name="20% - Accent1 3 3 2" xfId="1525"/>
    <cellStyle name="20% - Accent1 3 3 2 2" xfId="1526"/>
    <cellStyle name="20% - Accent1 3 3 2 2 2" xfId="1527"/>
    <cellStyle name="20% - Accent1 3 3 2 2 2 2" xfId="1528"/>
    <cellStyle name="20% - Accent1 3 3 2 2 2 2 2" xfId="1529"/>
    <cellStyle name="20% - Accent1 3 3 2 2 2 3" xfId="1530"/>
    <cellStyle name="20% - Accent1 3 3 2 2 3" xfId="1531"/>
    <cellStyle name="20% - Accent1 3 3 2 2 3 2" xfId="1532"/>
    <cellStyle name="20% - Accent1 3 3 2 2 4" xfId="1533"/>
    <cellStyle name="20% - Accent1 3 3 2 3" xfId="1534"/>
    <cellStyle name="20% - Accent1 3 3 2 3 2" xfId="1535"/>
    <cellStyle name="20% - Accent1 3 3 2 3 2 2" xfId="1536"/>
    <cellStyle name="20% - Accent1 3 3 2 3 3" xfId="1537"/>
    <cellStyle name="20% - Accent1 3 3 2 4" xfId="1538"/>
    <cellStyle name="20% - Accent1 3 3 2 4 2" xfId="1539"/>
    <cellStyle name="20% - Accent1 3 3 2 5" xfId="1540"/>
    <cellStyle name="20% - Accent1 3 3 3" xfId="1541"/>
    <cellStyle name="20% - Accent1 3 3 3 2" xfId="1542"/>
    <cellStyle name="20% - Accent1 3 3 3 2 2" xfId="1543"/>
    <cellStyle name="20% - Accent1 3 3 3 2 2 2" xfId="1544"/>
    <cellStyle name="20% - Accent1 3 3 3 2 3" xfId="1545"/>
    <cellStyle name="20% - Accent1 3 3 3 3" xfId="1546"/>
    <cellStyle name="20% - Accent1 3 3 3 3 2" xfId="1547"/>
    <cellStyle name="20% - Accent1 3 3 3 4" xfId="1548"/>
    <cellStyle name="20% - Accent1 3 3 4" xfId="1549"/>
    <cellStyle name="20% - Accent1 3 3 4 2" xfId="1550"/>
    <cellStyle name="20% - Accent1 3 3 4 2 2" xfId="1551"/>
    <cellStyle name="20% - Accent1 3 3 4 3" xfId="1552"/>
    <cellStyle name="20% - Accent1 3 3 5" xfId="1553"/>
    <cellStyle name="20% - Accent1 3 3 5 2" xfId="1554"/>
    <cellStyle name="20% - Accent1 3 3 6" xfId="1555"/>
    <cellStyle name="20% - Accent1 3 4" xfId="1556"/>
    <cellStyle name="20% - Accent1 3 4 2" xfId="1557"/>
    <cellStyle name="20% - Accent1 3 4 2 2" xfId="1558"/>
    <cellStyle name="20% - Accent1 3 4 2 2 2" xfId="1559"/>
    <cellStyle name="20% - Accent1 3 4 2 2 2 2" xfId="1560"/>
    <cellStyle name="20% - Accent1 3 4 2 2 3" xfId="1561"/>
    <cellStyle name="20% - Accent1 3 4 2 3" xfId="1562"/>
    <cellStyle name="20% - Accent1 3 4 2 3 2" xfId="1563"/>
    <cellStyle name="20% - Accent1 3 4 2 4" xfId="1564"/>
    <cellStyle name="20% - Accent1 3 4 3" xfId="1565"/>
    <cellStyle name="20% - Accent1 3 4 3 2" xfId="1566"/>
    <cellStyle name="20% - Accent1 3 4 3 2 2" xfId="1567"/>
    <cellStyle name="20% - Accent1 3 4 3 3" xfId="1568"/>
    <cellStyle name="20% - Accent1 3 4 4" xfId="1569"/>
    <cellStyle name="20% - Accent1 3 4 4 2" xfId="1570"/>
    <cellStyle name="20% - Accent1 3 4 5" xfId="1571"/>
    <cellStyle name="20% - Accent1 3 5" xfId="1572"/>
    <cellStyle name="20% - Accent1 3 5 2" xfId="1573"/>
    <cellStyle name="20% - Accent1 3 5 2 2" xfId="1574"/>
    <cellStyle name="20% - Accent1 3 5 2 2 2" xfId="1575"/>
    <cellStyle name="20% - Accent1 3 5 2 3" xfId="1576"/>
    <cellStyle name="20% - Accent1 3 5 3" xfId="1577"/>
    <cellStyle name="20% - Accent1 3 5 3 2" xfId="1578"/>
    <cellStyle name="20% - Accent1 3 5 4" xfId="1579"/>
    <cellStyle name="20% - Accent1 3 6" xfId="1580"/>
    <cellStyle name="20% - Accent1 3 6 2" xfId="1581"/>
    <cellStyle name="20% - Accent1 3 6 2 2" xfId="1582"/>
    <cellStyle name="20% - Accent1 3 6 3" xfId="1583"/>
    <cellStyle name="20% - Accent1 3 7" xfId="1584"/>
    <cellStyle name="20% - Accent1 3 7 2" xfId="1585"/>
    <cellStyle name="20% - Accent1 3 8" xfId="1586"/>
    <cellStyle name="20% - Accent1 30" xfId="1587"/>
    <cellStyle name="20% - Accent1 31" xfId="1588"/>
    <cellStyle name="20% - Accent1 32" xfId="1589"/>
    <cellStyle name="20% - Accent1 33" xfId="1590"/>
    <cellStyle name="20% - Accent1 34" xfId="1591"/>
    <cellStyle name="20% - Accent1 35" xfId="1592"/>
    <cellStyle name="20% - Accent1 4" xfId="1593"/>
    <cellStyle name="20% - Accent1 4 2" xfId="1594"/>
    <cellStyle name="20% - Accent1 4 2 2" xfId="1595"/>
    <cellStyle name="20% - Accent1 4 2 2 2" xfId="1596"/>
    <cellStyle name="20% - Accent1 4 2 2 2 2" xfId="1597"/>
    <cellStyle name="20% - Accent1 4 2 2 2 2 2" xfId="1598"/>
    <cellStyle name="20% - Accent1 4 2 2 2 2 2 2" xfId="1599"/>
    <cellStyle name="20% - Accent1 4 2 2 2 2 2 2 2" xfId="1600"/>
    <cellStyle name="20% - Accent1 4 2 2 2 2 2 3" xfId="1601"/>
    <cellStyle name="20% - Accent1 4 2 2 2 2 3" xfId="1602"/>
    <cellStyle name="20% - Accent1 4 2 2 2 2 3 2" xfId="1603"/>
    <cellStyle name="20% - Accent1 4 2 2 2 2 4" xfId="1604"/>
    <cellStyle name="20% - Accent1 4 2 2 2 3" xfId="1605"/>
    <cellStyle name="20% - Accent1 4 2 2 2 3 2" xfId="1606"/>
    <cellStyle name="20% - Accent1 4 2 2 2 3 2 2" xfId="1607"/>
    <cellStyle name="20% - Accent1 4 2 2 2 3 3" xfId="1608"/>
    <cellStyle name="20% - Accent1 4 2 2 2 4" xfId="1609"/>
    <cellStyle name="20% - Accent1 4 2 2 2 4 2" xfId="1610"/>
    <cellStyle name="20% - Accent1 4 2 2 2 5" xfId="1611"/>
    <cellStyle name="20% - Accent1 4 2 2 3" xfId="1612"/>
    <cellStyle name="20% - Accent1 4 2 2 3 2" xfId="1613"/>
    <cellStyle name="20% - Accent1 4 2 2 3 2 2" xfId="1614"/>
    <cellStyle name="20% - Accent1 4 2 2 3 2 2 2" xfId="1615"/>
    <cellStyle name="20% - Accent1 4 2 2 3 2 3" xfId="1616"/>
    <cellStyle name="20% - Accent1 4 2 2 3 3" xfId="1617"/>
    <cellStyle name="20% - Accent1 4 2 2 3 3 2" xfId="1618"/>
    <cellStyle name="20% - Accent1 4 2 2 3 4" xfId="1619"/>
    <cellStyle name="20% - Accent1 4 2 2 4" xfId="1620"/>
    <cellStyle name="20% - Accent1 4 2 2 4 2" xfId="1621"/>
    <cellStyle name="20% - Accent1 4 2 2 4 2 2" xfId="1622"/>
    <cellStyle name="20% - Accent1 4 2 2 4 3" xfId="1623"/>
    <cellStyle name="20% - Accent1 4 2 2 5" xfId="1624"/>
    <cellStyle name="20% - Accent1 4 2 2 5 2" xfId="1625"/>
    <cellStyle name="20% - Accent1 4 2 2 6" xfId="1626"/>
    <cellStyle name="20% - Accent1 4 2 3" xfId="1627"/>
    <cellStyle name="20% - Accent1 4 2 3 2" xfId="1628"/>
    <cellStyle name="20% - Accent1 4 2 3 2 2" xfId="1629"/>
    <cellStyle name="20% - Accent1 4 2 3 2 2 2" xfId="1630"/>
    <cellStyle name="20% - Accent1 4 2 3 2 2 2 2" xfId="1631"/>
    <cellStyle name="20% - Accent1 4 2 3 2 2 3" xfId="1632"/>
    <cellStyle name="20% - Accent1 4 2 3 2 3" xfId="1633"/>
    <cellStyle name="20% - Accent1 4 2 3 2 3 2" xfId="1634"/>
    <cellStyle name="20% - Accent1 4 2 3 2 4" xfId="1635"/>
    <cellStyle name="20% - Accent1 4 2 3 3" xfId="1636"/>
    <cellStyle name="20% - Accent1 4 2 3 3 2" xfId="1637"/>
    <cellStyle name="20% - Accent1 4 2 3 3 2 2" xfId="1638"/>
    <cellStyle name="20% - Accent1 4 2 3 3 3" xfId="1639"/>
    <cellStyle name="20% - Accent1 4 2 3 4" xfId="1640"/>
    <cellStyle name="20% - Accent1 4 2 3 4 2" xfId="1641"/>
    <cellStyle name="20% - Accent1 4 2 3 5" xfId="1642"/>
    <cellStyle name="20% - Accent1 4 2 4" xfId="1643"/>
    <cellStyle name="20% - Accent1 4 2 4 2" xfId="1644"/>
    <cellStyle name="20% - Accent1 4 2 4 2 2" xfId="1645"/>
    <cellStyle name="20% - Accent1 4 2 4 2 2 2" xfId="1646"/>
    <cellStyle name="20% - Accent1 4 2 4 2 3" xfId="1647"/>
    <cellStyle name="20% - Accent1 4 2 4 3" xfId="1648"/>
    <cellStyle name="20% - Accent1 4 2 4 3 2" xfId="1649"/>
    <cellStyle name="20% - Accent1 4 2 4 4" xfId="1650"/>
    <cellStyle name="20% - Accent1 4 2 5" xfId="1651"/>
    <cellStyle name="20% - Accent1 4 2 5 2" xfId="1652"/>
    <cellStyle name="20% - Accent1 4 2 5 2 2" xfId="1653"/>
    <cellStyle name="20% - Accent1 4 2 5 3" xfId="1654"/>
    <cellStyle name="20% - Accent1 4 2 6" xfId="1655"/>
    <cellStyle name="20% - Accent1 4 2 6 2" xfId="1656"/>
    <cellStyle name="20% - Accent1 4 2 7" xfId="1657"/>
    <cellStyle name="20% - Accent1 4 3" xfId="1658"/>
    <cellStyle name="20% - Accent1 4 3 2" xfId="1659"/>
    <cellStyle name="20% - Accent1 4 3 2 2" xfId="1660"/>
    <cellStyle name="20% - Accent1 4 3 2 2 2" xfId="1661"/>
    <cellStyle name="20% - Accent1 4 3 2 2 2 2" xfId="1662"/>
    <cellStyle name="20% - Accent1 4 3 2 2 2 2 2" xfId="1663"/>
    <cellStyle name="20% - Accent1 4 3 2 2 2 3" xfId="1664"/>
    <cellStyle name="20% - Accent1 4 3 2 2 3" xfId="1665"/>
    <cellStyle name="20% - Accent1 4 3 2 2 3 2" xfId="1666"/>
    <cellStyle name="20% - Accent1 4 3 2 2 4" xfId="1667"/>
    <cellStyle name="20% - Accent1 4 3 2 3" xfId="1668"/>
    <cellStyle name="20% - Accent1 4 3 2 3 2" xfId="1669"/>
    <cellStyle name="20% - Accent1 4 3 2 3 2 2" xfId="1670"/>
    <cellStyle name="20% - Accent1 4 3 2 3 3" xfId="1671"/>
    <cellStyle name="20% - Accent1 4 3 2 4" xfId="1672"/>
    <cellStyle name="20% - Accent1 4 3 2 4 2" xfId="1673"/>
    <cellStyle name="20% - Accent1 4 3 2 5" xfId="1674"/>
    <cellStyle name="20% - Accent1 4 3 3" xfId="1675"/>
    <cellStyle name="20% - Accent1 4 3 3 2" xfId="1676"/>
    <cellStyle name="20% - Accent1 4 3 3 2 2" xfId="1677"/>
    <cellStyle name="20% - Accent1 4 3 3 2 2 2" xfId="1678"/>
    <cellStyle name="20% - Accent1 4 3 3 2 3" xfId="1679"/>
    <cellStyle name="20% - Accent1 4 3 3 3" xfId="1680"/>
    <cellStyle name="20% - Accent1 4 3 3 3 2" xfId="1681"/>
    <cellStyle name="20% - Accent1 4 3 3 4" xfId="1682"/>
    <cellStyle name="20% - Accent1 4 3 4" xfId="1683"/>
    <cellStyle name="20% - Accent1 4 3 4 2" xfId="1684"/>
    <cellStyle name="20% - Accent1 4 3 4 2 2" xfId="1685"/>
    <cellStyle name="20% - Accent1 4 3 4 3" xfId="1686"/>
    <cellStyle name="20% - Accent1 4 3 5" xfId="1687"/>
    <cellStyle name="20% - Accent1 4 3 5 2" xfId="1688"/>
    <cellStyle name="20% - Accent1 4 3 6" xfId="1689"/>
    <cellStyle name="20% - Accent1 4 4" xfId="1690"/>
    <cellStyle name="20% - Accent1 4 4 2" xfId="1691"/>
    <cellStyle name="20% - Accent1 4 4 2 2" xfId="1692"/>
    <cellStyle name="20% - Accent1 4 4 2 2 2" xfId="1693"/>
    <cellStyle name="20% - Accent1 4 4 2 2 2 2" xfId="1694"/>
    <cellStyle name="20% - Accent1 4 4 2 2 3" xfId="1695"/>
    <cellStyle name="20% - Accent1 4 4 2 3" xfId="1696"/>
    <cellStyle name="20% - Accent1 4 4 2 3 2" xfId="1697"/>
    <cellStyle name="20% - Accent1 4 4 2 4" xfId="1698"/>
    <cellStyle name="20% - Accent1 4 4 3" xfId="1699"/>
    <cellStyle name="20% - Accent1 4 4 3 2" xfId="1700"/>
    <cellStyle name="20% - Accent1 4 4 3 2 2" xfId="1701"/>
    <cellStyle name="20% - Accent1 4 4 3 3" xfId="1702"/>
    <cellStyle name="20% - Accent1 4 4 4" xfId="1703"/>
    <cellStyle name="20% - Accent1 4 4 4 2" xfId="1704"/>
    <cellStyle name="20% - Accent1 4 4 5" xfId="1705"/>
    <cellStyle name="20% - Accent1 4 5" xfId="1706"/>
    <cellStyle name="20% - Accent1 4 5 2" xfId="1707"/>
    <cellStyle name="20% - Accent1 4 5 2 2" xfId="1708"/>
    <cellStyle name="20% - Accent1 4 5 2 2 2" xfId="1709"/>
    <cellStyle name="20% - Accent1 4 5 2 3" xfId="1710"/>
    <cellStyle name="20% - Accent1 4 5 3" xfId="1711"/>
    <cellStyle name="20% - Accent1 4 5 3 2" xfId="1712"/>
    <cellStyle name="20% - Accent1 4 5 4" xfId="1713"/>
    <cellStyle name="20% - Accent1 4 6" xfId="1714"/>
    <cellStyle name="20% - Accent1 4 6 2" xfId="1715"/>
    <cellStyle name="20% - Accent1 4 6 2 2" xfId="1716"/>
    <cellStyle name="20% - Accent1 4 6 3" xfId="1717"/>
    <cellStyle name="20% - Accent1 4 7" xfId="1718"/>
    <cellStyle name="20% - Accent1 4 7 2" xfId="1719"/>
    <cellStyle name="20% - Accent1 4 8" xfId="1720"/>
    <cellStyle name="20% - Accent1 5" xfId="1721"/>
    <cellStyle name="20% - Accent1 5 2" xfId="1722"/>
    <cellStyle name="20% - Accent1 5 2 2" xfId="1723"/>
    <cellStyle name="20% - Accent1 5 2 2 2" xfId="1724"/>
    <cellStyle name="20% - Accent1 5 2 2 2 2" xfId="1725"/>
    <cellStyle name="20% - Accent1 5 2 2 2 2 2" xfId="1726"/>
    <cellStyle name="20% - Accent1 5 2 2 2 2 2 2" xfId="1727"/>
    <cellStyle name="20% - Accent1 5 2 2 2 2 2 2 2" xfId="1728"/>
    <cellStyle name="20% - Accent1 5 2 2 2 2 2 3" xfId="1729"/>
    <cellStyle name="20% - Accent1 5 2 2 2 2 3" xfId="1730"/>
    <cellStyle name="20% - Accent1 5 2 2 2 2 3 2" xfId="1731"/>
    <cellStyle name="20% - Accent1 5 2 2 2 2 4" xfId="1732"/>
    <cellStyle name="20% - Accent1 5 2 2 2 3" xfId="1733"/>
    <cellStyle name="20% - Accent1 5 2 2 2 3 2" xfId="1734"/>
    <cellStyle name="20% - Accent1 5 2 2 2 3 2 2" xfId="1735"/>
    <cellStyle name="20% - Accent1 5 2 2 2 3 3" xfId="1736"/>
    <cellStyle name="20% - Accent1 5 2 2 2 4" xfId="1737"/>
    <cellStyle name="20% - Accent1 5 2 2 2 4 2" xfId="1738"/>
    <cellStyle name="20% - Accent1 5 2 2 2 5" xfId="1739"/>
    <cellStyle name="20% - Accent1 5 2 2 3" xfId="1740"/>
    <cellStyle name="20% - Accent1 5 2 2 3 2" xfId="1741"/>
    <cellStyle name="20% - Accent1 5 2 2 3 2 2" xfId="1742"/>
    <cellStyle name="20% - Accent1 5 2 2 3 2 2 2" xfId="1743"/>
    <cellStyle name="20% - Accent1 5 2 2 3 2 3" xfId="1744"/>
    <cellStyle name="20% - Accent1 5 2 2 3 3" xfId="1745"/>
    <cellStyle name="20% - Accent1 5 2 2 3 3 2" xfId="1746"/>
    <cellStyle name="20% - Accent1 5 2 2 3 4" xfId="1747"/>
    <cellStyle name="20% - Accent1 5 2 2 4" xfId="1748"/>
    <cellStyle name="20% - Accent1 5 2 2 4 2" xfId="1749"/>
    <cellStyle name="20% - Accent1 5 2 2 4 2 2" xfId="1750"/>
    <cellStyle name="20% - Accent1 5 2 2 4 3" xfId="1751"/>
    <cellStyle name="20% - Accent1 5 2 2 5" xfId="1752"/>
    <cellStyle name="20% - Accent1 5 2 2 5 2" xfId="1753"/>
    <cellStyle name="20% - Accent1 5 2 2 6" xfId="1754"/>
    <cellStyle name="20% - Accent1 5 2 3" xfId="1755"/>
    <cellStyle name="20% - Accent1 5 2 3 2" xfId="1756"/>
    <cellStyle name="20% - Accent1 5 2 3 2 2" xfId="1757"/>
    <cellStyle name="20% - Accent1 5 2 3 2 2 2" xfId="1758"/>
    <cellStyle name="20% - Accent1 5 2 3 2 2 2 2" xfId="1759"/>
    <cellStyle name="20% - Accent1 5 2 3 2 2 3" xfId="1760"/>
    <cellStyle name="20% - Accent1 5 2 3 2 3" xfId="1761"/>
    <cellStyle name="20% - Accent1 5 2 3 2 3 2" xfId="1762"/>
    <cellStyle name="20% - Accent1 5 2 3 2 4" xfId="1763"/>
    <cellStyle name="20% - Accent1 5 2 3 3" xfId="1764"/>
    <cellStyle name="20% - Accent1 5 2 3 3 2" xfId="1765"/>
    <cellStyle name="20% - Accent1 5 2 3 3 2 2" xfId="1766"/>
    <cellStyle name="20% - Accent1 5 2 3 3 3" xfId="1767"/>
    <cellStyle name="20% - Accent1 5 2 3 4" xfId="1768"/>
    <cellStyle name="20% - Accent1 5 2 3 4 2" xfId="1769"/>
    <cellStyle name="20% - Accent1 5 2 3 5" xfId="1770"/>
    <cellStyle name="20% - Accent1 5 2 4" xfId="1771"/>
    <cellStyle name="20% - Accent1 5 2 4 2" xfId="1772"/>
    <cellStyle name="20% - Accent1 5 2 4 2 2" xfId="1773"/>
    <cellStyle name="20% - Accent1 5 2 4 2 2 2" xfId="1774"/>
    <cellStyle name="20% - Accent1 5 2 4 2 3" xfId="1775"/>
    <cellStyle name="20% - Accent1 5 2 4 3" xfId="1776"/>
    <cellStyle name="20% - Accent1 5 2 4 3 2" xfId="1777"/>
    <cellStyle name="20% - Accent1 5 2 4 4" xfId="1778"/>
    <cellStyle name="20% - Accent1 5 2 5" xfId="1779"/>
    <cellStyle name="20% - Accent1 5 2 5 2" xfId="1780"/>
    <cellStyle name="20% - Accent1 5 2 5 2 2" xfId="1781"/>
    <cellStyle name="20% - Accent1 5 2 5 3" xfId="1782"/>
    <cellStyle name="20% - Accent1 5 2 6" xfId="1783"/>
    <cellStyle name="20% - Accent1 5 2 6 2" xfId="1784"/>
    <cellStyle name="20% - Accent1 5 2 7" xfId="1785"/>
    <cellStyle name="20% - Accent1 5 3" xfId="1786"/>
    <cellStyle name="20% - Accent1 5 3 2" xfId="1787"/>
    <cellStyle name="20% - Accent1 5 3 2 2" xfId="1788"/>
    <cellStyle name="20% - Accent1 5 3 2 2 2" xfId="1789"/>
    <cellStyle name="20% - Accent1 5 3 2 2 2 2" xfId="1790"/>
    <cellStyle name="20% - Accent1 5 3 2 2 2 2 2" xfId="1791"/>
    <cellStyle name="20% - Accent1 5 3 2 2 2 3" xfId="1792"/>
    <cellStyle name="20% - Accent1 5 3 2 2 3" xfId="1793"/>
    <cellStyle name="20% - Accent1 5 3 2 2 3 2" xfId="1794"/>
    <cellStyle name="20% - Accent1 5 3 2 2 4" xfId="1795"/>
    <cellStyle name="20% - Accent1 5 3 2 3" xfId="1796"/>
    <cellStyle name="20% - Accent1 5 3 2 3 2" xfId="1797"/>
    <cellStyle name="20% - Accent1 5 3 2 3 2 2" xfId="1798"/>
    <cellStyle name="20% - Accent1 5 3 2 3 3" xfId="1799"/>
    <cellStyle name="20% - Accent1 5 3 2 4" xfId="1800"/>
    <cellStyle name="20% - Accent1 5 3 2 4 2" xfId="1801"/>
    <cellStyle name="20% - Accent1 5 3 2 5" xfId="1802"/>
    <cellStyle name="20% - Accent1 5 3 3" xfId="1803"/>
    <cellStyle name="20% - Accent1 5 3 3 2" xfId="1804"/>
    <cellStyle name="20% - Accent1 5 3 3 2 2" xfId="1805"/>
    <cellStyle name="20% - Accent1 5 3 3 2 2 2" xfId="1806"/>
    <cellStyle name="20% - Accent1 5 3 3 2 3" xfId="1807"/>
    <cellStyle name="20% - Accent1 5 3 3 3" xfId="1808"/>
    <cellStyle name="20% - Accent1 5 3 3 3 2" xfId="1809"/>
    <cellStyle name="20% - Accent1 5 3 3 4" xfId="1810"/>
    <cellStyle name="20% - Accent1 5 3 4" xfId="1811"/>
    <cellStyle name="20% - Accent1 5 3 4 2" xfId="1812"/>
    <cellStyle name="20% - Accent1 5 3 4 2 2" xfId="1813"/>
    <cellStyle name="20% - Accent1 5 3 4 3" xfId="1814"/>
    <cellStyle name="20% - Accent1 5 3 5" xfId="1815"/>
    <cellStyle name="20% - Accent1 5 3 5 2" xfId="1816"/>
    <cellStyle name="20% - Accent1 5 3 6" xfId="1817"/>
    <cellStyle name="20% - Accent1 5 4" xfId="1818"/>
    <cellStyle name="20% - Accent1 5 4 2" xfId="1819"/>
    <cellStyle name="20% - Accent1 5 4 2 2" xfId="1820"/>
    <cellStyle name="20% - Accent1 5 4 2 2 2" xfId="1821"/>
    <cellStyle name="20% - Accent1 5 4 2 2 2 2" xfId="1822"/>
    <cellStyle name="20% - Accent1 5 4 2 2 3" xfId="1823"/>
    <cellStyle name="20% - Accent1 5 4 2 3" xfId="1824"/>
    <cellStyle name="20% - Accent1 5 4 2 3 2" xfId="1825"/>
    <cellStyle name="20% - Accent1 5 4 2 4" xfId="1826"/>
    <cellStyle name="20% - Accent1 5 4 3" xfId="1827"/>
    <cellStyle name="20% - Accent1 5 4 3 2" xfId="1828"/>
    <cellStyle name="20% - Accent1 5 4 3 2 2" xfId="1829"/>
    <cellStyle name="20% - Accent1 5 4 3 3" xfId="1830"/>
    <cellStyle name="20% - Accent1 5 4 4" xfId="1831"/>
    <cellStyle name="20% - Accent1 5 4 4 2" xfId="1832"/>
    <cellStyle name="20% - Accent1 5 4 5" xfId="1833"/>
    <cellStyle name="20% - Accent1 5 5" xfId="1834"/>
    <cellStyle name="20% - Accent1 5 5 2" xfId="1835"/>
    <cellStyle name="20% - Accent1 5 5 2 2" xfId="1836"/>
    <cellStyle name="20% - Accent1 5 5 2 2 2" xfId="1837"/>
    <cellStyle name="20% - Accent1 5 5 2 3" xfId="1838"/>
    <cellStyle name="20% - Accent1 5 5 3" xfId="1839"/>
    <cellStyle name="20% - Accent1 5 5 3 2" xfId="1840"/>
    <cellStyle name="20% - Accent1 5 5 4" xfId="1841"/>
    <cellStyle name="20% - Accent1 5 6" xfId="1842"/>
    <cellStyle name="20% - Accent1 5 6 2" xfId="1843"/>
    <cellStyle name="20% - Accent1 5 6 2 2" xfId="1844"/>
    <cellStyle name="20% - Accent1 5 6 3" xfId="1845"/>
    <cellStyle name="20% - Accent1 5 7" xfId="1846"/>
    <cellStyle name="20% - Accent1 5 7 2" xfId="1847"/>
    <cellStyle name="20% - Accent1 5 8" xfId="1848"/>
    <cellStyle name="20% - Accent1 6" xfId="1849"/>
    <cellStyle name="20% - Accent1 6 2" xfId="1850"/>
    <cellStyle name="20% - Accent1 6 2 2" xfId="1851"/>
    <cellStyle name="20% - Accent1 6 2 2 2" xfId="1852"/>
    <cellStyle name="20% - Accent1 6 2 2 2 2" xfId="1853"/>
    <cellStyle name="20% - Accent1 6 2 2 2 2 2" xfId="1854"/>
    <cellStyle name="20% - Accent1 6 2 2 2 2 2 2" xfId="1855"/>
    <cellStyle name="20% - Accent1 6 2 2 2 2 2 2 2" xfId="1856"/>
    <cellStyle name="20% - Accent1 6 2 2 2 2 2 3" xfId="1857"/>
    <cellStyle name="20% - Accent1 6 2 2 2 2 3" xfId="1858"/>
    <cellStyle name="20% - Accent1 6 2 2 2 2 3 2" xfId="1859"/>
    <cellStyle name="20% - Accent1 6 2 2 2 2 4" xfId="1860"/>
    <cellStyle name="20% - Accent1 6 2 2 2 3" xfId="1861"/>
    <cellStyle name="20% - Accent1 6 2 2 2 3 2" xfId="1862"/>
    <cellStyle name="20% - Accent1 6 2 2 2 3 2 2" xfId="1863"/>
    <cellStyle name="20% - Accent1 6 2 2 2 3 3" xfId="1864"/>
    <cellStyle name="20% - Accent1 6 2 2 2 4" xfId="1865"/>
    <cellStyle name="20% - Accent1 6 2 2 2 4 2" xfId="1866"/>
    <cellStyle name="20% - Accent1 6 2 2 2 5" xfId="1867"/>
    <cellStyle name="20% - Accent1 6 2 2 3" xfId="1868"/>
    <cellStyle name="20% - Accent1 6 2 2 3 2" xfId="1869"/>
    <cellStyle name="20% - Accent1 6 2 2 3 2 2" xfId="1870"/>
    <cellStyle name="20% - Accent1 6 2 2 3 2 2 2" xfId="1871"/>
    <cellStyle name="20% - Accent1 6 2 2 3 2 3" xfId="1872"/>
    <cellStyle name="20% - Accent1 6 2 2 3 3" xfId="1873"/>
    <cellStyle name="20% - Accent1 6 2 2 3 3 2" xfId="1874"/>
    <cellStyle name="20% - Accent1 6 2 2 3 4" xfId="1875"/>
    <cellStyle name="20% - Accent1 6 2 2 4" xfId="1876"/>
    <cellStyle name="20% - Accent1 6 2 2 4 2" xfId="1877"/>
    <cellStyle name="20% - Accent1 6 2 2 4 2 2" xfId="1878"/>
    <cellStyle name="20% - Accent1 6 2 2 4 3" xfId="1879"/>
    <cellStyle name="20% - Accent1 6 2 2 5" xfId="1880"/>
    <cellStyle name="20% - Accent1 6 2 2 5 2" xfId="1881"/>
    <cellStyle name="20% - Accent1 6 2 2 6" xfId="1882"/>
    <cellStyle name="20% - Accent1 6 2 3" xfId="1883"/>
    <cellStyle name="20% - Accent1 6 2 3 2" xfId="1884"/>
    <cellStyle name="20% - Accent1 6 2 3 2 2" xfId="1885"/>
    <cellStyle name="20% - Accent1 6 2 3 2 2 2" xfId="1886"/>
    <cellStyle name="20% - Accent1 6 2 3 2 2 2 2" xfId="1887"/>
    <cellStyle name="20% - Accent1 6 2 3 2 2 3" xfId="1888"/>
    <cellStyle name="20% - Accent1 6 2 3 2 3" xfId="1889"/>
    <cellStyle name="20% - Accent1 6 2 3 2 3 2" xfId="1890"/>
    <cellStyle name="20% - Accent1 6 2 3 2 4" xfId="1891"/>
    <cellStyle name="20% - Accent1 6 2 3 3" xfId="1892"/>
    <cellStyle name="20% - Accent1 6 2 3 3 2" xfId="1893"/>
    <cellStyle name="20% - Accent1 6 2 3 3 2 2" xfId="1894"/>
    <cellStyle name="20% - Accent1 6 2 3 3 3" xfId="1895"/>
    <cellStyle name="20% - Accent1 6 2 3 4" xfId="1896"/>
    <cellStyle name="20% - Accent1 6 2 3 4 2" xfId="1897"/>
    <cellStyle name="20% - Accent1 6 2 3 5" xfId="1898"/>
    <cellStyle name="20% - Accent1 6 2 4" xfId="1899"/>
    <cellStyle name="20% - Accent1 6 2 4 2" xfId="1900"/>
    <cellStyle name="20% - Accent1 6 2 4 2 2" xfId="1901"/>
    <cellStyle name="20% - Accent1 6 2 4 2 2 2" xfId="1902"/>
    <cellStyle name="20% - Accent1 6 2 4 2 3" xfId="1903"/>
    <cellStyle name="20% - Accent1 6 2 4 3" xfId="1904"/>
    <cellStyle name="20% - Accent1 6 2 4 3 2" xfId="1905"/>
    <cellStyle name="20% - Accent1 6 2 4 4" xfId="1906"/>
    <cellStyle name="20% - Accent1 6 2 5" xfId="1907"/>
    <cellStyle name="20% - Accent1 6 2 5 2" xfId="1908"/>
    <cellStyle name="20% - Accent1 6 2 5 2 2" xfId="1909"/>
    <cellStyle name="20% - Accent1 6 2 5 3" xfId="1910"/>
    <cellStyle name="20% - Accent1 6 2 6" xfId="1911"/>
    <cellStyle name="20% - Accent1 6 2 6 2" xfId="1912"/>
    <cellStyle name="20% - Accent1 6 2 7" xfId="1913"/>
    <cellStyle name="20% - Accent1 6 3" xfId="1914"/>
    <cellStyle name="20% - Accent1 6 3 2" xfId="1915"/>
    <cellStyle name="20% - Accent1 6 3 2 2" xfId="1916"/>
    <cellStyle name="20% - Accent1 6 3 2 2 2" xfId="1917"/>
    <cellStyle name="20% - Accent1 6 3 2 2 2 2" xfId="1918"/>
    <cellStyle name="20% - Accent1 6 3 2 2 2 2 2" xfId="1919"/>
    <cellStyle name="20% - Accent1 6 3 2 2 2 3" xfId="1920"/>
    <cellStyle name="20% - Accent1 6 3 2 2 3" xfId="1921"/>
    <cellStyle name="20% - Accent1 6 3 2 2 3 2" xfId="1922"/>
    <cellStyle name="20% - Accent1 6 3 2 2 4" xfId="1923"/>
    <cellStyle name="20% - Accent1 6 3 2 3" xfId="1924"/>
    <cellStyle name="20% - Accent1 6 3 2 3 2" xfId="1925"/>
    <cellStyle name="20% - Accent1 6 3 2 3 2 2" xfId="1926"/>
    <cellStyle name="20% - Accent1 6 3 2 3 3" xfId="1927"/>
    <cellStyle name="20% - Accent1 6 3 2 4" xfId="1928"/>
    <cellStyle name="20% - Accent1 6 3 2 4 2" xfId="1929"/>
    <cellStyle name="20% - Accent1 6 3 2 5" xfId="1930"/>
    <cellStyle name="20% - Accent1 6 3 3" xfId="1931"/>
    <cellStyle name="20% - Accent1 6 3 3 2" xfId="1932"/>
    <cellStyle name="20% - Accent1 6 3 3 2 2" xfId="1933"/>
    <cellStyle name="20% - Accent1 6 3 3 2 2 2" xfId="1934"/>
    <cellStyle name="20% - Accent1 6 3 3 2 3" xfId="1935"/>
    <cellStyle name="20% - Accent1 6 3 3 3" xfId="1936"/>
    <cellStyle name="20% - Accent1 6 3 3 3 2" xfId="1937"/>
    <cellStyle name="20% - Accent1 6 3 3 4" xfId="1938"/>
    <cellStyle name="20% - Accent1 6 3 4" xfId="1939"/>
    <cellStyle name="20% - Accent1 6 3 4 2" xfId="1940"/>
    <cellStyle name="20% - Accent1 6 3 4 2 2" xfId="1941"/>
    <cellStyle name="20% - Accent1 6 3 4 3" xfId="1942"/>
    <cellStyle name="20% - Accent1 6 3 5" xfId="1943"/>
    <cellStyle name="20% - Accent1 6 3 5 2" xfId="1944"/>
    <cellStyle name="20% - Accent1 6 3 6" xfId="1945"/>
    <cellStyle name="20% - Accent1 6 4" xfId="1946"/>
    <cellStyle name="20% - Accent1 6 4 2" xfId="1947"/>
    <cellStyle name="20% - Accent1 6 4 2 2" xfId="1948"/>
    <cellStyle name="20% - Accent1 6 4 2 2 2" xfId="1949"/>
    <cellStyle name="20% - Accent1 6 4 2 2 2 2" xfId="1950"/>
    <cellStyle name="20% - Accent1 6 4 2 2 3" xfId="1951"/>
    <cellStyle name="20% - Accent1 6 4 2 3" xfId="1952"/>
    <cellStyle name="20% - Accent1 6 4 2 3 2" xfId="1953"/>
    <cellStyle name="20% - Accent1 6 4 2 4" xfId="1954"/>
    <cellStyle name="20% - Accent1 6 4 3" xfId="1955"/>
    <cellStyle name="20% - Accent1 6 4 3 2" xfId="1956"/>
    <cellStyle name="20% - Accent1 6 4 3 2 2" xfId="1957"/>
    <cellStyle name="20% - Accent1 6 4 3 3" xfId="1958"/>
    <cellStyle name="20% - Accent1 6 4 4" xfId="1959"/>
    <cellStyle name="20% - Accent1 6 4 4 2" xfId="1960"/>
    <cellStyle name="20% - Accent1 6 4 5" xfId="1961"/>
    <cellStyle name="20% - Accent1 6 5" xfId="1962"/>
    <cellStyle name="20% - Accent1 6 5 2" xfId="1963"/>
    <cellStyle name="20% - Accent1 6 5 2 2" xfId="1964"/>
    <cellStyle name="20% - Accent1 6 5 2 2 2" xfId="1965"/>
    <cellStyle name="20% - Accent1 6 5 2 3" xfId="1966"/>
    <cellStyle name="20% - Accent1 6 5 3" xfId="1967"/>
    <cellStyle name="20% - Accent1 6 5 3 2" xfId="1968"/>
    <cellStyle name="20% - Accent1 6 5 4" xfId="1969"/>
    <cellStyle name="20% - Accent1 6 6" xfId="1970"/>
    <cellStyle name="20% - Accent1 6 6 2" xfId="1971"/>
    <cellStyle name="20% - Accent1 6 6 2 2" xfId="1972"/>
    <cellStyle name="20% - Accent1 6 6 3" xfId="1973"/>
    <cellStyle name="20% - Accent1 6 7" xfId="1974"/>
    <cellStyle name="20% - Accent1 6 7 2" xfId="1975"/>
    <cellStyle name="20% - Accent1 6 8" xfId="1976"/>
    <cellStyle name="20% - Accent1 7" xfId="1977"/>
    <cellStyle name="20% - Accent1 7 2" xfId="1978"/>
    <cellStyle name="20% - Accent1 7 2 2" xfId="1979"/>
    <cellStyle name="20% - Accent1 7 2 2 2" xfId="1980"/>
    <cellStyle name="20% - Accent1 7 2 2 2 2" xfId="1981"/>
    <cellStyle name="20% - Accent1 7 2 2 2 2 2" xfId="1982"/>
    <cellStyle name="20% - Accent1 7 2 2 2 2 2 2" xfId="1983"/>
    <cellStyle name="20% - Accent1 7 2 2 2 2 2 2 2" xfId="1984"/>
    <cellStyle name="20% - Accent1 7 2 2 2 2 2 3" xfId="1985"/>
    <cellStyle name="20% - Accent1 7 2 2 2 2 3" xfId="1986"/>
    <cellStyle name="20% - Accent1 7 2 2 2 2 3 2" xfId="1987"/>
    <cellStyle name="20% - Accent1 7 2 2 2 2 4" xfId="1988"/>
    <cellStyle name="20% - Accent1 7 2 2 2 3" xfId="1989"/>
    <cellStyle name="20% - Accent1 7 2 2 2 3 2" xfId="1990"/>
    <cellStyle name="20% - Accent1 7 2 2 2 3 2 2" xfId="1991"/>
    <cellStyle name="20% - Accent1 7 2 2 2 3 3" xfId="1992"/>
    <cellStyle name="20% - Accent1 7 2 2 2 4" xfId="1993"/>
    <cellStyle name="20% - Accent1 7 2 2 2 4 2" xfId="1994"/>
    <cellStyle name="20% - Accent1 7 2 2 2 5" xfId="1995"/>
    <cellStyle name="20% - Accent1 7 2 2 3" xfId="1996"/>
    <cellStyle name="20% - Accent1 7 2 2 3 2" xfId="1997"/>
    <cellStyle name="20% - Accent1 7 2 2 3 2 2" xfId="1998"/>
    <cellStyle name="20% - Accent1 7 2 2 3 2 2 2" xfId="1999"/>
    <cellStyle name="20% - Accent1 7 2 2 3 2 3" xfId="2000"/>
    <cellStyle name="20% - Accent1 7 2 2 3 3" xfId="2001"/>
    <cellStyle name="20% - Accent1 7 2 2 3 3 2" xfId="2002"/>
    <cellStyle name="20% - Accent1 7 2 2 3 4" xfId="2003"/>
    <cellStyle name="20% - Accent1 7 2 2 4" xfId="2004"/>
    <cellStyle name="20% - Accent1 7 2 2 4 2" xfId="2005"/>
    <cellStyle name="20% - Accent1 7 2 2 4 2 2" xfId="2006"/>
    <cellStyle name="20% - Accent1 7 2 2 4 3" xfId="2007"/>
    <cellStyle name="20% - Accent1 7 2 2 5" xfId="2008"/>
    <cellStyle name="20% - Accent1 7 2 2 5 2" xfId="2009"/>
    <cellStyle name="20% - Accent1 7 2 2 6" xfId="2010"/>
    <cellStyle name="20% - Accent1 7 2 3" xfId="2011"/>
    <cellStyle name="20% - Accent1 7 2 3 2" xfId="2012"/>
    <cellStyle name="20% - Accent1 7 2 3 2 2" xfId="2013"/>
    <cellStyle name="20% - Accent1 7 2 3 2 2 2" xfId="2014"/>
    <cellStyle name="20% - Accent1 7 2 3 2 2 2 2" xfId="2015"/>
    <cellStyle name="20% - Accent1 7 2 3 2 2 3" xfId="2016"/>
    <cellStyle name="20% - Accent1 7 2 3 2 3" xfId="2017"/>
    <cellStyle name="20% - Accent1 7 2 3 2 3 2" xfId="2018"/>
    <cellStyle name="20% - Accent1 7 2 3 2 4" xfId="2019"/>
    <cellStyle name="20% - Accent1 7 2 3 3" xfId="2020"/>
    <cellStyle name="20% - Accent1 7 2 3 3 2" xfId="2021"/>
    <cellStyle name="20% - Accent1 7 2 3 3 2 2" xfId="2022"/>
    <cellStyle name="20% - Accent1 7 2 3 3 3" xfId="2023"/>
    <cellStyle name="20% - Accent1 7 2 3 4" xfId="2024"/>
    <cellStyle name="20% - Accent1 7 2 3 4 2" xfId="2025"/>
    <cellStyle name="20% - Accent1 7 2 3 5" xfId="2026"/>
    <cellStyle name="20% - Accent1 7 2 4" xfId="2027"/>
    <cellStyle name="20% - Accent1 7 2 4 2" xfId="2028"/>
    <cellStyle name="20% - Accent1 7 2 4 2 2" xfId="2029"/>
    <cellStyle name="20% - Accent1 7 2 4 2 2 2" xfId="2030"/>
    <cellStyle name="20% - Accent1 7 2 4 2 3" xfId="2031"/>
    <cellStyle name="20% - Accent1 7 2 4 3" xfId="2032"/>
    <cellStyle name="20% - Accent1 7 2 4 3 2" xfId="2033"/>
    <cellStyle name="20% - Accent1 7 2 4 4" xfId="2034"/>
    <cellStyle name="20% - Accent1 7 2 5" xfId="2035"/>
    <cellStyle name="20% - Accent1 7 2 5 2" xfId="2036"/>
    <cellStyle name="20% - Accent1 7 2 5 2 2" xfId="2037"/>
    <cellStyle name="20% - Accent1 7 2 5 3" xfId="2038"/>
    <cellStyle name="20% - Accent1 7 2 6" xfId="2039"/>
    <cellStyle name="20% - Accent1 7 2 6 2" xfId="2040"/>
    <cellStyle name="20% - Accent1 7 2 7" xfId="2041"/>
    <cellStyle name="20% - Accent1 7 3" xfId="2042"/>
    <cellStyle name="20% - Accent1 7 3 2" xfId="2043"/>
    <cellStyle name="20% - Accent1 7 3 2 2" xfId="2044"/>
    <cellStyle name="20% - Accent1 7 3 2 2 2" xfId="2045"/>
    <cellStyle name="20% - Accent1 7 3 2 2 2 2" xfId="2046"/>
    <cellStyle name="20% - Accent1 7 3 2 2 2 2 2" xfId="2047"/>
    <cellStyle name="20% - Accent1 7 3 2 2 2 3" xfId="2048"/>
    <cellStyle name="20% - Accent1 7 3 2 2 3" xfId="2049"/>
    <cellStyle name="20% - Accent1 7 3 2 2 3 2" xfId="2050"/>
    <cellStyle name="20% - Accent1 7 3 2 2 4" xfId="2051"/>
    <cellStyle name="20% - Accent1 7 3 2 3" xfId="2052"/>
    <cellStyle name="20% - Accent1 7 3 2 3 2" xfId="2053"/>
    <cellStyle name="20% - Accent1 7 3 2 3 2 2" xfId="2054"/>
    <cellStyle name="20% - Accent1 7 3 2 3 3" xfId="2055"/>
    <cellStyle name="20% - Accent1 7 3 2 4" xfId="2056"/>
    <cellStyle name="20% - Accent1 7 3 2 4 2" xfId="2057"/>
    <cellStyle name="20% - Accent1 7 3 2 5" xfId="2058"/>
    <cellStyle name="20% - Accent1 7 3 3" xfId="2059"/>
    <cellStyle name="20% - Accent1 7 3 3 2" xfId="2060"/>
    <cellStyle name="20% - Accent1 7 3 3 2 2" xfId="2061"/>
    <cellStyle name="20% - Accent1 7 3 3 2 2 2" xfId="2062"/>
    <cellStyle name="20% - Accent1 7 3 3 2 3" xfId="2063"/>
    <cellStyle name="20% - Accent1 7 3 3 3" xfId="2064"/>
    <cellStyle name="20% - Accent1 7 3 3 3 2" xfId="2065"/>
    <cellStyle name="20% - Accent1 7 3 3 4" xfId="2066"/>
    <cellStyle name="20% - Accent1 7 3 4" xfId="2067"/>
    <cellStyle name="20% - Accent1 7 3 4 2" xfId="2068"/>
    <cellStyle name="20% - Accent1 7 3 4 2 2" xfId="2069"/>
    <cellStyle name="20% - Accent1 7 3 4 3" xfId="2070"/>
    <cellStyle name="20% - Accent1 7 3 5" xfId="2071"/>
    <cellStyle name="20% - Accent1 7 3 5 2" xfId="2072"/>
    <cellStyle name="20% - Accent1 7 3 6" xfId="2073"/>
    <cellStyle name="20% - Accent1 7 4" xfId="2074"/>
    <cellStyle name="20% - Accent1 7 4 2" xfId="2075"/>
    <cellStyle name="20% - Accent1 7 4 2 2" xfId="2076"/>
    <cellStyle name="20% - Accent1 7 4 2 2 2" xfId="2077"/>
    <cellStyle name="20% - Accent1 7 4 2 2 2 2" xfId="2078"/>
    <cellStyle name="20% - Accent1 7 4 2 2 3" xfId="2079"/>
    <cellStyle name="20% - Accent1 7 4 2 3" xfId="2080"/>
    <cellStyle name="20% - Accent1 7 4 2 3 2" xfId="2081"/>
    <cellStyle name="20% - Accent1 7 4 2 4" xfId="2082"/>
    <cellStyle name="20% - Accent1 7 4 3" xfId="2083"/>
    <cellStyle name="20% - Accent1 7 4 3 2" xfId="2084"/>
    <cellStyle name="20% - Accent1 7 4 3 2 2" xfId="2085"/>
    <cellStyle name="20% - Accent1 7 4 3 3" xfId="2086"/>
    <cellStyle name="20% - Accent1 7 4 4" xfId="2087"/>
    <cellStyle name="20% - Accent1 7 4 4 2" xfId="2088"/>
    <cellStyle name="20% - Accent1 7 4 5" xfId="2089"/>
    <cellStyle name="20% - Accent1 7 5" xfId="2090"/>
    <cellStyle name="20% - Accent1 7 5 2" xfId="2091"/>
    <cellStyle name="20% - Accent1 7 5 2 2" xfId="2092"/>
    <cellStyle name="20% - Accent1 7 5 2 2 2" xfId="2093"/>
    <cellStyle name="20% - Accent1 7 5 2 3" xfId="2094"/>
    <cellStyle name="20% - Accent1 7 5 3" xfId="2095"/>
    <cellStyle name="20% - Accent1 7 5 3 2" xfId="2096"/>
    <cellStyle name="20% - Accent1 7 5 4" xfId="2097"/>
    <cellStyle name="20% - Accent1 7 6" xfId="2098"/>
    <cellStyle name="20% - Accent1 7 6 2" xfId="2099"/>
    <cellStyle name="20% - Accent1 7 6 2 2" xfId="2100"/>
    <cellStyle name="20% - Accent1 7 6 3" xfId="2101"/>
    <cellStyle name="20% - Accent1 7 7" xfId="2102"/>
    <cellStyle name="20% - Accent1 7 7 2" xfId="2103"/>
    <cellStyle name="20% - Accent1 7 8" xfId="2104"/>
    <cellStyle name="20% - Accent1 8" xfId="2105"/>
    <cellStyle name="20% - Accent1 8 2" xfId="2106"/>
    <cellStyle name="20% - Accent1 8 2 2" xfId="2107"/>
    <cellStyle name="20% - Accent1 8 2 2 2" xfId="2108"/>
    <cellStyle name="20% - Accent1 8 2 2 2 2" xfId="2109"/>
    <cellStyle name="20% - Accent1 8 2 2 2 2 2" xfId="2110"/>
    <cellStyle name="20% - Accent1 8 2 2 2 2 2 2" xfId="2111"/>
    <cellStyle name="20% - Accent1 8 2 2 2 2 2 2 2" xfId="2112"/>
    <cellStyle name="20% - Accent1 8 2 2 2 2 2 3" xfId="2113"/>
    <cellStyle name="20% - Accent1 8 2 2 2 2 3" xfId="2114"/>
    <cellStyle name="20% - Accent1 8 2 2 2 2 3 2" xfId="2115"/>
    <cellStyle name="20% - Accent1 8 2 2 2 2 4" xfId="2116"/>
    <cellStyle name="20% - Accent1 8 2 2 2 3" xfId="2117"/>
    <cellStyle name="20% - Accent1 8 2 2 2 3 2" xfId="2118"/>
    <cellStyle name="20% - Accent1 8 2 2 2 3 2 2" xfId="2119"/>
    <cellStyle name="20% - Accent1 8 2 2 2 3 3" xfId="2120"/>
    <cellStyle name="20% - Accent1 8 2 2 2 4" xfId="2121"/>
    <cellStyle name="20% - Accent1 8 2 2 2 4 2" xfId="2122"/>
    <cellStyle name="20% - Accent1 8 2 2 2 5" xfId="2123"/>
    <cellStyle name="20% - Accent1 8 2 2 3" xfId="2124"/>
    <cellStyle name="20% - Accent1 8 2 2 3 2" xfId="2125"/>
    <cellStyle name="20% - Accent1 8 2 2 3 2 2" xfId="2126"/>
    <cellStyle name="20% - Accent1 8 2 2 3 2 2 2" xfId="2127"/>
    <cellStyle name="20% - Accent1 8 2 2 3 2 3" xfId="2128"/>
    <cellStyle name="20% - Accent1 8 2 2 3 3" xfId="2129"/>
    <cellStyle name="20% - Accent1 8 2 2 3 3 2" xfId="2130"/>
    <cellStyle name="20% - Accent1 8 2 2 3 4" xfId="2131"/>
    <cellStyle name="20% - Accent1 8 2 2 4" xfId="2132"/>
    <cellStyle name="20% - Accent1 8 2 2 4 2" xfId="2133"/>
    <cellStyle name="20% - Accent1 8 2 2 4 2 2" xfId="2134"/>
    <cellStyle name="20% - Accent1 8 2 2 4 3" xfId="2135"/>
    <cellStyle name="20% - Accent1 8 2 2 5" xfId="2136"/>
    <cellStyle name="20% - Accent1 8 2 2 5 2" xfId="2137"/>
    <cellStyle name="20% - Accent1 8 2 2 6" xfId="2138"/>
    <cellStyle name="20% - Accent1 8 2 3" xfId="2139"/>
    <cellStyle name="20% - Accent1 8 2 3 2" xfId="2140"/>
    <cellStyle name="20% - Accent1 8 2 3 2 2" xfId="2141"/>
    <cellStyle name="20% - Accent1 8 2 3 2 2 2" xfId="2142"/>
    <cellStyle name="20% - Accent1 8 2 3 2 2 2 2" xfId="2143"/>
    <cellStyle name="20% - Accent1 8 2 3 2 2 3" xfId="2144"/>
    <cellStyle name="20% - Accent1 8 2 3 2 3" xfId="2145"/>
    <cellStyle name="20% - Accent1 8 2 3 2 3 2" xfId="2146"/>
    <cellStyle name="20% - Accent1 8 2 3 2 4" xfId="2147"/>
    <cellStyle name="20% - Accent1 8 2 3 3" xfId="2148"/>
    <cellStyle name="20% - Accent1 8 2 3 3 2" xfId="2149"/>
    <cellStyle name="20% - Accent1 8 2 3 3 2 2" xfId="2150"/>
    <cellStyle name="20% - Accent1 8 2 3 3 3" xfId="2151"/>
    <cellStyle name="20% - Accent1 8 2 3 4" xfId="2152"/>
    <cellStyle name="20% - Accent1 8 2 3 4 2" xfId="2153"/>
    <cellStyle name="20% - Accent1 8 2 3 5" xfId="2154"/>
    <cellStyle name="20% - Accent1 8 2 4" xfId="2155"/>
    <cellStyle name="20% - Accent1 8 2 4 2" xfId="2156"/>
    <cellStyle name="20% - Accent1 8 2 4 2 2" xfId="2157"/>
    <cellStyle name="20% - Accent1 8 2 4 2 2 2" xfId="2158"/>
    <cellStyle name="20% - Accent1 8 2 4 2 3" xfId="2159"/>
    <cellStyle name="20% - Accent1 8 2 4 3" xfId="2160"/>
    <cellStyle name="20% - Accent1 8 2 4 3 2" xfId="2161"/>
    <cellStyle name="20% - Accent1 8 2 4 4" xfId="2162"/>
    <cellStyle name="20% - Accent1 8 2 5" xfId="2163"/>
    <cellStyle name="20% - Accent1 8 2 5 2" xfId="2164"/>
    <cellStyle name="20% - Accent1 8 2 5 2 2" xfId="2165"/>
    <cellStyle name="20% - Accent1 8 2 5 3" xfId="2166"/>
    <cellStyle name="20% - Accent1 8 2 6" xfId="2167"/>
    <cellStyle name="20% - Accent1 8 2 6 2" xfId="2168"/>
    <cellStyle name="20% - Accent1 8 2 7" xfId="2169"/>
    <cellStyle name="20% - Accent1 8 3" xfId="2170"/>
    <cellStyle name="20% - Accent1 8 3 2" xfId="2171"/>
    <cellStyle name="20% - Accent1 8 3 2 2" xfId="2172"/>
    <cellStyle name="20% - Accent1 8 3 2 2 2" xfId="2173"/>
    <cellStyle name="20% - Accent1 8 3 2 2 2 2" xfId="2174"/>
    <cellStyle name="20% - Accent1 8 3 2 2 2 2 2" xfId="2175"/>
    <cellStyle name="20% - Accent1 8 3 2 2 2 3" xfId="2176"/>
    <cellStyle name="20% - Accent1 8 3 2 2 3" xfId="2177"/>
    <cellStyle name="20% - Accent1 8 3 2 2 3 2" xfId="2178"/>
    <cellStyle name="20% - Accent1 8 3 2 2 4" xfId="2179"/>
    <cellStyle name="20% - Accent1 8 3 2 3" xfId="2180"/>
    <cellStyle name="20% - Accent1 8 3 2 3 2" xfId="2181"/>
    <cellStyle name="20% - Accent1 8 3 2 3 2 2" xfId="2182"/>
    <cellStyle name="20% - Accent1 8 3 2 3 3" xfId="2183"/>
    <cellStyle name="20% - Accent1 8 3 2 4" xfId="2184"/>
    <cellStyle name="20% - Accent1 8 3 2 4 2" xfId="2185"/>
    <cellStyle name="20% - Accent1 8 3 2 5" xfId="2186"/>
    <cellStyle name="20% - Accent1 8 3 3" xfId="2187"/>
    <cellStyle name="20% - Accent1 8 3 3 2" xfId="2188"/>
    <cellStyle name="20% - Accent1 8 3 3 2 2" xfId="2189"/>
    <cellStyle name="20% - Accent1 8 3 3 2 2 2" xfId="2190"/>
    <cellStyle name="20% - Accent1 8 3 3 2 3" xfId="2191"/>
    <cellStyle name="20% - Accent1 8 3 3 3" xfId="2192"/>
    <cellStyle name="20% - Accent1 8 3 3 3 2" xfId="2193"/>
    <cellStyle name="20% - Accent1 8 3 3 4" xfId="2194"/>
    <cellStyle name="20% - Accent1 8 3 4" xfId="2195"/>
    <cellStyle name="20% - Accent1 8 3 4 2" xfId="2196"/>
    <cellStyle name="20% - Accent1 8 3 4 2 2" xfId="2197"/>
    <cellStyle name="20% - Accent1 8 3 4 3" xfId="2198"/>
    <cellStyle name="20% - Accent1 8 3 5" xfId="2199"/>
    <cellStyle name="20% - Accent1 8 3 5 2" xfId="2200"/>
    <cellStyle name="20% - Accent1 8 3 6" xfId="2201"/>
    <cellStyle name="20% - Accent1 8 4" xfId="2202"/>
    <cellStyle name="20% - Accent1 8 4 2" xfId="2203"/>
    <cellStyle name="20% - Accent1 8 4 2 2" xfId="2204"/>
    <cellStyle name="20% - Accent1 8 4 2 2 2" xfId="2205"/>
    <cellStyle name="20% - Accent1 8 4 2 2 2 2" xfId="2206"/>
    <cellStyle name="20% - Accent1 8 4 2 2 3" xfId="2207"/>
    <cellStyle name="20% - Accent1 8 4 2 3" xfId="2208"/>
    <cellStyle name="20% - Accent1 8 4 2 3 2" xfId="2209"/>
    <cellStyle name="20% - Accent1 8 4 2 4" xfId="2210"/>
    <cellStyle name="20% - Accent1 8 4 3" xfId="2211"/>
    <cellStyle name="20% - Accent1 8 4 3 2" xfId="2212"/>
    <cellStyle name="20% - Accent1 8 4 3 2 2" xfId="2213"/>
    <cellStyle name="20% - Accent1 8 4 3 3" xfId="2214"/>
    <cellStyle name="20% - Accent1 8 4 4" xfId="2215"/>
    <cellStyle name="20% - Accent1 8 4 4 2" xfId="2216"/>
    <cellStyle name="20% - Accent1 8 4 5" xfId="2217"/>
    <cellStyle name="20% - Accent1 8 5" xfId="2218"/>
    <cellStyle name="20% - Accent1 8 5 2" xfId="2219"/>
    <cellStyle name="20% - Accent1 8 5 2 2" xfId="2220"/>
    <cellStyle name="20% - Accent1 8 5 2 2 2" xfId="2221"/>
    <cellStyle name="20% - Accent1 8 5 2 3" xfId="2222"/>
    <cellStyle name="20% - Accent1 8 5 3" xfId="2223"/>
    <cellStyle name="20% - Accent1 8 5 3 2" xfId="2224"/>
    <cellStyle name="20% - Accent1 8 5 4" xfId="2225"/>
    <cellStyle name="20% - Accent1 8 6" xfId="2226"/>
    <cellStyle name="20% - Accent1 8 6 2" xfId="2227"/>
    <cellStyle name="20% - Accent1 8 6 2 2" xfId="2228"/>
    <cellStyle name="20% - Accent1 8 6 3" xfId="2229"/>
    <cellStyle name="20% - Accent1 8 7" xfId="2230"/>
    <cellStyle name="20% - Accent1 8 7 2" xfId="2231"/>
    <cellStyle name="20% - Accent1 8 8" xfId="2232"/>
    <cellStyle name="20% - Accent1 9" xfId="2233"/>
    <cellStyle name="20% - Accent1 9 2" xfId="2234"/>
    <cellStyle name="20% - Accent1 9 2 2" xfId="2235"/>
    <cellStyle name="20% - Accent1 9 2 2 2" xfId="2236"/>
    <cellStyle name="20% - Accent1 9 2 2 2 2" xfId="2237"/>
    <cellStyle name="20% - Accent1 9 2 2 2 2 2" xfId="2238"/>
    <cellStyle name="20% - Accent1 9 2 2 2 2 2 2" xfId="2239"/>
    <cellStyle name="20% - Accent1 9 2 2 2 2 2 2 2" xfId="2240"/>
    <cellStyle name="20% - Accent1 9 2 2 2 2 2 3" xfId="2241"/>
    <cellStyle name="20% - Accent1 9 2 2 2 2 3" xfId="2242"/>
    <cellStyle name="20% - Accent1 9 2 2 2 2 3 2" xfId="2243"/>
    <cellStyle name="20% - Accent1 9 2 2 2 2 4" xfId="2244"/>
    <cellStyle name="20% - Accent1 9 2 2 2 3" xfId="2245"/>
    <cellStyle name="20% - Accent1 9 2 2 2 3 2" xfId="2246"/>
    <cellStyle name="20% - Accent1 9 2 2 2 3 2 2" xfId="2247"/>
    <cellStyle name="20% - Accent1 9 2 2 2 3 3" xfId="2248"/>
    <cellStyle name="20% - Accent1 9 2 2 2 4" xfId="2249"/>
    <cellStyle name="20% - Accent1 9 2 2 2 4 2" xfId="2250"/>
    <cellStyle name="20% - Accent1 9 2 2 2 5" xfId="2251"/>
    <cellStyle name="20% - Accent1 9 2 2 3" xfId="2252"/>
    <cellStyle name="20% - Accent1 9 2 2 3 2" xfId="2253"/>
    <cellStyle name="20% - Accent1 9 2 2 3 2 2" xfId="2254"/>
    <cellStyle name="20% - Accent1 9 2 2 3 2 2 2" xfId="2255"/>
    <cellStyle name="20% - Accent1 9 2 2 3 2 3" xfId="2256"/>
    <cellStyle name="20% - Accent1 9 2 2 3 3" xfId="2257"/>
    <cellStyle name="20% - Accent1 9 2 2 3 3 2" xfId="2258"/>
    <cellStyle name="20% - Accent1 9 2 2 3 4" xfId="2259"/>
    <cellStyle name="20% - Accent1 9 2 2 4" xfId="2260"/>
    <cellStyle name="20% - Accent1 9 2 2 4 2" xfId="2261"/>
    <cellStyle name="20% - Accent1 9 2 2 4 2 2" xfId="2262"/>
    <cellStyle name="20% - Accent1 9 2 2 4 3" xfId="2263"/>
    <cellStyle name="20% - Accent1 9 2 2 5" xfId="2264"/>
    <cellStyle name="20% - Accent1 9 2 2 5 2" xfId="2265"/>
    <cellStyle name="20% - Accent1 9 2 2 6" xfId="2266"/>
    <cellStyle name="20% - Accent1 9 2 3" xfId="2267"/>
    <cellStyle name="20% - Accent1 9 2 3 2" xfId="2268"/>
    <cellStyle name="20% - Accent1 9 2 3 2 2" xfId="2269"/>
    <cellStyle name="20% - Accent1 9 2 3 2 2 2" xfId="2270"/>
    <cellStyle name="20% - Accent1 9 2 3 2 2 2 2" xfId="2271"/>
    <cellStyle name="20% - Accent1 9 2 3 2 2 3" xfId="2272"/>
    <cellStyle name="20% - Accent1 9 2 3 2 3" xfId="2273"/>
    <cellStyle name="20% - Accent1 9 2 3 2 3 2" xfId="2274"/>
    <cellStyle name="20% - Accent1 9 2 3 2 4" xfId="2275"/>
    <cellStyle name="20% - Accent1 9 2 3 3" xfId="2276"/>
    <cellStyle name="20% - Accent1 9 2 3 3 2" xfId="2277"/>
    <cellStyle name="20% - Accent1 9 2 3 3 2 2" xfId="2278"/>
    <cellStyle name="20% - Accent1 9 2 3 3 3" xfId="2279"/>
    <cellStyle name="20% - Accent1 9 2 3 4" xfId="2280"/>
    <cellStyle name="20% - Accent1 9 2 3 4 2" xfId="2281"/>
    <cellStyle name="20% - Accent1 9 2 3 5" xfId="2282"/>
    <cellStyle name="20% - Accent1 9 2 4" xfId="2283"/>
    <cellStyle name="20% - Accent1 9 2 4 2" xfId="2284"/>
    <cellStyle name="20% - Accent1 9 2 4 2 2" xfId="2285"/>
    <cellStyle name="20% - Accent1 9 2 4 2 2 2" xfId="2286"/>
    <cellStyle name="20% - Accent1 9 2 4 2 3" xfId="2287"/>
    <cellStyle name="20% - Accent1 9 2 4 3" xfId="2288"/>
    <cellStyle name="20% - Accent1 9 2 4 3 2" xfId="2289"/>
    <cellStyle name="20% - Accent1 9 2 4 4" xfId="2290"/>
    <cellStyle name="20% - Accent1 9 2 5" xfId="2291"/>
    <cellStyle name="20% - Accent1 9 2 5 2" xfId="2292"/>
    <cellStyle name="20% - Accent1 9 2 5 2 2" xfId="2293"/>
    <cellStyle name="20% - Accent1 9 2 5 3" xfId="2294"/>
    <cellStyle name="20% - Accent1 9 2 6" xfId="2295"/>
    <cellStyle name="20% - Accent1 9 2 6 2" xfId="2296"/>
    <cellStyle name="20% - Accent1 9 2 7" xfId="2297"/>
    <cellStyle name="20% - Accent1 9 3" xfId="2298"/>
    <cellStyle name="20% - Accent1 9 3 2" xfId="2299"/>
    <cellStyle name="20% - Accent1 9 3 2 2" xfId="2300"/>
    <cellStyle name="20% - Accent1 9 3 2 2 2" xfId="2301"/>
    <cellStyle name="20% - Accent1 9 3 2 2 2 2" xfId="2302"/>
    <cellStyle name="20% - Accent1 9 3 2 2 2 2 2" xfId="2303"/>
    <cellStyle name="20% - Accent1 9 3 2 2 2 3" xfId="2304"/>
    <cellStyle name="20% - Accent1 9 3 2 2 3" xfId="2305"/>
    <cellStyle name="20% - Accent1 9 3 2 2 3 2" xfId="2306"/>
    <cellStyle name="20% - Accent1 9 3 2 2 4" xfId="2307"/>
    <cellStyle name="20% - Accent1 9 3 2 3" xfId="2308"/>
    <cellStyle name="20% - Accent1 9 3 2 3 2" xfId="2309"/>
    <cellStyle name="20% - Accent1 9 3 2 3 2 2" xfId="2310"/>
    <cellStyle name="20% - Accent1 9 3 2 3 3" xfId="2311"/>
    <cellStyle name="20% - Accent1 9 3 2 4" xfId="2312"/>
    <cellStyle name="20% - Accent1 9 3 2 4 2" xfId="2313"/>
    <cellStyle name="20% - Accent1 9 3 2 5" xfId="2314"/>
    <cellStyle name="20% - Accent1 9 3 3" xfId="2315"/>
    <cellStyle name="20% - Accent1 9 3 3 2" xfId="2316"/>
    <cellStyle name="20% - Accent1 9 3 3 2 2" xfId="2317"/>
    <cellStyle name="20% - Accent1 9 3 3 2 2 2" xfId="2318"/>
    <cellStyle name="20% - Accent1 9 3 3 2 3" xfId="2319"/>
    <cellStyle name="20% - Accent1 9 3 3 3" xfId="2320"/>
    <cellStyle name="20% - Accent1 9 3 3 3 2" xfId="2321"/>
    <cellStyle name="20% - Accent1 9 3 3 4" xfId="2322"/>
    <cellStyle name="20% - Accent1 9 3 4" xfId="2323"/>
    <cellStyle name="20% - Accent1 9 3 4 2" xfId="2324"/>
    <cellStyle name="20% - Accent1 9 3 4 2 2" xfId="2325"/>
    <cellStyle name="20% - Accent1 9 3 4 3" xfId="2326"/>
    <cellStyle name="20% - Accent1 9 3 5" xfId="2327"/>
    <cellStyle name="20% - Accent1 9 3 5 2" xfId="2328"/>
    <cellStyle name="20% - Accent1 9 3 6" xfId="2329"/>
    <cellStyle name="20% - Accent1 9 4" xfId="2330"/>
    <cellStyle name="20% - Accent1 9 4 2" xfId="2331"/>
    <cellStyle name="20% - Accent1 9 4 2 2" xfId="2332"/>
    <cellStyle name="20% - Accent1 9 4 2 2 2" xfId="2333"/>
    <cellStyle name="20% - Accent1 9 4 2 2 2 2" xfId="2334"/>
    <cellStyle name="20% - Accent1 9 4 2 2 3" xfId="2335"/>
    <cellStyle name="20% - Accent1 9 4 2 3" xfId="2336"/>
    <cellStyle name="20% - Accent1 9 4 2 3 2" xfId="2337"/>
    <cellStyle name="20% - Accent1 9 4 2 4" xfId="2338"/>
    <cellStyle name="20% - Accent1 9 4 3" xfId="2339"/>
    <cellStyle name="20% - Accent1 9 4 3 2" xfId="2340"/>
    <cellStyle name="20% - Accent1 9 4 3 2 2" xfId="2341"/>
    <cellStyle name="20% - Accent1 9 4 3 3" xfId="2342"/>
    <cellStyle name="20% - Accent1 9 4 4" xfId="2343"/>
    <cellStyle name="20% - Accent1 9 4 4 2" xfId="2344"/>
    <cellStyle name="20% - Accent1 9 4 5" xfId="2345"/>
    <cellStyle name="20% - Accent1 9 5" xfId="2346"/>
    <cellStyle name="20% - Accent1 9 5 2" xfId="2347"/>
    <cellStyle name="20% - Accent1 9 5 2 2" xfId="2348"/>
    <cellStyle name="20% - Accent1 9 5 2 2 2" xfId="2349"/>
    <cellStyle name="20% - Accent1 9 5 2 3" xfId="2350"/>
    <cellStyle name="20% - Accent1 9 5 3" xfId="2351"/>
    <cellStyle name="20% - Accent1 9 5 3 2" xfId="2352"/>
    <cellStyle name="20% - Accent1 9 5 4" xfId="2353"/>
    <cellStyle name="20% - Accent1 9 6" xfId="2354"/>
    <cellStyle name="20% - Accent1 9 6 2" xfId="2355"/>
    <cellStyle name="20% - Accent1 9 6 2 2" xfId="2356"/>
    <cellStyle name="20% - Accent1 9 6 3" xfId="2357"/>
    <cellStyle name="20% - Accent1 9 7" xfId="2358"/>
    <cellStyle name="20% - Accent1 9 7 2" xfId="2359"/>
    <cellStyle name="20% - Accent1 9 8" xfId="2360"/>
    <cellStyle name="20% - Accent2" xfId="33526" builtinId="34" customBuiltin="1"/>
    <cellStyle name="20% - Accent2 10" xfId="2361"/>
    <cellStyle name="20% - Accent2 10 2" xfId="2362"/>
    <cellStyle name="20% - Accent2 10 2 2" xfId="2363"/>
    <cellStyle name="20% - Accent2 10 2 2 2" xfId="2364"/>
    <cellStyle name="20% - Accent2 10 2 2 2 2" xfId="2365"/>
    <cellStyle name="20% - Accent2 10 2 2 2 2 2" xfId="2366"/>
    <cellStyle name="20% - Accent2 10 2 2 2 2 2 2" xfId="2367"/>
    <cellStyle name="20% - Accent2 10 2 2 2 2 2 2 2" xfId="2368"/>
    <cellStyle name="20% - Accent2 10 2 2 2 2 2 3" xfId="2369"/>
    <cellStyle name="20% - Accent2 10 2 2 2 2 3" xfId="2370"/>
    <cellStyle name="20% - Accent2 10 2 2 2 2 3 2" xfId="2371"/>
    <cellStyle name="20% - Accent2 10 2 2 2 2 4" xfId="2372"/>
    <cellStyle name="20% - Accent2 10 2 2 2 3" xfId="2373"/>
    <cellStyle name="20% - Accent2 10 2 2 2 3 2" xfId="2374"/>
    <cellStyle name="20% - Accent2 10 2 2 2 3 2 2" xfId="2375"/>
    <cellStyle name="20% - Accent2 10 2 2 2 3 3" xfId="2376"/>
    <cellStyle name="20% - Accent2 10 2 2 2 4" xfId="2377"/>
    <cellStyle name="20% - Accent2 10 2 2 2 4 2" xfId="2378"/>
    <cellStyle name="20% - Accent2 10 2 2 2 5" xfId="2379"/>
    <cellStyle name="20% - Accent2 10 2 2 3" xfId="2380"/>
    <cellStyle name="20% - Accent2 10 2 2 3 2" xfId="2381"/>
    <cellStyle name="20% - Accent2 10 2 2 3 2 2" xfId="2382"/>
    <cellStyle name="20% - Accent2 10 2 2 3 2 2 2" xfId="2383"/>
    <cellStyle name="20% - Accent2 10 2 2 3 2 3" xfId="2384"/>
    <cellStyle name="20% - Accent2 10 2 2 3 3" xfId="2385"/>
    <cellStyle name="20% - Accent2 10 2 2 3 3 2" xfId="2386"/>
    <cellStyle name="20% - Accent2 10 2 2 3 4" xfId="2387"/>
    <cellStyle name="20% - Accent2 10 2 2 4" xfId="2388"/>
    <cellStyle name="20% - Accent2 10 2 2 4 2" xfId="2389"/>
    <cellStyle name="20% - Accent2 10 2 2 4 2 2" xfId="2390"/>
    <cellStyle name="20% - Accent2 10 2 2 4 3" xfId="2391"/>
    <cellStyle name="20% - Accent2 10 2 2 5" xfId="2392"/>
    <cellStyle name="20% - Accent2 10 2 2 5 2" xfId="2393"/>
    <cellStyle name="20% - Accent2 10 2 2 6" xfId="2394"/>
    <cellStyle name="20% - Accent2 10 2 3" xfId="2395"/>
    <cellStyle name="20% - Accent2 10 2 3 2" xfId="2396"/>
    <cellStyle name="20% - Accent2 10 2 3 2 2" xfId="2397"/>
    <cellStyle name="20% - Accent2 10 2 3 2 2 2" xfId="2398"/>
    <cellStyle name="20% - Accent2 10 2 3 2 2 2 2" xfId="2399"/>
    <cellStyle name="20% - Accent2 10 2 3 2 2 3" xfId="2400"/>
    <cellStyle name="20% - Accent2 10 2 3 2 3" xfId="2401"/>
    <cellStyle name="20% - Accent2 10 2 3 2 3 2" xfId="2402"/>
    <cellStyle name="20% - Accent2 10 2 3 2 4" xfId="2403"/>
    <cellStyle name="20% - Accent2 10 2 3 3" xfId="2404"/>
    <cellStyle name="20% - Accent2 10 2 3 3 2" xfId="2405"/>
    <cellStyle name="20% - Accent2 10 2 3 3 2 2" xfId="2406"/>
    <cellStyle name="20% - Accent2 10 2 3 3 3" xfId="2407"/>
    <cellStyle name="20% - Accent2 10 2 3 4" xfId="2408"/>
    <cellStyle name="20% - Accent2 10 2 3 4 2" xfId="2409"/>
    <cellStyle name="20% - Accent2 10 2 3 5" xfId="2410"/>
    <cellStyle name="20% - Accent2 10 2 4" xfId="2411"/>
    <cellStyle name="20% - Accent2 10 2 4 2" xfId="2412"/>
    <cellStyle name="20% - Accent2 10 2 4 2 2" xfId="2413"/>
    <cellStyle name="20% - Accent2 10 2 4 2 2 2" xfId="2414"/>
    <cellStyle name="20% - Accent2 10 2 4 2 3" xfId="2415"/>
    <cellStyle name="20% - Accent2 10 2 4 3" xfId="2416"/>
    <cellStyle name="20% - Accent2 10 2 4 3 2" xfId="2417"/>
    <cellStyle name="20% - Accent2 10 2 4 4" xfId="2418"/>
    <cellStyle name="20% - Accent2 10 2 5" xfId="2419"/>
    <cellStyle name="20% - Accent2 10 2 5 2" xfId="2420"/>
    <cellStyle name="20% - Accent2 10 2 5 2 2" xfId="2421"/>
    <cellStyle name="20% - Accent2 10 2 5 3" xfId="2422"/>
    <cellStyle name="20% - Accent2 10 2 6" xfId="2423"/>
    <cellStyle name="20% - Accent2 10 2 6 2" xfId="2424"/>
    <cellStyle name="20% - Accent2 10 2 7" xfId="2425"/>
    <cellStyle name="20% - Accent2 10 3" xfId="2426"/>
    <cellStyle name="20% - Accent2 10 3 2" xfId="2427"/>
    <cellStyle name="20% - Accent2 10 3 2 2" xfId="2428"/>
    <cellStyle name="20% - Accent2 10 3 2 2 2" xfId="2429"/>
    <cellStyle name="20% - Accent2 10 3 2 2 2 2" xfId="2430"/>
    <cellStyle name="20% - Accent2 10 3 2 2 2 2 2" xfId="2431"/>
    <cellStyle name="20% - Accent2 10 3 2 2 2 3" xfId="2432"/>
    <cellStyle name="20% - Accent2 10 3 2 2 3" xfId="2433"/>
    <cellStyle name="20% - Accent2 10 3 2 2 3 2" xfId="2434"/>
    <cellStyle name="20% - Accent2 10 3 2 2 4" xfId="2435"/>
    <cellStyle name="20% - Accent2 10 3 2 3" xfId="2436"/>
    <cellStyle name="20% - Accent2 10 3 2 3 2" xfId="2437"/>
    <cellStyle name="20% - Accent2 10 3 2 3 2 2" xfId="2438"/>
    <cellStyle name="20% - Accent2 10 3 2 3 3" xfId="2439"/>
    <cellStyle name="20% - Accent2 10 3 2 4" xfId="2440"/>
    <cellStyle name="20% - Accent2 10 3 2 4 2" xfId="2441"/>
    <cellStyle name="20% - Accent2 10 3 2 5" xfId="2442"/>
    <cellStyle name="20% - Accent2 10 3 3" xfId="2443"/>
    <cellStyle name="20% - Accent2 10 3 3 2" xfId="2444"/>
    <cellStyle name="20% - Accent2 10 3 3 2 2" xfId="2445"/>
    <cellStyle name="20% - Accent2 10 3 3 2 2 2" xfId="2446"/>
    <cellStyle name="20% - Accent2 10 3 3 2 3" xfId="2447"/>
    <cellStyle name="20% - Accent2 10 3 3 3" xfId="2448"/>
    <cellStyle name="20% - Accent2 10 3 3 3 2" xfId="2449"/>
    <cellStyle name="20% - Accent2 10 3 3 4" xfId="2450"/>
    <cellStyle name="20% - Accent2 10 3 4" xfId="2451"/>
    <cellStyle name="20% - Accent2 10 3 4 2" xfId="2452"/>
    <cellStyle name="20% - Accent2 10 3 4 2 2" xfId="2453"/>
    <cellStyle name="20% - Accent2 10 3 4 3" xfId="2454"/>
    <cellStyle name="20% - Accent2 10 3 5" xfId="2455"/>
    <cellStyle name="20% - Accent2 10 3 5 2" xfId="2456"/>
    <cellStyle name="20% - Accent2 10 3 6" xfId="2457"/>
    <cellStyle name="20% - Accent2 10 4" xfId="2458"/>
    <cellStyle name="20% - Accent2 10 4 2" xfId="2459"/>
    <cellStyle name="20% - Accent2 10 4 2 2" xfId="2460"/>
    <cellStyle name="20% - Accent2 10 4 2 2 2" xfId="2461"/>
    <cellStyle name="20% - Accent2 10 4 2 2 2 2" xfId="2462"/>
    <cellStyle name="20% - Accent2 10 4 2 2 3" xfId="2463"/>
    <cellStyle name="20% - Accent2 10 4 2 3" xfId="2464"/>
    <cellStyle name="20% - Accent2 10 4 2 3 2" xfId="2465"/>
    <cellStyle name="20% - Accent2 10 4 2 4" xfId="2466"/>
    <cellStyle name="20% - Accent2 10 4 3" xfId="2467"/>
    <cellStyle name="20% - Accent2 10 4 3 2" xfId="2468"/>
    <cellStyle name="20% - Accent2 10 4 3 2 2" xfId="2469"/>
    <cellStyle name="20% - Accent2 10 4 3 3" xfId="2470"/>
    <cellStyle name="20% - Accent2 10 4 4" xfId="2471"/>
    <cellStyle name="20% - Accent2 10 4 4 2" xfId="2472"/>
    <cellStyle name="20% - Accent2 10 4 5" xfId="2473"/>
    <cellStyle name="20% - Accent2 10 5" xfId="2474"/>
    <cellStyle name="20% - Accent2 10 5 2" xfId="2475"/>
    <cellStyle name="20% - Accent2 10 5 2 2" xfId="2476"/>
    <cellStyle name="20% - Accent2 10 5 2 2 2" xfId="2477"/>
    <cellStyle name="20% - Accent2 10 5 2 3" xfId="2478"/>
    <cellStyle name="20% - Accent2 10 5 3" xfId="2479"/>
    <cellStyle name="20% - Accent2 10 5 3 2" xfId="2480"/>
    <cellStyle name="20% - Accent2 10 5 4" xfId="2481"/>
    <cellStyle name="20% - Accent2 10 6" xfId="2482"/>
    <cellStyle name="20% - Accent2 10 6 2" xfId="2483"/>
    <cellStyle name="20% - Accent2 10 6 2 2" xfId="2484"/>
    <cellStyle name="20% - Accent2 10 6 3" xfId="2485"/>
    <cellStyle name="20% - Accent2 10 7" xfId="2486"/>
    <cellStyle name="20% - Accent2 10 7 2" xfId="2487"/>
    <cellStyle name="20% - Accent2 10 8" xfId="2488"/>
    <cellStyle name="20% - Accent2 11" xfId="2489"/>
    <cellStyle name="20% - Accent2 11 2" xfId="2490"/>
    <cellStyle name="20% - Accent2 11 2 2" xfId="2491"/>
    <cellStyle name="20% - Accent2 11 2 2 2" xfId="2492"/>
    <cellStyle name="20% - Accent2 11 2 2 2 2" xfId="2493"/>
    <cellStyle name="20% - Accent2 11 2 2 2 2 2" xfId="2494"/>
    <cellStyle name="20% - Accent2 11 2 2 2 2 2 2" xfId="2495"/>
    <cellStyle name="20% - Accent2 11 2 2 2 2 2 2 2" xfId="2496"/>
    <cellStyle name="20% - Accent2 11 2 2 2 2 2 3" xfId="2497"/>
    <cellStyle name="20% - Accent2 11 2 2 2 2 3" xfId="2498"/>
    <cellStyle name="20% - Accent2 11 2 2 2 2 3 2" xfId="2499"/>
    <cellStyle name="20% - Accent2 11 2 2 2 2 4" xfId="2500"/>
    <cellStyle name="20% - Accent2 11 2 2 2 3" xfId="2501"/>
    <cellStyle name="20% - Accent2 11 2 2 2 3 2" xfId="2502"/>
    <cellStyle name="20% - Accent2 11 2 2 2 3 2 2" xfId="2503"/>
    <cellStyle name="20% - Accent2 11 2 2 2 3 3" xfId="2504"/>
    <cellStyle name="20% - Accent2 11 2 2 2 4" xfId="2505"/>
    <cellStyle name="20% - Accent2 11 2 2 2 4 2" xfId="2506"/>
    <cellStyle name="20% - Accent2 11 2 2 2 5" xfId="2507"/>
    <cellStyle name="20% - Accent2 11 2 2 3" xfId="2508"/>
    <cellStyle name="20% - Accent2 11 2 2 3 2" xfId="2509"/>
    <cellStyle name="20% - Accent2 11 2 2 3 2 2" xfId="2510"/>
    <cellStyle name="20% - Accent2 11 2 2 3 2 2 2" xfId="2511"/>
    <cellStyle name="20% - Accent2 11 2 2 3 2 3" xfId="2512"/>
    <cellStyle name="20% - Accent2 11 2 2 3 3" xfId="2513"/>
    <cellStyle name="20% - Accent2 11 2 2 3 3 2" xfId="2514"/>
    <cellStyle name="20% - Accent2 11 2 2 3 4" xfId="2515"/>
    <cellStyle name="20% - Accent2 11 2 2 4" xfId="2516"/>
    <cellStyle name="20% - Accent2 11 2 2 4 2" xfId="2517"/>
    <cellStyle name="20% - Accent2 11 2 2 4 2 2" xfId="2518"/>
    <cellStyle name="20% - Accent2 11 2 2 4 3" xfId="2519"/>
    <cellStyle name="20% - Accent2 11 2 2 5" xfId="2520"/>
    <cellStyle name="20% - Accent2 11 2 2 5 2" xfId="2521"/>
    <cellStyle name="20% - Accent2 11 2 2 6" xfId="2522"/>
    <cellStyle name="20% - Accent2 11 2 3" xfId="2523"/>
    <cellStyle name="20% - Accent2 11 2 3 2" xfId="2524"/>
    <cellStyle name="20% - Accent2 11 2 3 2 2" xfId="2525"/>
    <cellStyle name="20% - Accent2 11 2 3 2 2 2" xfId="2526"/>
    <cellStyle name="20% - Accent2 11 2 3 2 2 2 2" xfId="2527"/>
    <cellStyle name="20% - Accent2 11 2 3 2 2 3" xfId="2528"/>
    <cellStyle name="20% - Accent2 11 2 3 2 3" xfId="2529"/>
    <cellStyle name="20% - Accent2 11 2 3 2 3 2" xfId="2530"/>
    <cellStyle name="20% - Accent2 11 2 3 2 4" xfId="2531"/>
    <cellStyle name="20% - Accent2 11 2 3 3" xfId="2532"/>
    <cellStyle name="20% - Accent2 11 2 3 3 2" xfId="2533"/>
    <cellStyle name="20% - Accent2 11 2 3 3 2 2" xfId="2534"/>
    <cellStyle name="20% - Accent2 11 2 3 3 3" xfId="2535"/>
    <cellStyle name="20% - Accent2 11 2 3 4" xfId="2536"/>
    <cellStyle name="20% - Accent2 11 2 3 4 2" xfId="2537"/>
    <cellStyle name="20% - Accent2 11 2 3 5" xfId="2538"/>
    <cellStyle name="20% - Accent2 11 2 4" xfId="2539"/>
    <cellStyle name="20% - Accent2 11 2 4 2" xfId="2540"/>
    <cellStyle name="20% - Accent2 11 2 4 2 2" xfId="2541"/>
    <cellStyle name="20% - Accent2 11 2 4 2 2 2" xfId="2542"/>
    <cellStyle name="20% - Accent2 11 2 4 2 3" xfId="2543"/>
    <cellStyle name="20% - Accent2 11 2 4 3" xfId="2544"/>
    <cellStyle name="20% - Accent2 11 2 4 3 2" xfId="2545"/>
    <cellStyle name="20% - Accent2 11 2 4 4" xfId="2546"/>
    <cellStyle name="20% - Accent2 11 2 5" xfId="2547"/>
    <cellStyle name="20% - Accent2 11 2 5 2" xfId="2548"/>
    <cellStyle name="20% - Accent2 11 2 5 2 2" xfId="2549"/>
    <cellStyle name="20% - Accent2 11 2 5 3" xfId="2550"/>
    <cellStyle name="20% - Accent2 11 2 6" xfId="2551"/>
    <cellStyle name="20% - Accent2 11 2 6 2" xfId="2552"/>
    <cellStyle name="20% - Accent2 11 2 7" xfId="2553"/>
    <cellStyle name="20% - Accent2 11 3" xfId="2554"/>
    <cellStyle name="20% - Accent2 11 3 2" xfId="2555"/>
    <cellStyle name="20% - Accent2 11 3 2 2" xfId="2556"/>
    <cellStyle name="20% - Accent2 11 3 2 2 2" xfId="2557"/>
    <cellStyle name="20% - Accent2 11 3 2 2 2 2" xfId="2558"/>
    <cellStyle name="20% - Accent2 11 3 2 2 2 2 2" xfId="2559"/>
    <cellStyle name="20% - Accent2 11 3 2 2 2 3" xfId="2560"/>
    <cellStyle name="20% - Accent2 11 3 2 2 3" xfId="2561"/>
    <cellStyle name="20% - Accent2 11 3 2 2 3 2" xfId="2562"/>
    <cellStyle name="20% - Accent2 11 3 2 2 4" xfId="2563"/>
    <cellStyle name="20% - Accent2 11 3 2 3" xfId="2564"/>
    <cellStyle name="20% - Accent2 11 3 2 3 2" xfId="2565"/>
    <cellStyle name="20% - Accent2 11 3 2 3 2 2" xfId="2566"/>
    <cellStyle name="20% - Accent2 11 3 2 3 3" xfId="2567"/>
    <cellStyle name="20% - Accent2 11 3 2 4" xfId="2568"/>
    <cellStyle name="20% - Accent2 11 3 2 4 2" xfId="2569"/>
    <cellStyle name="20% - Accent2 11 3 2 5" xfId="2570"/>
    <cellStyle name="20% - Accent2 11 3 3" xfId="2571"/>
    <cellStyle name="20% - Accent2 11 3 3 2" xfId="2572"/>
    <cellStyle name="20% - Accent2 11 3 3 2 2" xfId="2573"/>
    <cellStyle name="20% - Accent2 11 3 3 2 2 2" xfId="2574"/>
    <cellStyle name="20% - Accent2 11 3 3 2 3" xfId="2575"/>
    <cellStyle name="20% - Accent2 11 3 3 3" xfId="2576"/>
    <cellStyle name="20% - Accent2 11 3 3 3 2" xfId="2577"/>
    <cellStyle name="20% - Accent2 11 3 3 4" xfId="2578"/>
    <cellStyle name="20% - Accent2 11 3 4" xfId="2579"/>
    <cellStyle name="20% - Accent2 11 3 4 2" xfId="2580"/>
    <cellStyle name="20% - Accent2 11 3 4 2 2" xfId="2581"/>
    <cellStyle name="20% - Accent2 11 3 4 3" xfId="2582"/>
    <cellStyle name="20% - Accent2 11 3 5" xfId="2583"/>
    <cellStyle name="20% - Accent2 11 3 5 2" xfId="2584"/>
    <cellStyle name="20% - Accent2 11 3 6" xfId="2585"/>
    <cellStyle name="20% - Accent2 11 4" xfId="2586"/>
    <cellStyle name="20% - Accent2 11 4 2" xfId="2587"/>
    <cellStyle name="20% - Accent2 11 4 2 2" xfId="2588"/>
    <cellStyle name="20% - Accent2 11 4 2 2 2" xfId="2589"/>
    <cellStyle name="20% - Accent2 11 4 2 2 2 2" xfId="2590"/>
    <cellStyle name="20% - Accent2 11 4 2 2 3" xfId="2591"/>
    <cellStyle name="20% - Accent2 11 4 2 3" xfId="2592"/>
    <cellStyle name="20% - Accent2 11 4 2 3 2" xfId="2593"/>
    <cellStyle name="20% - Accent2 11 4 2 4" xfId="2594"/>
    <cellStyle name="20% - Accent2 11 4 3" xfId="2595"/>
    <cellStyle name="20% - Accent2 11 4 3 2" xfId="2596"/>
    <cellStyle name="20% - Accent2 11 4 3 2 2" xfId="2597"/>
    <cellStyle name="20% - Accent2 11 4 3 3" xfId="2598"/>
    <cellStyle name="20% - Accent2 11 4 4" xfId="2599"/>
    <cellStyle name="20% - Accent2 11 4 4 2" xfId="2600"/>
    <cellStyle name="20% - Accent2 11 4 5" xfId="2601"/>
    <cellStyle name="20% - Accent2 11 5" xfId="2602"/>
    <cellStyle name="20% - Accent2 11 5 2" xfId="2603"/>
    <cellStyle name="20% - Accent2 11 5 2 2" xfId="2604"/>
    <cellStyle name="20% - Accent2 11 5 2 2 2" xfId="2605"/>
    <cellStyle name="20% - Accent2 11 5 2 3" xfId="2606"/>
    <cellStyle name="20% - Accent2 11 5 3" xfId="2607"/>
    <cellStyle name="20% - Accent2 11 5 3 2" xfId="2608"/>
    <cellStyle name="20% - Accent2 11 5 4" xfId="2609"/>
    <cellStyle name="20% - Accent2 11 6" xfId="2610"/>
    <cellStyle name="20% - Accent2 11 6 2" xfId="2611"/>
    <cellStyle name="20% - Accent2 11 6 2 2" xfId="2612"/>
    <cellStyle name="20% - Accent2 11 6 3" xfId="2613"/>
    <cellStyle name="20% - Accent2 11 7" xfId="2614"/>
    <cellStyle name="20% - Accent2 11 7 2" xfId="2615"/>
    <cellStyle name="20% - Accent2 11 8" xfId="2616"/>
    <cellStyle name="20% - Accent2 12" xfId="2617"/>
    <cellStyle name="20% - Accent2 12 2" xfId="2618"/>
    <cellStyle name="20% - Accent2 12 2 2" xfId="2619"/>
    <cellStyle name="20% - Accent2 12 2 2 2" xfId="2620"/>
    <cellStyle name="20% - Accent2 12 2 2 2 2" xfId="2621"/>
    <cellStyle name="20% - Accent2 12 2 2 2 2 2" xfId="2622"/>
    <cellStyle name="20% - Accent2 12 2 2 2 2 2 2" xfId="2623"/>
    <cellStyle name="20% - Accent2 12 2 2 2 2 2 2 2" xfId="2624"/>
    <cellStyle name="20% - Accent2 12 2 2 2 2 2 3" xfId="2625"/>
    <cellStyle name="20% - Accent2 12 2 2 2 2 3" xfId="2626"/>
    <cellStyle name="20% - Accent2 12 2 2 2 2 3 2" xfId="2627"/>
    <cellStyle name="20% - Accent2 12 2 2 2 2 4" xfId="2628"/>
    <cellStyle name="20% - Accent2 12 2 2 2 3" xfId="2629"/>
    <cellStyle name="20% - Accent2 12 2 2 2 3 2" xfId="2630"/>
    <cellStyle name="20% - Accent2 12 2 2 2 3 2 2" xfId="2631"/>
    <cellStyle name="20% - Accent2 12 2 2 2 3 3" xfId="2632"/>
    <cellStyle name="20% - Accent2 12 2 2 2 4" xfId="2633"/>
    <cellStyle name="20% - Accent2 12 2 2 2 4 2" xfId="2634"/>
    <cellStyle name="20% - Accent2 12 2 2 2 5" xfId="2635"/>
    <cellStyle name="20% - Accent2 12 2 2 3" xfId="2636"/>
    <cellStyle name="20% - Accent2 12 2 2 3 2" xfId="2637"/>
    <cellStyle name="20% - Accent2 12 2 2 3 2 2" xfId="2638"/>
    <cellStyle name="20% - Accent2 12 2 2 3 2 2 2" xfId="2639"/>
    <cellStyle name="20% - Accent2 12 2 2 3 2 3" xfId="2640"/>
    <cellStyle name="20% - Accent2 12 2 2 3 3" xfId="2641"/>
    <cellStyle name="20% - Accent2 12 2 2 3 3 2" xfId="2642"/>
    <cellStyle name="20% - Accent2 12 2 2 3 4" xfId="2643"/>
    <cellStyle name="20% - Accent2 12 2 2 4" xfId="2644"/>
    <cellStyle name="20% - Accent2 12 2 2 4 2" xfId="2645"/>
    <cellStyle name="20% - Accent2 12 2 2 4 2 2" xfId="2646"/>
    <cellStyle name="20% - Accent2 12 2 2 4 3" xfId="2647"/>
    <cellStyle name="20% - Accent2 12 2 2 5" xfId="2648"/>
    <cellStyle name="20% - Accent2 12 2 2 5 2" xfId="2649"/>
    <cellStyle name="20% - Accent2 12 2 2 6" xfId="2650"/>
    <cellStyle name="20% - Accent2 12 2 3" xfId="2651"/>
    <cellStyle name="20% - Accent2 12 2 3 2" xfId="2652"/>
    <cellStyle name="20% - Accent2 12 2 3 2 2" xfId="2653"/>
    <cellStyle name="20% - Accent2 12 2 3 2 2 2" xfId="2654"/>
    <cellStyle name="20% - Accent2 12 2 3 2 2 2 2" xfId="2655"/>
    <cellStyle name="20% - Accent2 12 2 3 2 2 3" xfId="2656"/>
    <cellStyle name="20% - Accent2 12 2 3 2 3" xfId="2657"/>
    <cellStyle name="20% - Accent2 12 2 3 2 3 2" xfId="2658"/>
    <cellStyle name="20% - Accent2 12 2 3 2 4" xfId="2659"/>
    <cellStyle name="20% - Accent2 12 2 3 3" xfId="2660"/>
    <cellStyle name="20% - Accent2 12 2 3 3 2" xfId="2661"/>
    <cellStyle name="20% - Accent2 12 2 3 3 2 2" xfId="2662"/>
    <cellStyle name="20% - Accent2 12 2 3 3 3" xfId="2663"/>
    <cellStyle name="20% - Accent2 12 2 3 4" xfId="2664"/>
    <cellStyle name="20% - Accent2 12 2 3 4 2" xfId="2665"/>
    <cellStyle name="20% - Accent2 12 2 3 5" xfId="2666"/>
    <cellStyle name="20% - Accent2 12 2 4" xfId="2667"/>
    <cellStyle name="20% - Accent2 12 2 4 2" xfId="2668"/>
    <cellStyle name="20% - Accent2 12 2 4 2 2" xfId="2669"/>
    <cellStyle name="20% - Accent2 12 2 4 2 2 2" xfId="2670"/>
    <cellStyle name="20% - Accent2 12 2 4 2 3" xfId="2671"/>
    <cellStyle name="20% - Accent2 12 2 4 3" xfId="2672"/>
    <cellStyle name="20% - Accent2 12 2 4 3 2" xfId="2673"/>
    <cellStyle name="20% - Accent2 12 2 4 4" xfId="2674"/>
    <cellStyle name="20% - Accent2 12 2 5" xfId="2675"/>
    <cellStyle name="20% - Accent2 12 2 5 2" xfId="2676"/>
    <cellStyle name="20% - Accent2 12 2 5 2 2" xfId="2677"/>
    <cellStyle name="20% - Accent2 12 2 5 3" xfId="2678"/>
    <cellStyle name="20% - Accent2 12 2 6" xfId="2679"/>
    <cellStyle name="20% - Accent2 12 2 6 2" xfId="2680"/>
    <cellStyle name="20% - Accent2 12 2 7" xfId="2681"/>
    <cellStyle name="20% - Accent2 12 3" xfId="2682"/>
    <cellStyle name="20% - Accent2 12 3 2" xfId="2683"/>
    <cellStyle name="20% - Accent2 12 3 2 2" xfId="2684"/>
    <cellStyle name="20% - Accent2 12 3 2 2 2" xfId="2685"/>
    <cellStyle name="20% - Accent2 12 3 2 2 2 2" xfId="2686"/>
    <cellStyle name="20% - Accent2 12 3 2 2 2 2 2" xfId="2687"/>
    <cellStyle name="20% - Accent2 12 3 2 2 2 3" xfId="2688"/>
    <cellStyle name="20% - Accent2 12 3 2 2 3" xfId="2689"/>
    <cellStyle name="20% - Accent2 12 3 2 2 3 2" xfId="2690"/>
    <cellStyle name="20% - Accent2 12 3 2 2 4" xfId="2691"/>
    <cellStyle name="20% - Accent2 12 3 2 3" xfId="2692"/>
    <cellStyle name="20% - Accent2 12 3 2 3 2" xfId="2693"/>
    <cellStyle name="20% - Accent2 12 3 2 3 2 2" xfId="2694"/>
    <cellStyle name="20% - Accent2 12 3 2 3 3" xfId="2695"/>
    <cellStyle name="20% - Accent2 12 3 2 4" xfId="2696"/>
    <cellStyle name="20% - Accent2 12 3 2 4 2" xfId="2697"/>
    <cellStyle name="20% - Accent2 12 3 2 5" xfId="2698"/>
    <cellStyle name="20% - Accent2 12 3 3" xfId="2699"/>
    <cellStyle name="20% - Accent2 12 3 3 2" xfId="2700"/>
    <cellStyle name="20% - Accent2 12 3 3 2 2" xfId="2701"/>
    <cellStyle name="20% - Accent2 12 3 3 2 2 2" xfId="2702"/>
    <cellStyle name="20% - Accent2 12 3 3 2 3" xfId="2703"/>
    <cellStyle name="20% - Accent2 12 3 3 3" xfId="2704"/>
    <cellStyle name="20% - Accent2 12 3 3 3 2" xfId="2705"/>
    <cellStyle name="20% - Accent2 12 3 3 4" xfId="2706"/>
    <cellStyle name="20% - Accent2 12 3 4" xfId="2707"/>
    <cellStyle name="20% - Accent2 12 3 4 2" xfId="2708"/>
    <cellStyle name="20% - Accent2 12 3 4 2 2" xfId="2709"/>
    <cellStyle name="20% - Accent2 12 3 4 3" xfId="2710"/>
    <cellStyle name="20% - Accent2 12 3 5" xfId="2711"/>
    <cellStyle name="20% - Accent2 12 3 5 2" xfId="2712"/>
    <cellStyle name="20% - Accent2 12 3 6" xfId="2713"/>
    <cellStyle name="20% - Accent2 12 4" xfId="2714"/>
    <cellStyle name="20% - Accent2 12 4 2" xfId="2715"/>
    <cellStyle name="20% - Accent2 12 4 2 2" xfId="2716"/>
    <cellStyle name="20% - Accent2 12 4 2 2 2" xfId="2717"/>
    <cellStyle name="20% - Accent2 12 4 2 2 2 2" xfId="2718"/>
    <cellStyle name="20% - Accent2 12 4 2 2 3" xfId="2719"/>
    <cellStyle name="20% - Accent2 12 4 2 3" xfId="2720"/>
    <cellStyle name="20% - Accent2 12 4 2 3 2" xfId="2721"/>
    <cellStyle name="20% - Accent2 12 4 2 4" xfId="2722"/>
    <cellStyle name="20% - Accent2 12 4 3" xfId="2723"/>
    <cellStyle name="20% - Accent2 12 4 3 2" xfId="2724"/>
    <cellStyle name="20% - Accent2 12 4 3 2 2" xfId="2725"/>
    <cellStyle name="20% - Accent2 12 4 3 3" xfId="2726"/>
    <cellStyle name="20% - Accent2 12 4 4" xfId="2727"/>
    <cellStyle name="20% - Accent2 12 4 4 2" xfId="2728"/>
    <cellStyle name="20% - Accent2 12 4 5" xfId="2729"/>
    <cellStyle name="20% - Accent2 12 5" xfId="2730"/>
    <cellStyle name="20% - Accent2 12 5 2" xfId="2731"/>
    <cellStyle name="20% - Accent2 12 5 2 2" xfId="2732"/>
    <cellStyle name="20% - Accent2 12 5 2 2 2" xfId="2733"/>
    <cellStyle name="20% - Accent2 12 5 2 3" xfId="2734"/>
    <cellStyle name="20% - Accent2 12 5 3" xfId="2735"/>
    <cellStyle name="20% - Accent2 12 5 3 2" xfId="2736"/>
    <cellStyle name="20% - Accent2 12 5 4" xfId="2737"/>
    <cellStyle name="20% - Accent2 12 6" xfId="2738"/>
    <cellStyle name="20% - Accent2 12 6 2" xfId="2739"/>
    <cellStyle name="20% - Accent2 12 6 2 2" xfId="2740"/>
    <cellStyle name="20% - Accent2 12 6 3" xfId="2741"/>
    <cellStyle name="20% - Accent2 12 7" xfId="2742"/>
    <cellStyle name="20% - Accent2 12 7 2" xfId="2743"/>
    <cellStyle name="20% - Accent2 12 8" xfId="2744"/>
    <cellStyle name="20% - Accent2 13" xfId="2745"/>
    <cellStyle name="20% - Accent2 13 2" xfId="2746"/>
    <cellStyle name="20% - Accent2 13 2 2" xfId="2747"/>
    <cellStyle name="20% - Accent2 13 2 2 2" xfId="2748"/>
    <cellStyle name="20% - Accent2 13 2 2 2 2" xfId="2749"/>
    <cellStyle name="20% - Accent2 13 2 2 2 2 2" xfId="2750"/>
    <cellStyle name="20% - Accent2 13 2 2 2 2 2 2" xfId="2751"/>
    <cellStyle name="20% - Accent2 13 2 2 2 2 2 2 2" xfId="2752"/>
    <cellStyle name="20% - Accent2 13 2 2 2 2 2 3" xfId="2753"/>
    <cellStyle name="20% - Accent2 13 2 2 2 2 3" xfId="2754"/>
    <cellStyle name="20% - Accent2 13 2 2 2 2 3 2" xfId="2755"/>
    <cellStyle name="20% - Accent2 13 2 2 2 2 4" xfId="2756"/>
    <cellStyle name="20% - Accent2 13 2 2 2 3" xfId="2757"/>
    <cellStyle name="20% - Accent2 13 2 2 2 3 2" xfId="2758"/>
    <cellStyle name="20% - Accent2 13 2 2 2 3 2 2" xfId="2759"/>
    <cellStyle name="20% - Accent2 13 2 2 2 3 3" xfId="2760"/>
    <cellStyle name="20% - Accent2 13 2 2 2 4" xfId="2761"/>
    <cellStyle name="20% - Accent2 13 2 2 2 4 2" xfId="2762"/>
    <cellStyle name="20% - Accent2 13 2 2 2 5" xfId="2763"/>
    <cellStyle name="20% - Accent2 13 2 2 3" xfId="2764"/>
    <cellStyle name="20% - Accent2 13 2 2 3 2" xfId="2765"/>
    <cellStyle name="20% - Accent2 13 2 2 3 2 2" xfId="2766"/>
    <cellStyle name="20% - Accent2 13 2 2 3 2 2 2" xfId="2767"/>
    <cellStyle name="20% - Accent2 13 2 2 3 2 3" xfId="2768"/>
    <cellStyle name="20% - Accent2 13 2 2 3 3" xfId="2769"/>
    <cellStyle name="20% - Accent2 13 2 2 3 3 2" xfId="2770"/>
    <cellStyle name="20% - Accent2 13 2 2 3 4" xfId="2771"/>
    <cellStyle name="20% - Accent2 13 2 2 4" xfId="2772"/>
    <cellStyle name="20% - Accent2 13 2 2 4 2" xfId="2773"/>
    <cellStyle name="20% - Accent2 13 2 2 4 2 2" xfId="2774"/>
    <cellStyle name="20% - Accent2 13 2 2 4 3" xfId="2775"/>
    <cellStyle name="20% - Accent2 13 2 2 5" xfId="2776"/>
    <cellStyle name="20% - Accent2 13 2 2 5 2" xfId="2777"/>
    <cellStyle name="20% - Accent2 13 2 2 6" xfId="2778"/>
    <cellStyle name="20% - Accent2 13 2 3" xfId="2779"/>
    <cellStyle name="20% - Accent2 13 2 3 2" xfId="2780"/>
    <cellStyle name="20% - Accent2 13 2 3 2 2" xfId="2781"/>
    <cellStyle name="20% - Accent2 13 2 3 2 2 2" xfId="2782"/>
    <cellStyle name="20% - Accent2 13 2 3 2 2 2 2" xfId="2783"/>
    <cellStyle name="20% - Accent2 13 2 3 2 2 3" xfId="2784"/>
    <cellStyle name="20% - Accent2 13 2 3 2 3" xfId="2785"/>
    <cellStyle name="20% - Accent2 13 2 3 2 3 2" xfId="2786"/>
    <cellStyle name="20% - Accent2 13 2 3 2 4" xfId="2787"/>
    <cellStyle name="20% - Accent2 13 2 3 3" xfId="2788"/>
    <cellStyle name="20% - Accent2 13 2 3 3 2" xfId="2789"/>
    <cellStyle name="20% - Accent2 13 2 3 3 2 2" xfId="2790"/>
    <cellStyle name="20% - Accent2 13 2 3 3 3" xfId="2791"/>
    <cellStyle name="20% - Accent2 13 2 3 4" xfId="2792"/>
    <cellStyle name="20% - Accent2 13 2 3 4 2" xfId="2793"/>
    <cellStyle name="20% - Accent2 13 2 3 5" xfId="2794"/>
    <cellStyle name="20% - Accent2 13 2 4" xfId="2795"/>
    <cellStyle name="20% - Accent2 13 2 4 2" xfId="2796"/>
    <cellStyle name="20% - Accent2 13 2 4 2 2" xfId="2797"/>
    <cellStyle name="20% - Accent2 13 2 4 2 2 2" xfId="2798"/>
    <cellStyle name="20% - Accent2 13 2 4 2 3" xfId="2799"/>
    <cellStyle name="20% - Accent2 13 2 4 3" xfId="2800"/>
    <cellStyle name="20% - Accent2 13 2 4 3 2" xfId="2801"/>
    <cellStyle name="20% - Accent2 13 2 4 4" xfId="2802"/>
    <cellStyle name="20% - Accent2 13 2 5" xfId="2803"/>
    <cellStyle name="20% - Accent2 13 2 5 2" xfId="2804"/>
    <cellStyle name="20% - Accent2 13 2 5 2 2" xfId="2805"/>
    <cellStyle name="20% - Accent2 13 2 5 3" xfId="2806"/>
    <cellStyle name="20% - Accent2 13 2 6" xfId="2807"/>
    <cellStyle name="20% - Accent2 13 2 6 2" xfId="2808"/>
    <cellStyle name="20% - Accent2 13 2 7" xfId="2809"/>
    <cellStyle name="20% - Accent2 13 3" xfId="2810"/>
    <cellStyle name="20% - Accent2 13 3 2" xfId="2811"/>
    <cellStyle name="20% - Accent2 13 3 2 2" xfId="2812"/>
    <cellStyle name="20% - Accent2 13 3 2 2 2" xfId="2813"/>
    <cellStyle name="20% - Accent2 13 3 2 2 2 2" xfId="2814"/>
    <cellStyle name="20% - Accent2 13 3 2 2 2 2 2" xfId="2815"/>
    <cellStyle name="20% - Accent2 13 3 2 2 2 3" xfId="2816"/>
    <cellStyle name="20% - Accent2 13 3 2 2 3" xfId="2817"/>
    <cellStyle name="20% - Accent2 13 3 2 2 3 2" xfId="2818"/>
    <cellStyle name="20% - Accent2 13 3 2 2 4" xfId="2819"/>
    <cellStyle name="20% - Accent2 13 3 2 3" xfId="2820"/>
    <cellStyle name="20% - Accent2 13 3 2 3 2" xfId="2821"/>
    <cellStyle name="20% - Accent2 13 3 2 3 2 2" xfId="2822"/>
    <cellStyle name="20% - Accent2 13 3 2 3 3" xfId="2823"/>
    <cellStyle name="20% - Accent2 13 3 2 4" xfId="2824"/>
    <cellStyle name="20% - Accent2 13 3 2 4 2" xfId="2825"/>
    <cellStyle name="20% - Accent2 13 3 2 5" xfId="2826"/>
    <cellStyle name="20% - Accent2 13 3 3" xfId="2827"/>
    <cellStyle name="20% - Accent2 13 3 3 2" xfId="2828"/>
    <cellStyle name="20% - Accent2 13 3 3 2 2" xfId="2829"/>
    <cellStyle name="20% - Accent2 13 3 3 2 2 2" xfId="2830"/>
    <cellStyle name="20% - Accent2 13 3 3 2 3" xfId="2831"/>
    <cellStyle name="20% - Accent2 13 3 3 3" xfId="2832"/>
    <cellStyle name="20% - Accent2 13 3 3 3 2" xfId="2833"/>
    <cellStyle name="20% - Accent2 13 3 3 4" xfId="2834"/>
    <cellStyle name="20% - Accent2 13 3 4" xfId="2835"/>
    <cellStyle name="20% - Accent2 13 3 4 2" xfId="2836"/>
    <cellStyle name="20% - Accent2 13 3 4 2 2" xfId="2837"/>
    <cellStyle name="20% - Accent2 13 3 4 3" xfId="2838"/>
    <cellStyle name="20% - Accent2 13 3 5" xfId="2839"/>
    <cellStyle name="20% - Accent2 13 3 5 2" xfId="2840"/>
    <cellStyle name="20% - Accent2 13 3 6" xfId="2841"/>
    <cellStyle name="20% - Accent2 13 4" xfId="2842"/>
    <cellStyle name="20% - Accent2 13 4 2" xfId="2843"/>
    <cellStyle name="20% - Accent2 13 4 2 2" xfId="2844"/>
    <cellStyle name="20% - Accent2 13 4 2 2 2" xfId="2845"/>
    <cellStyle name="20% - Accent2 13 4 2 2 2 2" xfId="2846"/>
    <cellStyle name="20% - Accent2 13 4 2 2 3" xfId="2847"/>
    <cellStyle name="20% - Accent2 13 4 2 3" xfId="2848"/>
    <cellStyle name="20% - Accent2 13 4 2 3 2" xfId="2849"/>
    <cellStyle name="20% - Accent2 13 4 2 4" xfId="2850"/>
    <cellStyle name="20% - Accent2 13 4 3" xfId="2851"/>
    <cellStyle name="20% - Accent2 13 4 3 2" xfId="2852"/>
    <cellStyle name="20% - Accent2 13 4 3 2 2" xfId="2853"/>
    <cellStyle name="20% - Accent2 13 4 3 3" xfId="2854"/>
    <cellStyle name="20% - Accent2 13 4 4" xfId="2855"/>
    <cellStyle name="20% - Accent2 13 4 4 2" xfId="2856"/>
    <cellStyle name="20% - Accent2 13 4 5" xfId="2857"/>
    <cellStyle name="20% - Accent2 13 5" xfId="2858"/>
    <cellStyle name="20% - Accent2 13 5 2" xfId="2859"/>
    <cellStyle name="20% - Accent2 13 5 2 2" xfId="2860"/>
    <cellStyle name="20% - Accent2 13 5 2 2 2" xfId="2861"/>
    <cellStyle name="20% - Accent2 13 5 2 3" xfId="2862"/>
    <cellStyle name="20% - Accent2 13 5 3" xfId="2863"/>
    <cellStyle name="20% - Accent2 13 5 3 2" xfId="2864"/>
    <cellStyle name="20% - Accent2 13 5 4" xfId="2865"/>
    <cellStyle name="20% - Accent2 13 6" xfId="2866"/>
    <cellStyle name="20% - Accent2 13 6 2" xfId="2867"/>
    <cellStyle name="20% - Accent2 13 6 2 2" xfId="2868"/>
    <cellStyle name="20% - Accent2 13 6 3" xfId="2869"/>
    <cellStyle name="20% - Accent2 13 7" xfId="2870"/>
    <cellStyle name="20% - Accent2 13 7 2" xfId="2871"/>
    <cellStyle name="20% - Accent2 13 8" xfId="2872"/>
    <cellStyle name="20% - Accent2 14" xfId="2873"/>
    <cellStyle name="20% - Accent2 14 2" xfId="2874"/>
    <cellStyle name="20% - Accent2 14 2 2" xfId="2875"/>
    <cellStyle name="20% - Accent2 14 2 2 2" xfId="2876"/>
    <cellStyle name="20% - Accent2 14 2 2 2 2" xfId="2877"/>
    <cellStyle name="20% - Accent2 14 2 2 2 2 2" xfId="2878"/>
    <cellStyle name="20% - Accent2 14 2 2 2 2 2 2" xfId="2879"/>
    <cellStyle name="20% - Accent2 14 2 2 2 2 2 2 2" xfId="2880"/>
    <cellStyle name="20% - Accent2 14 2 2 2 2 2 3" xfId="2881"/>
    <cellStyle name="20% - Accent2 14 2 2 2 2 3" xfId="2882"/>
    <cellStyle name="20% - Accent2 14 2 2 2 2 3 2" xfId="2883"/>
    <cellStyle name="20% - Accent2 14 2 2 2 2 4" xfId="2884"/>
    <cellStyle name="20% - Accent2 14 2 2 2 3" xfId="2885"/>
    <cellStyle name="20% - Accent2 14 2 2 2 3 2" xfId="2886"/>
    <cellStyle name="20% - Accent2 14 2 2 2 3 2 2" xfId="2887"/>
    <cellStyle name="20% - Accent2 14 2 2 2 3 3" xfId="2888"/>
    <cellStyle name="20% - Accent2 14 2 2 2 4" xfId="2889"/>
    <cellStyle name="20% - Accent2 14 2 2 2 4 2" xfId="2890"/>
    <cellStyle name="20% - Accent2 14 2 2 2 5" xfId="2891"/>
    <cellStyle name="20% - Accent2 14 2 2 3" xfId="2892"/>
    <cellStyle name="20% - Accent2 14 2 2 3 2" xfId="2893"/>
    <cellStyle name="20% - Accent2 14 2 2 3 2 2" xfId="2894"/>
    <cellStyle name="20% - Accent2 14 2 2 3 2 2 2" xfId="2895"/>
    <cellStyle name="20% - Accent2 14 2 2 3 2 3" xfId="2896"/>
    <cellStyle name="20% - Accent2 14 2 2 3 3" xfId="2897"/>
    <cellStyle name="20% - Accent2 14 2 2 3 3 2" xfId="2898"/>
    <cellStyle name="20% - Accent2 14 2 2 3 4" xfId="2899"/>
    <cellStyle name="20% - Accent2 14 2 2 4" xfId="2900"/>
    <cellStyle name="20% - Accent2 14 2 2 4 2" xfId="2901"/>
    <cellStyle name="20% - Accent2 14 2 2 4 2 2" xfId="2902"/>
    <cellStyle name="20% - Accent2 14 2 2 4 3" xfId="2903"/>
    <cellStyle name="20% - Accent2 14 2 2 5" xfId="2904"/>
    <cellStyle name="20% - Accent2 14 2 2 5 2" xfId="2905"/>
    <cellStyle name="20% - Accent2 14 2 2 6" xfId="2906"/>
    <cellStyle name="20% - Accent2 14 2 3" xfId="2907"/>
    <cellStyle name="20% - Accent2 14 2 3 2" xfId="2908"/>
    <cellStyle name="20% - Accent2 14 2 3 2 2" xfId="2909"/>
    <cellStyle name="20% - Accent2 14 2 3 2 2 2" xfId="2910"/>
    <cellStyle name="20% - Accent2 14 2 3 2 2 2 2" xfId="2911"/>
    <cellStyle name="20% - Accent2 14 2 3 2 2 3" xfId="2912"/>
    <cellStyle name="20% - Accent2 14 2 3 2 3" xfId="2913"/>
    <cellStyle name="20% - Accent2 14 2 3 2 3 2" xfId="2914"/>
    <cellStyle name="20% - Accent2 14 2 3 2 4" xfId="2915"/>
    <cellStyle name="20% - Accent2 14 2 3 3" xfId="2916"/>
    <cellStyle name="20% - Accent2 14 2 3 3 2" xfId="2917"/>
    <cellStyle name="20% - Accent2 14 2 3 3 2 2" xfId="2918"/>
    <cellStyle name="20% - Accent2 14 2 3 3 3" xfId="2919"/>
    <cellStyle name="20% - Accent2 14 2 3 4" xfId="2920"/>
    <cellStyle name="20% - Accent2 14 2 3 4 2" xfId="2921"/>
    <cellStyle name="20% - Accent2 14 2 3 5" xfId="2922"/>
    <cellStyle name="20% - Accent2 14 2 4" xfId="2923"/>
    <cellStyle name="20% - Accent2 14 2 4 2" xfId="2924"/>
    <cellStyle name="20% - Accent2 14 2 4 2 2" xfId="2925"/>
    <cellStyle name="20% - Accent2 14 2 4 2 2 2" xfId="2926"/>
    <cellStyle name="20% - Accent2 14 2 4 2 3" xfId="2927"/>
    <cellStyle name="20% - Accent2 14 2 4 3" xfId="2928"/>
    <cellStyle name="20% - Accent2 14 2 4 3 2" xfId="2929"/>
    <cellStyle name="20% - Accent2 14 2 4 4" xfId="2930"/>
    <cellStyle name="20% - Accent2 14 2 5" xfId="2931"/>
    <cellStyle name="20% - Accent2 14 2 5 2" xfId="2932"/>
    <cellStyle name="20% - Accent2 14 2 5 2 2" xfId="2933"/>
    <cellStyle name="20% - Accent2 14 2 5 3" xfId="2934"/>
    <cellStyle name="20% - Accent2 14 2 6" xfId="2935"/>
    <cellStyle name="20% - Accent2 14 2 6 2" xfId="2936"/>
    <cellStyle name="20% - Accent2 14 2 7" xfId="2937"/>
    <cellStyle name="20% - Accent2 14 3" xfId="2938"/>
    <cellStyle name="20% - Accent2 14 3 2" xfId="2939"/>
    <cellStyle name="20% - Accent2 14 3 2 2" xfId="2940"/>
    <cellStyle name="20% - Accent2 14 3 2 2 2" xfId="2941"/>
    <cellStyle name="20% - Accent2 14 3 2 2 2 2" xfId="2942"/>
    <cellStyle name="20% - Accent2 14 3 2 2 2 2 2" xfId="2943"/>
    <cellStyle name="20% - Accent2 14 3 2 2 2 3" xfId="2944"/>
    <cellStyle name="20% - Accent2 14 3 2 2 3" xfId="2945"/>
    <cellStyle name="20% - Accent2 14 3 2 2 3 2" xfId="2946"/>
    <cellStyle name="20% - Accent2 14 3 2 2 4" xfId="2947"/>
    <cellStyle name="20% - Accent2 14 3 2 3" xfId="2948"/>
    <cellStyle name="20% - Accent2 14 3 2 3 2" xfId="2949"/>
    <cellStyle name="20% - Accent2 14 3 2 3 2 2" xfId="2950"/>
    <cellStyle name="20% - Accent2 14 3 2 3 3" xfId="2951"/>
    <cellStyle name="20% - Accent2 14 3 2 4" xfId="2952"/>
    <cellStyle name="20% - Accent2 14 3 2 4 2" xfId="2953"/>
    <cellStyle name="20% - Accent2 14 3 2 5" xfId="2954"/>
    <cellStyle name="20% - Accent2 14 3 3" xfId="2955"/>
    <cellStyle name="20% - Accent2 14 3 3 2" xfId="2956"/>
    <cellStyle name="20% - Accent2 14 3 3 2 2" xfId="2957"/>
    <cellStyle name="20% - Accent2 14 3 3 2 2 2" xfId="2958"/>
    <cellStyle name="20% - Accent2 14 3 3 2 3" xfId="2959"/>
    <cellStyle name="20% - Accent2 14 3 3 3" xfId="2960"/>
    <cellStyle name="20% - Accent2 14 3 3 3 2" xfId="2961"/>
    <cellStyle name="20% - Accent2 14 3 3 4" xfId="2962"/>
    <cellStyle name="20% - Accent2 14 3 4" xfId="2963"/>
    <cellStyle name="20% - Accent2 14 3 4 2" xfId="2964"/>
    <cellStyle name="20% - Accent2 14 3 4 2 2" xfId="2965"/>
    <cellStyle name="20% - Accent2 14 3 4 3" xfId="2966"/>
    <cellStyle name="20% - Accent2 14 3 5" xfId="2967"/>
    <cellStyle name="20% - Accent2 14 3 5 2" xfId="2968"/>
    <cellStyle name="20% - Accent2 14 3 6" xfId="2969"/>
    <cellStyle name="20% - Accent2 14 4" xfId="2970"/>
    <cellStyle name="20% - Accent2 14 4 2" xfId="2971"/>
    <cellStyle name="20% - Accent2 14 4 2 2" xfId="2972"/>
    <cellStyle name="20% - Accent2 14 4 2 2 2" xfId="2973"/>
    <cellStyle name="20% - Accent2 14 4 2 2 2 2" xfId="2974"/>
    <cellStyle name="20% - Accent2 14 4 2 2 3" xfId="2975"/>
    <cellStyle name="20% - Accent2 14 4 2 3" xfId="2976"/>
    <cellStyle name="20% - Accent2 14 4 2 3 2" xfId="2977"/>
    <cellStyle name="20% - Accent2 14 4 2 4" xfId="2978"/>
    <cellStyle name="20% - Accent2 14 4 3" xfId="2979"/>
    <cellStyle name="20% - Accent2 14 4 3 2" xfId="2980"/>
    <cellStyle name="20% - Accent2 14 4 3 2 2" xfId="2981"/>
    <cellStyle name="20% - Accent2 14 4 3 3" xfId="2982"/>
    <cellStyle name="20% - Accent2 14 4 4" xfId="2983"/>
    <cellStyle name="20% - Accent2 14 4 4 2" xfId="2984"/>
    <cellStyle name="20% - Accent2 14 4 5" xfId="2985"/>
    <cellStyle name="20% - Accent2 14 5" xfId="2986"/>
    <cellStyle name="20% - Accent2 14 5 2" xfId="2987"/>
    <cellStyle name="20% - Accent2 14 5 2 2" xfId="2988"/>
    <cellStyle name="20% - Accent2 14 5 2 2 2" xfId="2989"/>
    <cellStyle name="20% - Accent2 14 5 2 3" xfId="2990"/>
    <cellStyle name="20% - Accent2 14 5 3" xfId="2991"/>
    <cellStyle name="20% - Accent2 14 5 3 2" xfId="2992"/>
    <cellStyle name="20% - Accent2 14 5 4" xfId="2993"/>
    <cellStyle name="20% - Accent2 14 6" xfId="2994"/>
    <cellStyle name="20% - Accent2 14 6 2" xfId="2995"/>
    <cellStyle name="20% - Accent2 14 6 2 2" xfId="2996"/>
    <cellStyle name="20% - Accent2 14 6 3" xfId="2997"/>
    <cellStyle name="20% - Accent2 14 7" xfId="2998"/>
    <cellStyle name="20% - Accent2 14 7 2" xfId="2999"/>
    <cellStyle name="20% - Accent2 14 8" xfId="3000"/>
    <cellStyle name="20% - Accent2 15" xfId="3001"/>
    <cellStyle name="20% - Accent2 15 2" xfId="3002"/>
    <cellStyle name="20% - Accent2 15 2 2" xfId="3003"/>
    <cellStyle name="20% - Accent2 15 2 2 2" xfId="3004"/>
    <cellStyle name="20% - Accent2 15 2 2 2 2" xfId="3005"/>
    <cellStyle name="20% - Accent2 15 2 2 2 2 2" xfId="3006"/>
    <cellStyle name="20% - Accent2 15 2 2 2 2 2 2" xfId="3007"/>
    <cellStyle name="20% - Accent2 15 2 2 2 2 2 2 2" xfId="3008"/>
    <cellStyle name="20% - Accent2 15 2 2 2 2 2 3" xfId="3009"/>
    <cellStyle name="20% - Accent2 15 2 2 2 2 3" xfId="3010"/>
    <cellStyle name="20% - Accent2 15 2 2 2 2 3 2" xfId="3011"/>
    <cellStyle name="20% - Accent2 15 2 2 2 2 4" xfId="3012"/>
    <cellStyle name="20% - Accent2 15 2 2 2 3" xfId="3013"/>
    <cellStyle name="20% - Accent2 15 2 2 2 3 2" xfId="3014"/>
    <cellStyle name="20% - Accent2 15 2 2 2 3 2 2" xfId="3015"/>
    <cellStyle name="20% - Accent2 15 2 2 2 3 3" xfId="3016"/>
    <cellStyle name="20% - Accent2 15 2 2 2 4" xfId="3017"/>
    <cellStyle name="20% - Accent2 15 2 2 2 4 2" xfId="3018"/>
    <cellStyle name="20% - Accent2 15 2 2 2 5" xfId="3019"/>
    <cellStyle name="20% - Accent2 15 2 2 3" xfId="3020"/>
    <cellStyle name="20% - Accent2 15 2 2 3 2" xfId="3021"/>
    <cellStyle name="20% - Accent2 15 2 2 3 2 2" xfId="3022"/>
    <cellStyle name="20% - Accent2 15 2 2 3 2 2 2" xfId="3023"/>
    <cellStyle name="20% - Accent2 15 2 2 3 2 3" xfId="3024"/>
    <cellStyle name="20% - Accent2 15 2 2 3 3" xfId="3025"/>
    <cellStyle name="20% - Accent2 15 2 2 3 3 2" xfId="3026"/>
    <cellStyle name="20% - Accent2 15 2 2 3 4" xfId="3027"/>
    <cellStyle name="20% - Accent2 15 2 2 4" xfId="3028"/>
    <cellStyle name="20% - Accent2 15 2 2 4 2" xfId="3029"/>
    <cellStyle name="20% - Accent2 15 2 2 4 2 2" xfId="3030"/>
    <cellStyle name="20% - Accent2 15 2 2 4 3" xfId="3031"/>
    <cellStyle name="20% - Accent2 15 2 2 5" xfId="3032"/>
    <cellStyle name="20% - Accent2 15 2 2 5 2" xfId="3033"/>
    <cellStyle name="20% - Accent2 15 2 2 6" xfId="3034"/>
    <cellStyle name="20% - Accent2 15 2 3" xfId="3035"/>
    <cellStyle name="20% - Accent2 15 2 3 2" xfId="3036"/>
    <cellStyle name="20% - Accent2 15 2 3 2 2" xfId="3037"/>
    <cellStyle name="20% - Accent2 15 2 3 2 2 2" xfId="3038"/>
    <cellStyle name="20% - Accent2 15 2 3 2 2 2 2" xfId="3039"/>
    <cellStyle name="20% - Accent2 15 2 3 2 2 3" xfId="3040"/>
    <cellStyle name="20% - Accent2 15 2 3 2 3" xfId="3041"/>
    <cellStyle name="20% - Accent2 15 2 3 2 3 2" xfId="3042"/>
    <cellStyle name="20% - Accent2 15 2 3 2 4" xfId="3043"/>
    <cellStyle name="20% - Accent2 15 2 3 3" xfId="3044"/>
    <cellStyle name="20% - Accent2 15 2 3 3 2" xfId="3045"/>
    <cellStyle name="20% - Accent2 15 2 3 3 2 2" xfId="3046"/>
    <cellStyle name="20% - Accent2 15 2 3 3 3" xfId="3047"/>
    <cellStyle name="20% - Accent2 15 2 3 4" xfId="3048"/>
    <cellStyle name="20% - Accent2 15 2 3 4 2" xfId="3049"/>
    <cellStyle name="20% - Accent2 15 2 3 5" xfId="3050"/>
    <cellStyle name="20% - Accent2 15 2 4" xfId="3051"/>
    <cellStyle name="20% - Accent2 15 2 4 2" xfId="3052"/>
    <cellStyle name="20% - Accent2 15 2 4 2 2" xfId="3053"/>
    <cellStyle name="20% - Accent2 15 2 4 2 2 2" xfId="3054"/>
    <cellStyle name="20% - Accent2 15 2 4 2 3" xfId="3055"/>
    <cellStyle name="20% - Accent2 15 2 4 3" xfId="3056"/>
    <cellStyle name="20% - Accent2 15 2 4 3 2" xfId="3057"/>
    <cellStyle name="20% - Accent2 15 2 4 4" xfId="3058"/>
    <cellStyle name="20% - Accent2 15 2 5" xfId="3059"/>
    <cellStyle name="20% - Accent2 15 2 5 2" xfId="3060"/>
    <cellStyle name="20% - Accent2 15 2 5 2 2" xfId="3061"/>
    <cellStyle name="20% - Accent2 15 2 5 3" xfId="3062"/>
    <cellStyle name="20% - Accent2 15 2 6" xfId="3063"/>
    <cellStyle name="20% - Accent2 15 2 6 2" xfId="3064"/>
    <cellStyle name="20% - Accent2 15 2 7" xfId="3065"/>
    <cellStyle name="20% - Accent2 15 3" xfId="3066"/>
    <cellStyle name="20% - Accent2 15 3 2" xfId="3067"/>
    <cellStyle name="20% - Accent2 15 3 2 2" xfId="3068"/>
    <cellStyle name="20% - Accent2 15 3 2 2 2" xfId="3069"/>
    <cellStyle name="20% - Accent2 15 3 2 2 2 2" xfId="3070"/>
    <cellStyle name="20% - Accent2 15 3 2 2 2 2 2" xfId="3071"/>
    <cellStyle name="20% - Accent2 15 3 2 2 2 3" xfId="3072"/>
    <cellStyle name="20% - Accent2 15 3 2 2 3" xfId="3073"/>
    <cellStyle name="20% - Accent2 15 3 2 2 3 2" xfId="3074"/>
    <cellStyle name="20% - Accent2 15 3 2 2 4" xfId="3075"/>
    <cellStyle name="20% - Accent2 15 3 2 3" xfId="3076"/>
    <cellStyle name="20% - Accent2 15 3 2 3 2" xfId="3077"/>
    <cellStyle name="20% - Accent2 15 3 2 3 2 2" xfId="3078"/>
    <cellStyle name="20% - Accent2 15 3 2 3 3" xfId="3079"/>
    <cellStyle name="20% - Accent2 15 3 2 4" xfId="3080"/>
    <cellStyle name="20% - Accent2 15 3 2 4 2" xfId="3081"/>
    <cellStyle name="20% - Accent2 15 3 2 5" xfId="3082"/>
    <cellStyle name="20% - Accent2 15 3 3" xfId="3083"/>
    <cellStyle name="20% - Accent2 15 3 3 2" xfId="3084"/>
    <cellStyle name="20% - Accent2 15 3 3 2 2" xfId="3085"/>
    <cellStyle name="20% - Accent2 15 3 3 2 2 2" xfId="3086"/>
    <cellStyle name="20% - Accent2 15 3 3 2 3" xfId="3087"/>
    <cellStyle name="20% - Accent2 15 3 3 3" xfId="3088"/>
    <cellStyle name="20% - Accent2 15 3 3 3 2" xfId="3089"/>
    <cellStyle name="20% - Accent2 15 3 3 4" xfId="3090"/>
    <cellStyle name="20% - Accent2 15 3 4" xfId="3091"/>
    <cellStyle name="20% - Accent2 15 3 4 2" xfId="3092"/>
    <cellStyle name="20% - Accent2 15 3 4 2 2" xfId="3093"/>
    <cellStyle name="20% - Accent2 15 3 4 3" xfId="3094"/>
    <cellStyle name="20% - Accent2 15 3 5" xfId="3095"/>
    <cellStyle name="20% - Accent2 15 3 5 2" xfId="3096"/>
    <cellStyle name="20% - Accent2 15 3 6" xfId="3097"/>
    <cellStyle name="20% - Accent2 15 4" xfId="3098"/>
    <cellStyle name="20% - Accent2 15 4 2" xfId="3099"/>
    <cellStyle name="20% - Accent2 15 4 2 2" xfId="3100"/>
    <cellStyle name="20% - Accent2 15 4 2 2 2" xfId="3101"/>
    <cellStyle name="20% - Accent2 15 4 2 2 2 2" xfId="3102"/>
    <cellStyle name="20% - Accent2 15 4 2 2 3" xfId="3103"/>
    <cellStyle name="20% - Accent2 15 4 2 3" xfId="3104"/>
    <cellStyle name="20% - Accent2 15 4 2 3 2" xfId="3105"/>
    <cellStyle name="20% - Accent2 15 4 2 4" xfId="3106"/>
    <cellStyle name="20% - Accent2 15 4 3" xfId="3107"/>
    <cellStyle name="20% - Accent2 15 4 3 2" xfId="3108"/>
    <cellStyle name="20% - Accent2 15 4 3 2 2" xfId="3109"/>
    <cellStyle name="20% - Accent2 15 4 3 3" xfId="3110"/>
    <cellStyle name="20% - Accent2 15 4 4" xfId="3111"/>
    <cellStyle name="20% - Accent2 15 4 4 2" xfId="3112"/>
    <cellStyle name="20% - Accent2 15 4 5" xfId="3113"/>
    <cellStyle name="20% - Accent2 15 5" xfId="3114"/>
    <cellStyle name="20% - Accent2 15 5 2" xfId="3115"/>
    <cellStyle name="20% - Accent2 15 5 2 2" xfId="3116"/>
    <cellStyle name="20% - Accent2 15 5 2 2 2" xfId="3117"/>
    <cellStyle name="20% - Accent2 15 5 2 3" xfId="3118"/>
    <cellStyle name="20% - Accent2 15 5 3" xfId="3119"/>
    <cellStyle name="20% - Accent2 15 5 3 2" xfId="3120"/>
    <cellStyle name="20% - Accent2 15 5 4" xfId="3121"/>
    <cellStyle name="20% - Accent2 15 6" xfId="3122"/>
    <cellStyle name="20% - Accent2 15 6 2" xfId="3123"/>
    <cellStyle name="20% - Accent2 15 6 2 2" xfId="3124"/>
    <cellStyle name="20% - Accent2 15 6 3" xfId="3125"/>
    <cellStyle name="20% - Accent2 15 7" xfId="3126"/>
    <cellStyle name="20% - Accent2 15 7 2" xfId="3127"/>
    <cellStyle name="20% - Accent2 15 8" xfId="3128"/>
    <cellStyle name="20% - Accent2 16" xfId="3129"/>
    <cellStyle name="20% - Accent2 16 2" xfId="3130"/>
    <cellStyle name="20% - Accent2 16 2 2" xfId="3131"/>
    <cellStyle name="20% - Accent2 16 2 2 2" xfId="3132"/>
    <cellStyle name="20% - Accent2 16 2 2 2 2" xfId="3133"/>
    <cellStyle name="20% - Accent2 16 2 2 2 2 2" xfId="3134"/>
    <cellStyle name="20% - Accent2 16 2 2 2 2 2 2" xfId="3135"/>
    <cellStyle name="20% - Accent2 16 2 2 2 2 2 2 2" xfId="3136"/>
    <cellStyle name="20% - Accent2 16 2 2 2 2 2 3" xfId="3137"/>
    <cellStyle name="20% - Accent2 16 2 2 2 2 3" xfId="3138"/>
    <cellStyle name="20% - Accent2 16 2 2 2 2 3 2" xfId="3139"/>
    <cellStyle name="20% - Accent2 16 2 2 2 2 4" xfId="3140"/>
    <cellStyle name="20% - Accent2 16 2 2 2 3" xfId="3141"/>
    <cellStyle name="20% - Accent2 16 2 2 2 3 2" xfId="3142"/>
    <cellStyle name="20% - Accent2 16 2 2 2 3 2 2" xfId="3143"/>
    <cellStyle name="20% - Accent2 16 2 2 2 3 3" xfId="3144"/>
    <cellStyle name="20% - Accent2 16 2 2 2 4" xfId="3145"/>
    <cellStyle name="20% - Accent2 16 2 2 2 4 2" xfId="3146"/>
    <cellStyle name="20% - Accent2 16 2 2 2 5" xfId="3147"/>
    <cellStyle name="20% - Accent2 16 2 2 3" xfId="3148"/>
    <cellStyle name="20% - Accent2 16 2 2 3 2" xfId="3149"/>
    <cellStyle name="20% - Accent2 16 2 2 3 2 2" xfId="3150"/>
    <cellStyle name="20% - Accent2 16 2 2 3 2 2 2" xfId="3151"/>
    <cellStyle name="20% - Accent2 16 2 2 3 2 3" xfId="3152"/>
    <cellStyle name="20% - Accent2 16 2 2 3 3" xfId="3153"/>
    <cellStyle name="20% - Accent2 16 2 2 3 3 2" xfId="3154"/>
    <cellStyle name="20% - Accent2 16 2 2 3 4" xfId="3155"/>
    <cellStyle name="20% - Accent2 16 2 2 4" xfId="3156"/>
    <cellStyle name="20% - Accent2 16 2 2 4 2" xfId="3157"/>
    <cellStyle name="20% - Accent2 16 2 2 4 2 2" xfId="3158"/>
    <cellStyle name="20% - Accent2 16 2 2 4 3" xfId="3159"/>
    <cellStyle name="20% - Accent2 16 2 2 5" xfId="3160"/>
    <cellStyle name="20% - Accent2 16 2 2 5 2" xfId="3161"/>
    <cellStyle name="20% - Accent2 16 2 2 6" xfId="3162"/>
    <cellStyle name="20% - Accent2 16 2 3" xfId="3163"/>
    <cellStyle name="20% - Accent2 16 2 3 2" xfId="3164"/>
    <cellStyle name="20% - Accent2 16 2 3 2 2" xfId="3165"/>
    <cellStyle name="20% - Accent2 16 2 3 2 2 2" xfId="3166"/>
    <cellStyle name="20% - Accent2 16 2 3 2 2 2 2" xfId="3167"/>
    <cellStyle name="20% - Accent2 16 2 3 2 2 3" xfId="3168"/>
    <cellStyle name="20% - Accent2 16 2 3 2 3" xfId="3169"/>
    <cellStyle name="20% - Accent2 16 2 3 2 3 2" xfId="3170"/>
    <cellStyle name="20% - Accent2 16 2 3 2 4" xfId="3171"/>
    <cellStyle name="20% - Accent2 16 2 3 3" xfId="3172"/>
    <cellStyle name="20% - Accent2 16 2 3 3 2" xfId="3173"/>
    <cellStyle name="20% - Accent2 16 2 3 3 2 2" xfId="3174"/>
    <cellStyle name="20% - Accent2 16 2 3 3 3" xfId="3175"/>
    <cellStyle name="20% - Accent2 16 2 3 4" xfId="3176"/>
    <cellStyle name="20% - Accent2 16 2 3 4 2" xfId="3177"/>
    <cellStyle name="20% - Accent2 16 2 3 5" xfId="3178"/>
    <cellStyle name="20% - Accent2 16 2 4" xfId="3179"/>
    <cellStyle name="20% - Accent2 16 2 4 2" xfId="3180"/>
    <cellStyle name="20% - Accent2 16 2 4 2 2" xfId="3181"/>
    <cellStyle name="20% - Accent2 16 2 4 2 2 2" xfId="3182"/>
    <cellStyle name="20% - Accent2 16 2 4 2 3" xfId="3183"/>
    <cellStyle name="20% - Accent2 16 2 4 3" xfId="3184"/>
    <cellStyle name="20% - Accent2 16 2 4 3 2" xfId="3185"/>
    <cellStyle name="20% - Accent2 16 2 4 4" xfId="3186"/>
    <cellStyle name="20% - Accent2 16 2 5" xfId="3187"/>
    <cellStyle name="20% - Accent2 16 2 5 2" xfId="3188"/>
    <cellStyle name="20% - Accent2 16 2 5 2 2" xfId="3189"/>
    <cellStyle name="20% - Accent2 16 2 5 3" xfId="3190"/>
    <cellStyle name="20% - Accent2 16 2 6" xfId="3191"/>
    <cellStyle name="20% - Accent2 16 2 6 2" xfId="3192"/>
    <cellStyle name="20% - Accent2 16 2 7" xfId="3193"/>
    <cellStyle name="20% - Accent2 16 3" xfId="3194"/>
    <cellStyle name="20% - Accent2 16 3 2" xfId="3195"/>
    <cellStyle name="20% - Accent2 16 3 2 2" xfId="3196"/>
    <cellStyle name="20% - Accent2 16 3 2 2 2" xfId="3197"/>
    <cellStyle name="20% - Accent2 16 3 2 2 2 2" xfId="3198"/>
    <cellStyle name="20% - Accent2 16 3 2 2 2 2 2" xfId="3199"/>
    <cellStyle name="20% - Accent2 16 3 2 2 2 3" xfId="3200"/>
    <cellStyle name="20% - Accent2 16 3 2 2 3" xfId="3201"/>
    <cellStyle name="20% - Accent2 16 3 2 2 3 2" xfId="3202"/>
    <cellStyle name="20% - Accent2 16 3 2 2 4" xfId="3203"/>
    <cellStyle name="20% - Accent2 16 3 2 3" xfId="3204"/>
    <cellStyle name="20% - Accent2 16 3 2 3 2" xfId="3205"/>
    <cellStyle name="20% - Accent2 16 3 2 3 2 2" xfId="3206"/>
    <cellStyle name="20% - Accent2 16 3 2 3 3" xfId="3207"/>
    <cellStyle name="20% - Accent2 16 3 2 4" xfId="3208"/>
    <cellStyle name="20% - Accent2 16 3 2 4 2" xfId="3209"/>
    <cellStyle name="20% - Accent2 16 3 2 5" xfId="3210"/>
    <cellStyle name="20% - Accent2 16 3 3" xfId="3211"/>
    <cellStyle name="20% - Accent2 16 3 3 2" xfId="3212"/>
    <cellStyle name="20% - Accent2 16 3 3 2 2" xfId="3213"/>
    <cellStyle name="20% - Accent2 16 3 3 2 2 2" xfId="3214"/>
    <cellStyle name="20% - Accent2 16 3 3 2 3" xfId="3215"/>
    <cellStyle name="20% - Accent2 16 3 3 3" xfId="3216"/>
    <cellStyle name="20% - Accent2 16 3 3 3 2" xfId="3217"/>
    <cellStyle name="20% - Accent2 16 3 3 4" xfId="3218"/>
    <cellStyle name="20% - Accent2 16 3 4" xfId="3219"/>
    <cellStyle name="20% - Accent2 16 3 4 2" xfId="3220"/>
    <cellStyle name="20% - Accent2 16 3 4 2 2" xfId="3221"/>
    <cellStyle name="20% - Accent2 16 3 4 3" xfId="3222"/>
    <cellStyle name="20% - Accent2 16 3 5" xfId="3223"/>
    <cellStyle name="20% - Accent2 16 3 5 2" xfId="3224"/>
    <cellStyle name="20% - Accent2 16 3 6" xfId="3225"/>
    <cellStyle name="20% - Accent2 16 4" xfId="3226"/>
    <cellStyle name="20% - Accent2 16 4 2" xfId="3227"/>
    <cellStyle name="20% - Accent2 16 4 2 2" xfId="3228"/>
    <cellStyle name="20% - Accent2 16 4 2 2 2" xfId="3229"/>
    <cellStyle name="20% - Accent2 16 4 2 2 2 2" xfId="3230"/>
    <cellStyle name="20% - Accent2 16 4 2 2 3" xfId="3231"/>
    <cellStyle name="20% - Accent2 16 4 2 3" xfId="3232"/>
    <cellStyle name="20% - Accent2 16 4 2 3 2" xfId="3233"/>
    <cellStyle name="20% - Accent2 16 4 2 4" xfId="3234"/>
    <cellStyle name="20% - Accent2 16 4 3" xfId="3235"/>
    <cellStyle name="20% - Accent2 16 4 3 2" xfId="3236"/>
    <cellStyle name="20% - Accent2 16 4 3 2 2" xfId="3237"/>
    <cellStyle name="20% - Accent2 16 4 3 3" xfId="3238"/>
    <cellStyle name="20% - Accent2 16 4 4" xfId="3239"/>
    <cellStyle name="20% - Accent2 16 4 4 2" xfId="3240"/>
    <cellStyle name="20% - Accent2 16 4 5" xfId="3241"/>
    <cellStyle name="20% - Accent2 16 5" xfId="3242"/>
    <cellStyle name="20% - Accent2 16 5 2" xfId="3243"/>
    <cellStyle name="20% - Accent2 16 5 2 2" xfId="3244"/>
    <cellStyle name="20% - Accent2 16 5 2 2 2" xfId="3245"/>
    <cellStyle name="20% - Accent2 16 5 2 3" xfId="3246"/>
    <cellStyle name="20% - Accent2 16 5 3" xfId="3247"/>
    <cellStyle name="20% - Accent2 16 5 3 2" xfId="3248"/>
    <cellStyle name="20% - Accent2 16 5 4" xfId="3249"/>
    <cellStyle name="20% - Accent2 16 6" xfId="3250"/>
    <cellStyle name="20% - Accent2 16 6 2" xfId="3251"/>
    <cellStyle name="20% - Accent2 16 6 2 2" xfId="3252"/>
    <cellStyle name="20% - Accent2 16 6 3" xfId="3253"/>
    <cellStyle name="20% - Accent2 16 7" xfId="3254"/>
    <cellStyle name="20% - Accent2 16 7 2" xfId="3255"/>
    <cellStyle name="20% - Accent2 16 8" xfId="3256"/>
    <cellStyle name="20% - Accent2 17" xfId="3257"/>
    <cellStyle name="20% - Accent2 17 2" xfId="3258"/>
    <cellStyle name="20% - Accent2 17 2 2" xfId="3259"/>
    <cellStyle name="20% - Accent2 17 2 2 2" xfId="3260"/>
    <cellStyle name="20% - Accent2 17 2 2 2 2" xfId="3261"/>
    <cellStyle name="20% - Accent2 17 2 2 2 2 2" xfId="3262"/>
    <cellStyle name="20% - Accent2 17 2 2 2 2 2 2" xfId="3263"/>
    <cellStyle name="20% - Accent2 17 2 2 2 2 2 2 2" xfId="3264"/>
    <cellStyle name="20% - Accent2 17 2 2 2 2 2 3" xfId="3265"/>
    <cellStyle name="20% - Accent2 17 2 2 2 2 3" xfId="3266"/>
    <cellStyle name="20% - Accent2 17 2 2 2 2 3 2" xfId="3267"/>
    <cellStyle name="20% - Accent2 17 2 2 2 2 4" xfId="3268"/>
    <cellStyle name="20% - Accent2 17 2 2 2 3" xfId="3269"/>
    <cellStyle name="20% - Accent2 17 2 2 2 3 2" xfId="3270"/>
    <cellStyle name="20% - Accent2 17 2 2 2 3 2 2" xfId="3271"/>
    <cellStyle name="20% - Accent2 17 2 2 2 3 3" xfId="3272"/>
    <cellStyle name="20% - Accent2 17 2 2 2 4" xfId="3273"/>
    <cellStyle name="20% - Accent2 17 2 2 2 4 2" xfId="3274"/>
    <cellStyle name="20% - Accent2 17 2 2 2 5" xfId="3275"/>
    <cellStyle name="20% - Accent2 17 2 2 3" xfId="3276"/>
    <cellStyle name="20% - Accent2 17 2 2 3 2" xfId="3277"/>
    <cellStyle name="20% - Accent2 17 2 2 3 2 2" xfId="3278"/>
    <cellStyle name="20% - Accent2 17 2 2 3 2 2 2" xfId="3279"/>
    <cellStyle name="20% - Accent2 17 2 2 3 2 3" xfId="3280"/>
    <cellStyle name="20% - Accent2 17 2 2 3 3" xfId="3281"/>
    <cellStyle name="20% - Accent2 17 2 2 3 3 2" xfId="3282"/>
    <cellStyle name="20% - Accent2 17 2 2 3 4" xfId="3283"/>
    <cellStyle name="20% - Accent2 17 2 2 4" xfId="3284"/>
    <cellStyle name="20% - Accent2 17 2 2 4 2" xfId="3285"/>
    <cellStyle name="20% - Accent2 17 2 2 4 2 2" xfId="3286"/>
    <cellStyle name="20% - Accent2 17 2 2 4 3" xfId="3287"/>
    <cellStyle name="20% - Accent2 17 2 2 5" xfId="3288"/>
    <cellStyle name="20% - Accent2 17 2 2 5 2" xfId="3289"/>
    <cellStyle name="20% - Accent2 17 2 2 6" xfId="3290"/>
    <cellStyle name="20% - Accent2 17 2 3" xfId="3291"/>
    <cellStyle name="20% - Accent2 17 2 3 2" xfId="3292"/>
    <cellStyle name="20% - Accent2 17 2 3 2 2" xfId="3293"/>
    <cellStyle name="20% - Accent2 17 2 3 2 2 2" xfId="3294"/>
    <cellStyle name="20% - Accent2 17 2 3 2 2 2 2" xfId="3295"/>
    <cellStyle name="20% - Accent2 17 2 3 2 2 3" xfId="3296"/>
    <cellStyle name="20% - Accent2 17 2 3 2 3" xfId="3297"/>
    <cellStyle name="20% - Accent2 17 2 3 2 3 2" xfId="3298"/>
    <cellStyle name="20% - Accent2 17 2 3 2 4" xfId="3299"/>
    <cellStyle name="20% - Accent2 17 2 3 3" xfId="3300"/>
    <cellStyle name="20% - Accent2 17 2 3 3 2" xfId="3301"/>
    <cellStyle name="20% - Accent2 17 2 3 3 2 2" xfId="3302"/>
    <cellStyle name="20% - Accent2 17 2 3 3 3" xfId="3303"/>
    <cellStyle name="20% - Accent2 17 2 3 4" xfId="3304"/>
    <cellStyle name="20% - Accent2 17 2 3 4 2" xfId="3305"/>
    <cellStyle name="20% - Accent2 17 2 3 5" xfId="3306"/>
    <cellStyle name="20% - Accent2 17 2 4" xfId="3307"/>
    <cellStyle name="20% - Accent2 17 2 4 2" xfId="3308"/>
    <cellStyle name="20% - Accent2 17 2 4 2 2" xfId="3309"/>
    <cellStyle name="20% - Accent2 17 2 4 2 2 2" xfId="3310"/>
    <cellStyle name="20% - Accent2 17 2 4 2 3" xfId="3311"/>
    <cellStyle name="20% - Accent2 17 2 4 3" xfId="3312"/>
    <cellStyle name="20% - Accent2 17 2 4 3 2" xfId="3313"/>
    <cellStyle name="20% - Accent2 17 2 4 4" xfId="3314"/>
    <cellStyle name="20% - Accent2 17 2 5" xfId="3315"/>
    <cellStyle name="20% - Accent2 17 2 5 2" xfId="3316"/>
    <cellStyle name="20% - Accent2 17 2 5 2 2" xfId="3317"/>
    <cellStyle name="20% - Accent2 17 2 5 3" xfId="3318"/>
    <cellStyle name="20% - Accent2 17 2 6" xfId="3319"/>
    <cellStyle name="20% - Accent2 17 2 6 2" xfId="3320"/>
    <cellStyle name="20% - Accent2 17 2 7" xfId="3321"/>
    <cellStyle name="20% - Accent2 17 3" xfId="3322"/>
    <cellStyle name="20% - Accent2 17 3 2" xfId="3323"/>
    <cellStyle name="20% - Accent2 17 3 2 2" xfId="3324"/>
    <cellStyle name="20% - Accent2 17 3 2 2 2" xfId="3325"/>
    <cellStyle name="20% - Accent2 17 3 2 2 2 2" xfId="3326"/>
    <cellStyle name="20% - Accent2 17 3 2 2 2 2 2" xfId="3327"/>
    <cellStyle name="20% - Accent2 17 3 2 2 2 3" xfId="3328"/>
    <cellStyle name="20% - Accent2 17 3 2 2 3" xfId="3329"/>
    <cellStyle name="20% - Accent2 17 3 2 2 3 2" xfId="3330"/>
    <cellStyle name="20% - Accent2 17 3 2 2 4" xfId="3331"/>
    <cellStyle name="20% - Accent2 17 3 2 3" xfId="3332"/>
    <cellStyle name="20% - Accent2 17 3 2 3 2" xfId="3333"/>
    <cellStyle name="20% - Accent2 17 3 2 3 2 2" xfId="3334"/>
    <cellStyle name="20% - Accent2 17 3 2 3 3" xfId="3335"/>
    <cellStyle name="20% - Accent2 17 3 2 4" xfId="3336"/>
    <cellStyle name="20% - Accent2 17 3 2 4 2" xfId="3337"/>
    <cellStyle name="20% - Accent2 17 3 2 5" xfId="3338"/>
    <cellStyle name="20% - Accent2 17 3 3" xfId="3339"/>
    <cellStyle name="20% - Accent2 17 3 3 2" xfId="3340"/>
    <cellStyle name="20% - Accent2 17 3 3 2 2" xfId="3341"/>
    <cellStyle name="20% - Accent2 17 3 3 2 2 2" xfId="3342"/>
    <cellStyle name="20% - Accent2 17 3 3 2 3" xfId="3343"/>
    <cellStyle name="20% - Accent2 17 3 3 3" xfId="3344"/>
    <cellStyle name="20% - Accent2 17 3 3 3 2" xfId="3345"/>
    <cellStyle name="20% - Accent2 17 3 3 4" xfId="3346"/>
    <cellStyle name="20% - Accent2 17 3 4" xfId="3347"/>
    <cellStyle name="20% - Accent2 17 3 4 2" xfId="3348"/>
    <cellStyle name="20% - Accent2 17 3 4 2 2" xfId="3349"/>
    <cellStyle name="20% - Accent2 17 3 4 3" xfId="3350"/>
    <cellStyle name="20% - Accent2 17 3 5" xfId="3351"/>
    <cellStyle name="20% - Accent2 17 3 5 2" xfId="3352"/>
    <cellStyle name="20% - Accent2 17 3 6" xfId="3353"/>
    <cellStyle name="20% - Accent2 17 4" xfId="3354"/>
    <cellStyle name="20% - Accent2 17 4 2" xfId="3355"/>
    <cellStyle name="20% - Accent2 17 4 2 2" xfId="3356"/>
    <cellStyle name="20% - Accent2 17 4 2 2 2" xfId="3357"/>
    <cellStyle name="20% - Accent2 17 4 2 2 2 2" xfId="3358"/>
    <cellStyle name="20% - Accent2 17 4 2 2 3" xfId="3359"/>
    <cellStyle name="20% - Accent2 17 4 2 3" xfId="3360"/>
    <cellStyle name="20% - Accent2 17 4 2 3 2" xfId="3361"/>
    <cellStyle name="20% - Accent2 17 4 2 4" xfId="3362"/>
    <cellStyle name="20% - Accent2 17 4 3" xfId="3363"/>
    <cellStyle name="20% - Accent2 17 4 3 2" xfId="3364"/>
    <cellStyle name="20% - Accent2 17 4 3 2 2" xfId="3365"/>
    <cellStyle name="20% - Accent2 17 4 3 3" xfId="3366"/>
    <cellStyle name="20% - Accent2 17 4 4" xfId="3367"/>
    <cellStyle name="20% - Accent2 17 4 4 2" xfId="3368"/>
    <cellStyle name="20% - Accent2 17 4 5" xfId="3369"/>
    <cellStyle name="20% - Accent2 17 5" xfId="3370"/>
    <cellStyle name="20% - Accent2 17 5 2" xfId="3371"/>
    <cellStyle name="20% - Accent2 17 5 2 2" xfId="3372"/>
    <cellStyle name="20% - Accent2 17 5 2 2 2" xfId="3373"/>
    <cellStyle name="20% - Accent2 17 5 2 3" xfId="3374"/>
    <cellStyle name="20% - Accent2 17 5 3" xfId="3375"/>
    <cellStyle name="20% - Accent2 17 5 3 2" xfId="3376"/>
    <cellStyle name="20% - Accent2 17 5 4" xfId="3377"/>
    <cellStyle name="20% - Accent2 17 6" xfId="3378"/>
    <cellStyle name="20% - Accent2 17 6 2" xfId="3379"/>
    <cellStyle name="20% - Accent2 17 6 2 2" xfId="3380"/>
    <cellStyle name="20% - Accent2 17 6 3" xfId="3381"/>
    <cellStyle name="20% - Accent2 17 7" xfId="3382"/>
    <cellStyle name="20% - Accent2 17 7 2" xfId="3383"/>
    <cellStyle name="20% - Accent2 17 8" xfId="3384"/>
    <cellStyle name="20% - Accent2 18" xfId="3385"/>
    <cellStyle name="20% - Accent2 18 2" xfId="3386"/>
    <cellStyle name="20% - Accent2 18 2 2" xfId="3387"/>
    <cellStyle name="20% - Accent2 18 2 2 2" xfId="3388"/>
    <cellStyle name="20% - Accent2 18 2 2 2 2" xfId="3389"/>
    <cellStyle name="20% - Accent2 18 2 2 2 2 2" xfId="3390"/>
    <cellStyle name="20% - Accent2 18 2 2 2 2 2 2" xfId="3391"/>
    <cellStyle name="20% - Accent2 18 2 2 2 2 3" xfId="3392"/>
    <cellStyle name="20% - Accent2 18 2 2 2 3" xfId="3393"/>
    <cellStyle name="20% - Accent2 18 2 2 2 3 2" xfId="3394"/>
    <cellStyle name="20% - Accent2 18 2 2 2 4" xfId="3395"/>
    <cellStyle name="20% - Accent2 18 2 2 3" xfId="3396"/>
    <cellStyle name="20% - Accent2 18 2 2 3 2" xfId="3397"/>
    <cellStyle name="20% - Accent2 18 2 2 3 2 2" xfId="3398"/>
    <cellStyle name="20% - Accent2 18 2 2 3 3" xfId="3399"/>
    <cellStyle name="20% - Accent2 18 2 2 4" xfId="3400"/>
    <cellStyle name="20% - Accent2 18 2 2 4 2" xfId="3401"/>
    <cellStyle name="20% - Accent2 18 2 2 5" xfId="3402"/>
    <cellStyle name="20% - Accent2 18 2 3" xfId="3403"/>
    <cellStyle name="20% - Accent2 18 2 3 2" xfId="3404"/>
    <cellStyle name="20% - Accent2 18 2 3 2 2" xfId="3405"/>
    <cellStyle name="20% - Accent2 18 2 3 2 2 2" xfId="3406"/>
    <cellStyle name="20% - Accent2 18 2 3 2 3" xfId="3407"/>
    <cellStyle name="20% - Accent2 18 2 3 3" xfId="3408"/>
    <cellStyle name="20% - Accent2 18 2 3 3 2" xfId="3409"/>
    <cellStyle name="20% - Accent2 18 2 3 4" xfId="3410"/>
    <cellStyle name="20% - Accent2 18 2 4" xfId="3411"/>
    <cellStyle name="20% - Accent2 18 2 4 2" xfId="3412"/>
    <cellStyle name="20% - Accent2 18 2 4 2 2" xfId="3413"/>
    <cellStyle name="20% - Accent2 18 2 4 3" xfId="3414"/>
    <cellStyle name="20% - Accent2 18 2 5" xfId="3415"/>
    <cellStyle name="20% - Accent2 18 2 5 2" xfId="3416"/>
    <cellStyle name="20% - Accent2 18 2 6" xfId="3417"/>
    <cellStyle name="20% - Accent2 18 3" xfId="3418"/>
    <cellStyle name="20% - Accent2 18 3 2" xfId="3419"/>
    <cellStyle name="20% - Accent2 18 3 2 2" xfId="3420"/>
    <cellStyle name="20% - Accent2 18 3 2 2 2" xfId="3421"/>
    <cellStyle name="20% - Accent2 18 3 2 2 2 2" xfId="3422"/>
    <cellStyle name="20% - Accent2 18 3 2 2 3" xfId="3423"/>
    <cellStyle name="20% - Accent2 18 3 2 3" xfId="3424"/>
    <cellStyle name="20% - Accent2 18 3 2 3 2" xfId="3425"/>
    <cellStyle name="20% - Accent2 18 3 2 4" xfId="3426"/>
    <cellStyle name="20% - Accent2 18 3 3" xfId="3427"/>
    <cellStyle name="20% - Accent2 18 3 3 2" xfId="3428"/>
    <cellStyle name="20% - Accent2 18 3 3 2 2" xfId="3429"/>
    <cellStyle name="20% - Accent2 18 3 3 3" xfId="3430"/>
    <cellStyle name="20% - Accent2 18 3 4" xfId="3431"/>
    <cellStyle name="20% - Accent2 18 3 4 2" xfId="3432"/>
    <cellStyle name="20% - Accent2 18 3 5" xfId="3433"/>
    <cellStyle name="20% - Accent2 18 4" xfId="3434"/>
    <cellStyle name="20% - Accent2 18 4 2" xfId="3435"/>
    <cellStyle name="20% - Accent2 18 4 2 2" xfId="3436"/>
    <cellStyle name="20% - Accent2 18 4 2 2 2" xfId="3437"/>
    <cellStyle name="20% - Accent2 18 4 2 3" xfId="3438"/>
    <cellStyle name="20% - Accent2 18 4 3" xfId="3439"/>
    <cellStyle name="20% - Accent2 18 4 3 2" xfId="3440"/>
    <cellStyle name="20% - Accent2 18 4 4" xfId="3441"/>
    <cellStyle name="20% - Accent2 18 5" xfId="3442"/>
    <cellStyle name="20% - Accent2 18 5 2" xfId="3443"/>
    <cellStyle name="20% - Accent2 18 5 2 2" xfId="3444"/>
    <cellStyle name="20% - Accent2 18 5 3" xfId="3445"/>
    <cellStyle name="20% - Accent2 18 6" xfId="3446"/>
    <cellStyle name="20% - Accent2 18 6 2" xfId="3447"/>
    <cellStyle name="20% - Accent2 18 7" xfId="3448"/>
    <cellStyle name="20% - Accent2 19" xfId="3449"/>
    <cellStyle name="20% - Accent2 19 2" xfId="3450"/>
    <cellStyle name="20% - Accent2 19 2 2" xfId="3451"/>
    <cellStyle name="20% - Accent2 19 2 2 2" xfId="3452"/>
    <cellStyle name="20% - Accent2 19 2 2 2 2" xfId="3453"/>
    <cellStyle name="20% - Accent2 19 2 2 2 2 2" xfId="3454"/>
    <cellStyle name="20% - Accent2 19 2 2 2 2 2 2" xfId="3455"/>
    <cellStyle name="20% - Accent2 19 2 2 2 2 3" xfId="3456"/>
    <cellStyle name="20% - Accent2 19 2 2 2 3" xfId="3457"/>
    <cellStyle name="20% - Accent2 19 2 2 2 3 2" xfId="3458"/>
    <cellStyle name="20% - Accent2 19 2 2 2 4" xfId="3459"/>
    <cellStyle name="20% - Accent2 19 2 2 3" xfId="3460"/>
    <cellStyle name="20% - Accent2 19 2 2 3 2" xfId="3461"/>
    <cellStyle name="20% - Accent2 19 2 2 3 2 2" xfId="3462"/>
    <cellStyle name="20% - Accent2 19 2 2 3 3" xfId="3463"/>
    <cellStyle name="20% - Accent2 19 2 2 4" xfId="3464"/>
    <cellStyle name="20% - Accent2 19 2 2 4 2" xfId="3465"/>
    <cellStyle name="20% - Accent2 19 2 2 5" xfId="3466"/>
    <cellStyle name="20% - Accent2 19 2 3" xfId="3467"/>
    <cellStyle name="20% - Accent2 19 2 3 2" xfId="3468"/>
    <cellStyle name="20% - Accent2 19 2 3 2 2" xfId="3469"/>
    <cellStyle name="20% - Accent2 19 2 3 2 2 2" xfId="3470"/>
    <cellStyle name="20% - Accent2 19 2 3 2 3" xfId="3471"/>
    <cellStyle name="20% - Accent2 19 2 3 3" xfId="3472"/>
    <cellStyle name="20% - Accent2 19 2 3 3 2" xfId="3473"/>
    <cellStyle name="20% - Accent2 19 2 3 4" xfId="3474"/>
    <cellStyle name="20% - Accent2 19 2 4" xfId="3475"/>
    <cellStyle name="20% - Accent2 19 2 4 2" xfId="3476"/>
    <cellStyle name="20% - Accent2 19 2 4 2 2" xfId="3477"/>
    <cellStyle name="20% - Accent2 19 2 4 3" xfId="3478"/>
    <cellStyle name="20% - Accent2 19 2 5" xfId="3479"/>
    <cellStyle name="20% - Accent2 19 2 5 2" xfId="3480"/>
    <cellStyle name="20% - Accent2 19 2 6" xfId="3481"/>
    <cellStyle name="20% - Accent2 19 3" xfId="3482"/>
    <cellStyle name="20% - Accent2 19 3 2" xfId="3483"/>
    <cellStyle name="20% - Accent2 19 3 2 2" xfId="3484"/>
    <cellStyle name="20% - Accent2 19 3 2 2 2" xfId="3485"/>
    <cellStyle name="20% - Accent2 19 3 2 2 2 2" xfId="3486"/>
    <cellStyle name="20% - Accent2 19 3 2 2 3" xfId="3487"/>
    <cellStyle name="20% - Accent2 19 3 2 3" xfId="3488"/>
    <cellStyle name="20% - Accent2 19 3 2 3 2" xfId="3489"/>
    <cellStyle name="20% - Accent2 19 3 2 4" xfId="3490"/>
    <cellStyle name="20% - Accent2 19 3 3" xfId="3491"/>
    <cellStyle name="20% - Accent2 19 3 3 2" xfId="3492"/>
    <cellStyle name="20% - Accent2 19 3 3 2 2" xfId="3493"/>
    <cellStyle name="20% - Accent2 19 3 3 3" xfId="3494"/>
    <cellStyle name="20% - Accent2 19 3 4" xfId="3495"/>
    <cellStyle name="20% - Accent2 19 3 4 2" xfId="3496"/>
    <cellStyle name="20% - Accent2 19 3 5" xfId="3497"/>
    <cellStyle name="20% - Accent2 19 4" xfId="3498"/>
    <cellStyle name="20% - Accent2 19 4 2" xfId="3499"/>
    <cellStyle name="20% - Accent2 19 4 2 2" xfId="3500"/>
    <cellStyle name="20% - Accent2 19 4 2 2 2" xfId="3501"/>
    <cellStyle name="20% - Accent2 19 4 2 3" xfId="3502"/>
    <cellStyle name="20% - Accent2 19 4 3" xfId="3503"/>
    <cellStyle name="20% - Accent2 19 4 3 2" xfId="3504"/>
    <cellStyle name="20% - Accent2 19 4 4" xfId="3505"/>
    <cellStyle name="20% - Accent2 19 5" xfId="3506"/>
    <cellStyle name="20% - Accent2 19 5 2" xfId="3507"/>
    <cellStyle name="20% - Accent2 19 5 2 2" xfId="3508"/>
    <cellStyle name="20% - Accent2 19 5 3" xfId="3509"/>
    <cellStyle name="20% - Accent2 19 6" xfId="3510"/>
    <cellStyle name="20% - Accent2 19 6 2" xfId="3511"/>
    <cellStyle name="20% - Accent2 19 7" xfId="3512"/>
    <cellStyle name="20% - Accent2 2" xfId="3513"/>
    <cellStyle name="20% - Accent2 2 2" xfId="3514"/>
    <cellStyle name="20% - Accent2 2 2 2" xfId="3515"/>
    <cellStyle name="20% - Accent2 2 2 2 2" xfId="3516"/>
    <cellStyle name="20% - Accent2 2 2 2 2 2" xfId="3517"/>
    <cellStyle name="20% - Accent2 2 2 2 2 2 2" xfId="3518"/>
    <cellStyle name="20% - Accent2 2 2 2 2 2 2 2" xfId="3519"/>
    <cellStyle name="20% - Accent2 2 2 2 2 2 2 2 2" xfId="3520"/>
    <cellStyle name="20% - Accent2 2 2 2 2 2 2 3" xfId="3521"/>
    <cellStyle name="20% - Accent2 2 2 2 2 2 3" xfId="3522"/>
    <cellStyle name="20% - Accent2 2 2 2 2 2 3 2" xfId="3523"/>
    <cellStyle name="20% - Accent2 2 2 2 2 2 4" xfId="3524"/>
    <cellStyle name="20% - Accent2 2 2 2 2 3" xfId="3525"/>
    <cellStyle name="20% - Accent2 2 2 2 2 3 2" xfId="3526"/>
    <cellStyle name="20% - Accent2 2 2 2 2 3 2 2" xfId="3527"/>
    <cellStyle name="20% - Accent2 2 2 2 2 3 3" xfId="3528"/>
    <cellStyle name="20% - Accent2 2 2 2 2 4" xfId="3529"/>
    <cellStyle name="20% - Accent2 2 2 2 2 4 2" xfId="3530"/>
    <cellStyle name="20% - Accent2 2 2 2 2 5" xfId="3531"/>
    <cellStyle name="20% - Accent2 2 2 2 3" xfId="3532"/>
    <cellStyle name="20% - Accent2 2 2 2 3 2" xfId="3533"/>
    <cellStyle name="20% - Accent2 2 2 2 3 2 2" xfId="3534"/>
    <cellStyle name="20% - Accent2 2 2 2 3 2 2 2" xfId="3535"/>
    <cellStyle name="20% - Accent2 2 2 2 3 2 3" xfId="3536"/>
    <cellStyle name="20% - Accent2 2 2 2 3 3" xfId="3537"/>
    <cellStyle name="20% - Accent2 2 2 2 3 3 2" xfId="3538"/>
    <cellStyle name="20% - Accent2 2 2 2 3 4" xfId="3539"/>
    <cellStyle name="20% - Accent2 2 2 2 4" xfId="3540"/>
    <cellStyle name="20% - Accent2 2 2 2 4 2" xfId="3541"/>
    <cellStyle name="20% - Accent2 2 2 2 4 2 2" xfId="3542"/>
    <cellStyle name="20% - Accent2 2 2 2 4 3" xfId="3543"/>
    <cellStyle name="20% - Accent2 2 2 2 5" xfId="3544"/>
    <cellStyle name="20% - Accent2 2 2 2 5 2" xfId="3545"/>
    <cellStyle name="20% - Accent2 2 2 2 6" xfId="3546"/>
    <cellStyle name="20% - Accent2 2 2 3" xfId="3547"/>
    <cellStyle name="20% - Accent2 2 2 3 2" xfId="3548"/>
    <cellStyle name="20% - Accent2 2 2 3 2 2" xfId="3549"/>
    <cellStyle name="20% - Accent2 2 2 3 2 2 2" xfId="3550"/>
    <cellStyle name="20% - Accent2 2 2 3 2 2 2 2" xfId="3551"/>
    <cellStyle name="20% - Accent2 2 2 3 2 2 3" xfId="3552"/>
    <cellStyle name="20% - Accent2 2 2 3 2 3" xfId="3553"/>
    <cellStyle name="20% - Accent2 2 2 3 2 3 2" xfId="3554"/>
    <cellStyle name="20% - Accent2 2 2 3 2 4" xfId="3555"/>
    <cellStyle name="20% - Accent2 2 2 3 3" xfId="3556"/>
    <cellStyle name="20% - Accent2 2 2 3 3 2" xfId="3557"/>
    <cellStyle name="20% - Accent2 2 2 3 3 2 2" xfId="3558"/>
    <cellStyle name="20% - Accent2 2 2 3 3 3" xfId="3559"/>
    <cellStyle name="20% - Accent2 2 2 3 4" xfId="3560"/>
    <cellStyle name="20% - Accent2 2 2 3 4 2" xfId="3561"/>
    <cellStyle name="20% - Accent2 2 2 3 5" xfId="3562"/>
    <cellStyle name="20% - Accent2 2 2 4" xfId="3563"/>
    <cellStyle name="20% - Accent2 2 2 4 2" xfId="3564"/>
    <cellStyle name="20% - Accent2 2 2 4 2 2" xfId="3565"/>
    <cellStyle name="20% - Accent2 2 2 4 2 2 2" xfId="3566"/>
    <cellStyle name="20% - Accent2 2 2 4 2 3" xfId="3567"/>
    <cellStyle name="20% - Accent2 2 2 4 3" xfId="3568"/>
    <cellStyle name="20% - Accent2 2 2 4 3 2" xfId="3569"/>
    <cellStyle name="20% - Accent2 2 2 4 4" xfId="3570"/>
    <cellStyle name="20% - Accent2 2 2 5" xfId="3571"/>
    <cellStyle name="20% - Accent2 2 2 5 2" xfId="3572"/>
    <cellStyle name="20% - Accent2 2 2 5 2 2" xfId="3573"/>
    <cellStyle name="20% - Accent2 2 2 5 3" xfId="3574"/>
    <cellStyle name="20% - Accent2 2 2 6" xfId="3575"/>
    <cellStyle name="20% - Accent2 2 2 6 2" xfId="3576"/>
    <cellStyle name="20% - Accent2 2 2 7" xfId="3577"/>
    <cellStyle name="20% - Accent2 2 3" xfId="3578"/>
    <cellStyle name="20% - Accent2 2 3 2" xfId="3579"/>
    <cellStyle name="20% - Accent2 2 3 2 2" xfId="3580"/>
    <cellStyle name="20% - Accent2 2 3 2 2 2" xfId="3581"/>
    <cellStyle name="20% - Accent2 2 3 2 2 2 2" xfId="3582"/>
    <cellStyle name="20% - Accent2 2 3 2 2 2 2 2" xfId="3583"/>
    <cellStyle name="20% - Accent2 2 3 2 2 2 3" xfId="3584"/>
    <cellStyle name="20% - Accent2 2 3 2 2 3" xfId="3585"/>
    <cellStyle name="20% - Accent2 2 3 2 2 3 2" xfId="3586"/>
    <cellStyle name="20% - Accent2 2 3 2 2 4" xfId="3587"/>
    <cellStyle name="20% - Accent2 2 3 2 3" xfId="3588"/>
    <cellStyle name="20% - Accent2 2 3 2 3 2" xfId="3589"/>
    <cellStyle name="20% - Accent2 2 3 2 3 2 2" xfId="3590"/>
    <cellStyle name="20% - Accent2 2 3 2 3 3" xfId="3591"/>
    <cellStyle name="20% - Accent2 2 3 2 4" xfId="3592"/>
    <cellStyle name="20% - Accent2 2 3 2 4 2" xfId="3593"/>
    <cellStyle name="20% - Accent2 2 3 2 5" xfId="3594"/>
    <cellStyle name="20% - Accent2 2 3 3" xfId="3595"/>
    <cellStyle name="20% - Accent2 2 3 3 2" xfId="3596"/>
    <cellStyle name="20% - Accent2 2 3 3 2 2" xfId="3597"/>
    <cellStyle name="20% - Accent2 2 3 3 2 2 2" xfId="3598"/>
    <cellStyle name="20% - Accent2 2 3 3 2 3" xfId="3599"/>
    <cellStyle name="20% - Accent2 2 3 3 3" xfId="3600"/>
    <cellStyle name="20% - Accent2 2 3 3 3 2" xfId="3601"/>
    <cellStyle name="20% - Accent2 2 3 3 4" xfId="3602"/>
    <cellStyle name="20% - Accent2 2 3 4" xfId="3603"/>
    <cellStyle name="20% - Accent2 2 3 4 2" xfId="3604"/>
    <cellStyle name="20% - Accent2 2 3 4 2 2" xfId="3605"/>
    <cellStyle name="20% - Accent2 2 3 4 3" xfId="3606"/>
    <cellStyle name="20% - Accent2 2 3 5" xfId="3607"/>
    <cellStyle name="20% - Accent2 2 3 5 2" xfId="3608"/>
    <cellStyle name="20% - Accent2 2 3 6" xfId="3609"/>
    <cellStyle name="20% - Accent2 2 4" xfId="3610"/>
    <cellStyle name="20% - Accent2 2 4 2" xfId="3611"/>
    <cellStyle name="20% - Accent2 2 4 2 2" xfId="3612"/>
    <cellStyle name="20% - Accent2 2 4 2 2 2" xfId="3613"/>
    <cellStyle name="20% - Accent2 2 4 2 2 2 2" xfId="3614"/>
    <cellStyle name="20% - Accent2 2 4 2 2 3" xfId="3615"/>
    <cellStyle name="20% - Accent2 2 4 2 3" xfId="3616"/>
    <cellStyle name="20% - Accent2 2 4 2 3 2" xfId="3617"/>
    <cellStyle name="20% - Accent2 2 4 2 4" xfId="3618"/>
    <cellStyle name="20% - Accent2 2 4 3" xfId="3619"/>
    <cellStyle name="20% - Accent2 2 4 3 2" xfId="3620"/>
    <cellStyle name="20% - Accent2 2 4 3 2 2" xfId="3621"/>
    <cellStyle name="20% - Accent2 2 4 3 3" xfId="3622"/>
    <cellStyle name="20% - Accent2 2 4 4" xfId="3623"/>
    <cellStyle name="20% - Accent2 2 4 4 2" xfId="3624"/>
    <cellStyle name="20% - Accent2 2 4 5" xfId="3625"/>
    <cellStyle name="20% - Accent2 2 5" xfId="3626"/>
    <cellStyle name="20% - Accent2 2 5 2" xfId="3627"/>
    <cellStyle name="20% - Accent2 2 5 2 2" xfId="3628"/>
    <cellStyle name="20% - Accent2 2 5 2 2 2" xfId="3629"/>
    <cellStyle name="20% - Accent2 2 5 2 3" xfId="3630"/>
    <cellStyle name="20% - Accent2 2 5 3" xfId="3631"/>
    <cellStyle name="20% - Accent2 2 5 3 2" xfId="3632"/>
    <cellStyle name="20% - Accent2 2 5 4" xfId="3633"/>
    <cellStyle name="20% - Accent2 2 6" xfId="3634"/>
    <cellStyle name="20% - Accent2 2 6 2" xfId="3635"/>
    <cellStyle name="20% - Accent2 2 6 2 2" xfId="3636"/>
    <cellStyle name="20% - Accent2 2 6 3" xfId="3637"/>
    <cellStyle name="20% - Accent2 2 7" xfId="3638"/>
    <cellStyle name="20% - Accent2 2 7 2" xfId="3639"/>
    <cellStyle name="20% - Accent2 2 8" xfId="3640"/>
    <cellStyle name="20% - Accent2 20" xfId="3641"/>
    <cellStyle name="20% - Accent2 20 2" xfId="3642"/>
    <cellStyle name="20% - Accent2 20 2 2" xfId="3643"/>
    <cellStyle name="20% - Accent2 20 2 2 2" xfId="3644"/>
    <cellStyle name="20% - Accent2 20 2 2 2 2" xfId="3645"/>
    <cellStyle name="20% - Accent2 20 2 2 2 2 2" xfId="3646"/>
    <cellStyle name="20% - Accent2 20 2 2 2 2 2 2" xfId="3647"/>
    <cellStyle name="20% - Accent2 20 2 2 2 2 3" xfId="3648"/>
    <cellStyle name="20% - Accent2 20 2 2 2 3" xfId="3649"/>
    <cellStyle name="20% - Accent2 20 2 2 2 3 2" xfId="3650"/>
    <cellStyle name="20% - Accent2 20 2 2 2 4" xfId="3651"/>
    <cellStyle name="20% - Accent2 20 2 2 3" xfId="3652"/>
    <cellStyle name="20% - Accent2 20 2 2 3 2" xfId="3653"/>
    <cellStyle name="20% - Accent2 20 2 2 3 2 2" xfId="3654"/>
    <cellStyle name="20% - Accent2 20 2 2 3 3" xfId="3655"/>
    <cellStyle name="20% - Accent2 20 2 2 4" xfId="3656"/>
    <cellStyle name="20% - Accent2 20 2 2 4 2" xfId="3657"/>
    <cellStyle name="20% - Accent2 20 2 2 5" xfId="3658"/>
    <cellStyle name="20% - Accent2 20 2 3" xfId="3659"/>
    <cellStyle name="20% - Accent2 20 2 3 2" xfId="3660"/>
    <cellStyle name="20% - Accent2 20 2 3 2 2" xfId="3661"/>
    <cellStyle name="20% - Accent2 20 2 3 2 2 2" xfId="3662"/>
    <cellStyle name="20% - Accent2 20 2 3 2 3" xfId="3663"/>
    <cellStyle name="20% - Accent2 20 2 3 3" xfId="3664"/>
    <cellStyle name="20% - Accent2 20 2 3 3 2" xfId="3665"/>
    <cellStyle name="20% - Accent2 20 2 3 4" xfId="3666"/>
    <cellStyle name="20% - Accent2 20 2 4" xfId="3667"/>
    <cellStyle name="20% - Accent2 20 2 4 2" xfId="3668"/>
    <cellStyle name="20% - Accent2 20 2 4 2 2" xfId="3669"/>
    <cellStyle name="20% - Accent2 20 2 4 3" xfId="3670"/>
    <cellStyle name="20% - Accent2 20 2 5" xfId="3671"/>
    <cellStyle name="20% - Accent2 20 2 5 2" xfId="3672"/>
    <cellStyle name="20% - Accent2 20 2 6" xfId="3673"/>
    <cellStyle name="20% - Accent2 20 3" xfId="3674"/>
    <cellStyle name="20% - Accent2 20 3 2" xfId="3675"/>
    <cellStyle name="20% - Accent2 20 3 2 2" xfId="3676"/>
    <cellStyle name="20% - Accent2 20 3 2 2 2" xfId="3677"/>
    <cellStyle name="20% - Accent2 20 3 2 2 2 2" xfId="3678"/>
    <cellStyle name="20% - Accent2 20 3 2 2 3" xfId="3679"/>
    <cellStyle name="20% - Accent2 20 3 2 3" xfId="3680"/>
    <cellStyle name="20% - Accent2 20 3 2 3 2" xfId="3681"/>
    <cellStyle name="20% - Accent2 20 3 2 4" xfId="3682"/>
    <cellStyle name="20% - Accent2 20 3 3" xfId="3683"/>
    <cellStyle name="20% - Accent2 20 3 3 2" xfId="3684"/>
    <cellStyle name="20% - Accent2 20 3 3 2 2" xfId="3685"/>
    <cellStyle name="20% - Accent2 20 3 3 3" xfId="3686"/>
    <cellStyle name="20% - Accent2 20 3 4" xfId="3687"/>
    <cellStyle name="20% - Accent2 20 3 4 2" xfId="3688"/>
    <cellStyle name="20% - Accent2 20 3 5" xfId="3689"/>
    <cellStyle name="20% - Accent2 20 4" xfId="3690"/>
    <cellStyle name="20% - Accent2 20 4 2" xfId="3691"/>
    <cellStyle name="20% - Accent2 20 4 2 2" xfId="3692"/>
    <cellStyle name="20% - Accent2 20 4 2 2 2" xfId="3693"/>
    <cellStyle name="20% - Accent2 20 4 2 3" xfId="3694"/>
    <cellStyle name="20% - Accent2 20 4 3" xfId="3695"/>
    <cellStyle name="20% - Accent2 20 4 3 2" xfId="3696"/>
    <cellStyle name="20% - Accent2 20 4 4" xfId="3697"/>
    <cellStyle name="20% - Accent2 20 5" xfId="3698"/>
    <cellStyle name="20% - Accent2 20 5 2" xfId="3699"/>
    <cellStyle name="20% - Accent2 20 5 2 2" xfId="3700"/>
    <cellStyle name="20% - Accent2 20 5 3" xfId="3701"/>
    <cellStyle name="20% - Accent2 20 6" xfId="3702"/>
    <cellStyle name="20% - Accent2 20 6 2" xfId="3703"/>
    <cellStyle name="20% - Accent2 20 7" xfId="3704"/>
    <cellStyle name="20% - Accent2 21" xfId="3705"/>
    <cellStyle name="20% - Accent2 21 2" xfId="3706"/>
    <cellStyle name="20% - Accent2 21 2 2" xfId="3707"/>
    <cellStyle name="20% - Accent2 21 2 2 2" xfId="3708"/>
    <cellStyle name="20% - Accent2 21 2 2 2 2" xfId="3709"/>
    <cellStyle name="20% - Accent2 21 2 2 2 2 2" xfId="3710"/>
    <cellStyle name="20% - Accent2 21 2 2 2 3" xfId="3711"/>
    <cellStyle name="20% - Accent2 21 2 2 3" xfId="3712"/>
    <cellStyle name="20% - Accent2 21 2 2 3 2" xfId="3713"/>
    <cellStyle name="20% - Accent2 21 2 2 4" xfId="3714"/>
    <cellStyle name="20% - Accent2 21 2 3" xfId="3715"/>
    <cellStyle name="20% - Accent2 21 2 3 2" xfId="3716"/>
    <cellStyle name="20% - Accent2 21 2 3 2 2" xfId="3717"/>
    <cellStyle name="20% - Accent2 21 2 3 3" xfId="3718"/>
    <cellStyle name="20% - Accent2 21 2 4" xfId="3719"/>
    <cellStyle name="20% - Accent2 21 2 4 2" xfId="3720"/>
    <cellStyle name="20% - Accent2 21 2 5" xfId="3721"/>
    <cellStyle name="20% - Accent2 21 3" xfId="3722"/>
    <cellStyle name="20% - Accent2 21 3 2" xfId="3723"/>
    <cellStyle name="20% - Accent2 21 3 2 2" xfId="3724"/>
    <cellStyle name="20% - Accent2 21 3 2 2 2" xfId="3725"/>
    <cellStyle name="20% - Accent2 21 3 2 3" xfId="3726"/>
    <cellStyle name="20% - Accent2 21 3 3" xfId="3727"/>
    <cellStyle name="20% - Accent2 21 3 3 2" xfId="3728"/>
    <cellStyle name="20% - Accent2 21 3 4" xfId="3729"/>
    <cellStyle name="20% - Accent2 21 4" xfId="3730"/>
    <cellStyle name="20% - Accent2 21 4 2" xfId="3731"/>
    <cellStyle name="20% - Accent2 21 4 2 2" xfId="3732"/>
    <cellStyle name="20% - Accent2 21 4 3" xfId="3733"/>
    <cellStyle name="20% - Accent2 21 5" xfId="3734"/>
    <cellStyle name="20% - Accent2 21 5 2" xfId="3735"/>
    <cellStyle name="20% - Accent2 21 6" xfId="3736"/>
    <cellStyle name="20% - Accent2 22" xfId="3737"/>
    <cellStyle name="20% - Accent2 22 2" xfId="3738"/>
    <cellStyle name="20% - Accent2 22 2 2" xfId="3739"/>
    <cellStyle name="20% - Accent2 22 2 2 2" xfId="3740"/>
    <cellStyle name="20% - Accent2 22 2 2 2 2" xfId="3741"/>
    <cellStyle name="20% - Accent2 22 2 2 2 2 2" xfId="3742"/>
    <cellStyle name="20% - Accent2 22 2 2 2 3" xfId="3743"/>
    <cellStyle name="20% - Accent2 22 2 2 3" xfId="3744"/>
    <cellStyle name="20% - Accent2 22 2 2 3 2" xfId="3745"/>
    <cellStyle name="20% - Accent2 22 2 2 4" xfId="3746"/>
    <cellStyle name="20% - Accent2 22 2 3" xfId="3747"/>
    <cellStyle name="20% - Accent2 22 2 3 2" xfId="3748"/>
    <cellStyle name="20% - Accent2 22 2 3 2 2" xfId="3749"/>
    <cellStyle name="20% - Accent2 22 2 3 3" xfId="3750"/>
    <cellStyle name="20% - Accent2 22 2 4" xfId="3751"/>
    <cellStyle name="20% - Accent2 22 2 4 2" xfId="3752"/>
    <cellStyle name="20% - Accent2 22 2 5" xfId="3753"/>
    <cellStyle name="20% - Accent2 22 3" xfId="3754"/>
    <cellStyle name="20% - Accent2 22 3 2" xfId="3755"/>
    <cellStyle name="20% - Accent2 22 3 2 2" xfId="3756"/>
    <cellStyle name="20% - Accent2 22 3 2 2 2" xfId="3757"/>
    <cellStyle name="20% - Accent2 22 3 2 3" xfId="3758"/>
    <cellStyle name="20% - Accent2 22 3 3" xfId="3759"/>
    <cellStyle name="20% - Accent2 22 3 3 2" xfId="3760"/>
    <cellStyle name="20% - Accent2 22 3 4" xfId="3761"/>
    <cellStyle name="20% - Accent2 22 4" xfId="3762"/>
    <cellStyle name="20% - Accent2 22 4 2" xfId="3763"/>
    <cellStyle name="20% - Accent2 22 4 2 2" xfId="3764"/>
    <cellStyle name="20% - Accent2 22 4 3" xfId="3765"/>
    <cellStyle name="20% - Accent2 22 5" xfId="3766"/>
    <cellStyle name="20% - Accent2 22 5 2" xfId="3767"/>
    <cellStyle name="20% - Accent2 22 6" xfId="3768"/>
    <cellStyle name="20% - Accent2 23" xfId="3769"/>
    <cellStyle name="20% - Accent2 23 2" xfId="3770"/>
    <cellStyle name="20% - Accent2 23 2 2" xfId="3771"/>
    <cellStyle name="20% - Accent2 23 2 2 2" xfId="3772"/>
    <cellStyle name="20% - Accent2 23 2 2 2 2" xfId="3773"/>
    <cellStyle name="20% - Accent2 23 2 2 3" xfId="3774"/>
    <cellStyle name="20% - Accent2 23 2 3" xfId="3775"/>
    <cellStyle name="20% - Accent2 23 2 3 2" xfId="3776"/>
    <cellStyle name="20% - Accent2 23 2 4" xfId="3777"/>
    <cellStyle name="20% - Accent2 23 3" xfId="3778"/>
    <cellStyle name="20% - Accent2 23 3 2" xfId="3779"/>
    <cellStyle name="20% - Accent2 23 3 2 2" xfId="3780"/>
    <cellStyle name="20% - Accent2 23 3 3" xfId="3781"/>
    <cellStyle name="20% - Accent2 23 4" xfId="3782"/>
    <cellStyle name="20% - Accent2 23 4 2" xfId="3783"/>
    <cellStyle name="20% - Accent2 23 5" xfId="3784"/>
    <cellStyle name="20% - Accent2 24" xfId="3785"/>
    <cellStyle name="20% - Accent2 24 2" xfId="3786"/>
    <cellStyle name="20% - Accent2 24 2 2" xfId="3787"/>
    <cellStyle name="20% - Accent2 24 2 2 2" xfId="3788"/>
    <cellStyle name="20% - Accent2 24 2 3" xfId="3789"/>
    <cellStyle name="20% - Accent2 24 3" xfId="3790"/>
    <cellStyle name="20% - Accent2 24 3 2" xfId="3791"/>
    <cellStyle name="20% - Accent2 24 4" xfId="3792"/>
    <cellStyle name="20% - Accent2 25" xfId="3793"/>
    <cellStyle name="20% - Accent2 25 2" xfId="3794"/>
    <cellStyle name="20% - Accent2 25 2 2" xfId="3795"/>
    <cellStyle name="20% - Accent2 25 2 2 2" xfId="3796"/>
    <cellStyle name="20% - Accent2 25 2 3" xfId="3797"/>
    <cellStyle name="20% - Accent2 25 3" xfId="3798"/>
    <cellStyle name="20% - Accent2 25 3 2" xfId="3799"/>
    <cellStyle name="20% - Accent2 25 4" xfId="3800"/>
    <cellStyle name="20% - Accent2 26" xfId="3801"/>
    <cellStyle name="20% - Accent2 26 2" xfId="3802"/>
    <cellStyle name="20% - Accent2 26 2 2" xfId="3803"/>
    <cellStyle name="20% - Accent2 26 3" xfId="3804"/>
    <cellStyle name="20% - Accent2 27" xfId="3805"/>
    <cellStyle name="20% - Accent2 27 2" xfId="3806"/>
    <cellStyle name="20% - Accent2 27 2 2" xfId="3807"/>
    <cellStyle name="20% - Accent2 27 3" xfId="3808"/>
    <cellStyle name="20% - Accent2 28" xfId="3809"/>
    <cellStyle name="20% - Accent2 28 2" xfId="3810"/>
    <cellStyle name="20% - Accent2 28 2 2" xfId="3811"/>
    <cellStyle name="20% - Accent2 28 3" xfId="3812"/>
    <cellStyle name="20% - Accent2 29" xfId="3813"/>
    <cellStyle name="20% - Accent2 29 2" xfId="3814"/>
    <cellStyle name="20% - Accent2 3" xfId="3815"/>
    <cellStyle name="20% - Accent2 3 2" xfId="3816"/>
    <cellStyle name="20% - Accent2 3 2 2" xfId="3817"/>
    <cellStyle name="20% - Accent2 3 2 2 2" xfId="3818"/>
    <cellStyle name="20% - Accent2 3 2 2 2 2" xfId="3819"/>
    <cellStyle name="20% - Accent2 3 2 2 2 2 2" xfId="3820"/>
    <cellStyle name="20% - Accent2 3 2 2 2 2 2 2" xfId="3821"/>
    <cellStyle name="20% - Accent2 3 2 2 2 2 2 2 2" xfId="3822"/>
    <cellStyle name="20% - Accent2 3 2 2 2 2 2 3" xfId="3823"/>
    <cellStyle name="20% - Accent2 3 2 2 2 2 3" xfId="3824"/>
    <cellStyle name="20% - Accent2 3 2 2 2 2 3 2" xfId="3825"/>
    <cellStyle name="20% - Accent2 3 2 2 2 2 4" xfId="3826"/>
    <cellStyle name="20% - Accent2 3 2 2 2 3" xfId="3827"/>
    <cellStyle name="20% - Accent2 3 2 2 2 3 2" xfId="3828"/>
    <cellStyle name="20% - Accent2 3 2 2 2 3 2 2" xfId="3829"/>
    <cellStyle name="20% - Accent2 3 2 2 2 3 3" xfId="3830"/>
    <cellStyle name="20% - Accent2 3 2 2 2 4" xfId="3831"/>
    <cellStyle name="20% - Accent2 3 2 2 2 4 2" xfId="3832"/>
    <cellStyle name="20% - Accent2 3 2 2 2 5" xfId="3833"/>
    <cellStyle name="20% - Accent2 3 2 2 3" xfId="3834"/>
    <cellStyle name="20% - Accent2 3 2 2 3 2" xfId="3835"/>
    <cellStyle name="20% - Accent2 3 2 2 3 2 2" xfId="3836"/>
    <cellStyle name="20% - Accent2 3 2 2 3 2 2 2" xfId="3837"/>
    <cellStyle name="20% - Accent2 3 2 2 3 2 3" xfId="3838"/>
    <cellStyle name="20% - Accent2 3 2 2 3 3" xfId="3839"/>
    <cellStyle name="20% - Accent2 3 2 2 3 3 2" xfId="3840"/>
    <cellStyle name="20% - Accent2 3 2 2 3 4" xfId="3841"/>
    <cellStyle name="20% - Accent2 3 2 2 4" xfId="3842"/>
    <cellStyle name="20% - Accent2 3 2 2 4 2" xfId="3843"/>
    <cellStyle name="20% - Accent2 3 2 2 4 2 2" xfId="3844"/>
    <cellStyle name="20% - Accent2 3 2 2 4 3" xfId="3845"/>
    <cellStyle name="20% - Accent2 3 2 2 5" xfId="3846"/>
    <cellStyle name="20% - Accent2 3 2 2 5 2" xfId="3847"/>
    <cellStyle name="20% - Accent2 3 2 2 6" xfId="3848"/>
    <cellStyle name="20% - Accent2 3 2 3" xfId="3849"/>
    <cellStyle name="20% - Accent2 3 2 3 2" xfId="3850"/>
    <cellStyle name="20% - Accent2 3 2 3 2 2" xfId="3851"/>
    <cellStyle name="20% - Accent2 3 2 3 2 2 2" xfId="3852"/>
    <cellStyle name="20% - Accent2 3 2 3 2 2 2 2" xfId="3853"/>
    <cellStyle name="20% - Accent2 3 2 3 2 2 3" xfId="3854"/>
    <cellStyle name="20% - Accent2 3 2 3 2 3" xfId="3855"/>
    <cellStyle name="20% - Accent2 3 2 3 2 3 2" xfId="3856"/>
    <cellStyle name="20% - Accent2 3 2 3 2 4" xfId="3857"/>
    <cellStyle name="20% - Accent2 3 2 3 3" xfId="3858"/>
    <cellStyle name="20% - Accent2 3 2 3 3 2" xfId="3859"/>
    <cellStyle name="20% - Accent2 3 2 3 3 2 2" xfId="3860"/>
    <cellStyle name="20% - Accent2 3 2 3 3 3" xfId="3861"/>
    <cellStyle name="20% - Accent2 3 2 3 4" xfId="3862"/>
    <cellStyle name="20% - Accent2 3 2 3 4 2" xfId="3863"/>
    <cellStyle name="20% - Accent2 3 2 3 5" xfId="3864"/>
    <cellStyle name="20% - Accent2 3 2 4" xfId="3865"/>
    <cellStyle name="20% - Accent2 3 2 4 2" xfId="3866"/>
    <cellStyle name="20% - Accent2 3 2 4 2 2" xfId="3867"/>
    <cellStyle name="20% - Accent2 3 2 4 2 2 2" xfId="3868"/>
    <cellStyle name="20% - Accent2 3 2 4 2 3" xfId="3869"/>
    <cellStyle name="20% - Accent2 3 2 4 3" xfId="3870"/>
    <cellStyle name="20% - Accent2 3 2 4 3 2" xfId="3871"/>
    <cellStyle name="20% - Accent2 3 2 4 4" xfId="3872"/>
    <cellStyle name="20% - Accent2 3 2 5" xfId="3873"/>
    <cellStyle name="20% - Accent2 3 2 5 2" xfId="3874"/>
    <cellStyle name="20% - Accent2 3 2 5 2 2" xfId="3875"/>
    <cellStyle name="20% - Accent2 3 2 5 3" xfId="3876"/>
    <cellStyle name="20% - Accent2 3 2 6" xfId="3877"/>
    <cellStyle name="20% - Accent2 3 2 6 2" xfId="3878"/>
    <cellStyle name="20% - Accent2 3 2 7" xfId="3879"/>
    <cellStyle name="20% - Accent2 3 3" xfId="3880"/>
    <cellStyle name="20% - Accent2 3 3 2" xfId="3881"/>
    <cellStyle name="20% - Accent2 3 3 2 2" xfId="3882"/>
    <cellStyle name="20% - Accent2 3 3 2 2 2" xfId="3883"/>
    <cellStyle name="20% - Accent2 3 3 2 2 2 2" xfId="3884"/>
    <cellStyle name="20% - Accent2 3 3 2 2 2 2 2" xfId="3885"/>
    <cellStyle name="20% - Accent2 3 3 2 2 2 3" xfId="3886"/>
    <cellStyle name="20% - Accent2 3 3 2 2 3" xfId="3887"/>
    <cellStyle name="20% - Accent2 3 3 2 2 3 2" xfId="3888"/>
    <cellStyle name="20% - Accent2 3 3 2 2 4" xfId="3889"/>
    <cellStyle name="20% - Accent2 3 3 2 3" xfId="3890"/>
    <cellStyle name="20% - Accent2 3 3 2 3 2" xfId="3891"/>
    <cellStyle name="20% - Accent2 3 3 2 3 2 2" xfId="3892"/>
    <cellStyle name="20% - Accent2 3 3 2 3 3" xfId="3893"/>
    <cellStyle name="20% - Accent2 3 3 2 4" xfId="3894"/>
    <cellStyle name="20% - Accent2 3 3 2 4 2" xfId="3895"/>
    <cellStyle name="20% - Accent2 3 3 2 5" xfId="3896"/>
    <cellStyle name="20% - Accent2 3 3 3" xfId="3897"/>
    <cellStyle name="20% - Accent2 3 3 3 2" xfId="3898"/>
    <cellStyle name="20% - Accent2 3 3 3 2 2" xfId="3899"/>
    <cellStyle name="20% - Accent2 3 3 3 2 2 2" xfId="3900"/>
    <cellStyle name="20% - Accent2 3 3 3 2 3" xfId="3901"/>
    <cellStyle name="20% - Accent2 3 3 3 3" xfId="3902"/>
    <cellStyle name="20% - Accent2 3 3 3 3 2" xfId="3903"/>
    <cellStyle name="20% - Accent2 3 3 3 4" xfId="3904"/>
    <cellStyle name="20% - Accent2 3 3 4" xfId="3905"/>
    <cellStyle name="20% - Accent2 3 3 4 2" xfId="3906"/>
    <cellStyle name="20% - Accent2 3 3 4 2 2" xfId="3907"/>
    <cellStyle name="20% - Accent2 3 3 4 3" xfId="3908"/>
    <cellStyle name="20% - Accent2 3 3 5" xfId="3909"/>
    <cellStyle name="20% - Accent2 3 3 5 2" xfId="3910"/>
    <cellStyle name="20% - Accent2 3 3 6" xfId="3911"/>
    <cellStyle name="20% - Accent2 3 4" xfId="3912"/>
    <cellStyle name="20% - Accent2 3 4 2" xfId="3913"/>
    <cellStyle name="20% - Accent2 3 4 2 2" xfId="3914"/>
    <cellStyle name="20% - Accent2 3 4 2 2 2" xfId="3915"/>
    <cellStyle name="20% - Accent2 3 4 2 2 2 2" xfId="3916"/>
    <cellStyle name="20% - Accent2 3 4 2 2 3" xfId="3917"/>
    <cellStyle name="20% - Accent2 3 4 2 3" xfId="3918"/>
    <cellStyle name="20% - Accent2 3 4 2 3 2" xfId="3919"/>
    <cellStyle name="20% - Accent2 3 4 2 4" xfId="3920"/>
    <cellStyle name="20% - Accent2 3 4 3" xfId="3921"/>
    <cellStyle name="20% - Accent2 3 4 3 2" xfId="3922"/>
    <cellStyle name="20% - Accent2 3 4 3 2 2" xfId="3923"/>
    <cellStyle name="20% - Accent2 3 4 3 3" xfId="3924"/>
    <cellStyle name="20% - Accent2 3 4 4" xfId="3925"/>
    <cellStyle name="20% - Accent2 3 4 4 2" xfId="3926"/>
    <cellStyle name="20% - Accent2 3 4 5" xfId="3927"/>
    <cellStyle name="20% - Accent2 3 5" xfId="3928"/>
    <cellStyle name="20% - Accent2 3 5 2" xfId="3929"/>
    <cellStyle name="20% - Accent2 3 5 2 2" xfId="3930"/>
    <cellStyle name="20% - Accent2 3 5 2 2 2" xfId="3931"/>
    <cellStyle name="20% - Accent2 3 5 2 3" xfId="3932"/>
    <cellStyle name="20% - Accent2 3 5 3" xfId="3933"/>
    <cellStyle name="20% - Accent2 3 5 3 2" xfId="3934"/>
    <cellStyle name="20% - Accent2 3 5 4" xfId="3935"/>
    <cellStyle name="20% - Accent2 3 6" xfId="3936"/>
    <cellStyle name="20% - Accent2 3 6 2" xfId="3937"/>
    <cellStyle name="20% - Accent2 3 6 2 2" xfId="3938"/>
    <cellStyle name="20% - Accent2 3 6 3" xfId="3939"/>
    <cellStyle name="20% - Accent2 3 7" xfId="3940"/>
    <cellStyle name="20% - Accent2 3 7 2" xfId="3941"/>
    <cellStyle name="20% - Accent2 3 8" xfId="3942"/>
    <cellStyle name="20% - Accent2 30" xfId="3943"/>
    <cellStyle name="20% - Accent2 31" xfId="3944"/>
    <cellStyle name="20% - Accent2 32" xfId="3945"/>
    <cellStyle name="20% - Accent2 33" xfId="3946"/>
    <cellStyle name="20% - Accent2 34" xfId="3947"/>
    <cellStyle name="20% - Accent2 35" xfId="3948"/>
    <cellStyle name="20% - Accent2 4" xfId="3949"/>
    <cellStyle name="20% - Accent2 4 2" xfId="3950"/>
    <cellStyle name="20% - Accent2 4 2 2" xfId="3951"/>
    <cellStyle name="20% - Accent2 4 2 2 2" xfId="3952"/>
    <cellStyle name="20% - Accent2 4 2 2 2 2" xfId="3953"/>
    <cellStyle name="20% - Accent2 4 2 2 2 2 2" xfId="3954"/>
    <cellStyle name="20% - Accent2 4 2 2 2 2 2 2" xfId="3955"/>
    <cellStyle name="20% - Accent2 4 2 2 2 2 2 2 2" xfId="3956"/>
    <cellStyle name="20% - Accent2 4 2 2 2 2 2 3" xfId="3957"/>
    <cellStyle name="20% - Accent2 4 2 2 2 2 3" xfId="3958"/>
    <cellStyle name="20% - Accent2 4 2 2 2 2 3 2" xfId="3959"/>
    <cellStyle name="20% - Accent2 4 2 2 2 2 4" xfId="3960"/>
    <cellStyle name="20% - Accent2 4 2 2 2 3" xfId="3961"/>
    <cellStyle name="20% - Accent2 4 2 2 2 3 2" xfId="3962"/>
    <cellStyle name="20% - Accent2 4 2 2 2 3 2 2" xfId="3963"/>
    <cellStyle name="20% - Accent2 4 2 2 2 3 3" xfId="3964"/>
    <cellStyle name="20% - Accent2 4 2 2 2 4" xfId="3965"/>
    <cellStyle name="20% - Accent2 4 2 2 2 4 2" xfId="3966"/>
    <cellStyle name="20% - Accent2 4 2 2 2 5" xfId="3967"/>
    <cellStyle name="20% - Accent2 4 2 2 3" xfId="3968"/>
    <cellStyle name="20% - Accent2 4 2 2 3 2" xfId="3969"/>
    <cellStyle name="20% - Accent2 4 2 2 3 2 2" xfId="3970"/>
    <cellStyle name="20% - Accent2 4 2 2 3 2 2 2" xfId="3971"/>
    <cellStyle name="20% - Accent2 4 2 2 3 2 3" xfId="3972"/>
    <cellStyle name="20% - Accent2 4 2 2 3 3" xfId="3973"/>
    <cellStyle name="20% - Accent2 4 2 2 3 3 2" xfId="3974"/>
    <cellStyle name="20% - Accent2 4 2 2 3 4" xfId="3975"/>
    <cellStyle name="20% - Accent2 4 2 2 4" xfId="3976"/>
    <cellStyle name="20% - Accent2 4 2 2 4 2" xfId="3977"/>
    <cellStyle name="20% - Accent2 4 2 2 4 2 2" xfId="3978"/>
    <cellStyle name="20% - Accent2 4 2 2 4 3" xfId="3979"/>
    <cellStyle name="20% - Accent2 4 2 2 5" xfId="3980"/>
    <cellStyle name="20% - Accent2 4 2 2 5 2" xfId="3981"/>
    <cellStyle name="20% - Accent2 4 2 2 6" xfId="3982"/>
    <cellStyle name="20% - Accent2 4 2 3" xfId="3983"/>
    <cellStyle name="20% - Accent2 4 2 3 2" xfId="3984"/>
    <cellStyle name="20% - Accent2 4 2 3 2 2" xfId="3985"/>
    <cellStyle name="20% - Accent2 4 2 3 2 2 2" xfId="3986"/>
    <cellStyle name="20% - Accent2 4 2 3 2 2 2 2" xfId="3987"/>
    <cellStyle name="20% - Accent2 4 2 3 2 2 3" xfId="3988"/>
    <cellStyle name="20% - Accent2 4 2 3 2 3" xfId="3989"/>
    <cellStyle name="20% - Accent2 4 2 3 2 3 2" xfId="3990"/>
    <cellStyle name="20% - Accent2 4 2 3 2 4" xfId="3991"/>
    <cellStyle name="20% - Accent2 4 2 3 3" xfId="3992"/>
    <cellStyle name="20% - Accent2 4 2 3 3 2" xfId="3993"/>
    <cellStyle name="20% - Accent2 4 2 3 3 2 2" xfId="3994"/>
    <cellStyle name="20% - Accent2 4 2 3 3 3" xfId="3995"/>
    <cellStyle name="20% - Accent2 4 2 3 4" xfId="3996"/>
    <cellStyle name="20% - Accent2 4 2 3 4 2" xfId="3997"/>
    <cellStyle name="20% - Accent2 4 2 3 5" xfId="3998"/>
    <cellStyle name="20% - Accent2 4 2 4" xfId="3999"/>
    <cellStyle name="20% - Accent2 4 2 4 2" xfId="4000"/>
    <cellStyle name="20% - Accent2 4 2 4 2 2" xfId="4001"/>
    <cellStyle name="20% - Accent2 4 2 4 2 2 2" xfId="4002"/>
    <cellStyle name="20% - Accent2 4 2 4 2 3" xfId="4003"/>
    <cellStyle name="20% - Accent2 4 2 4 3" xfId="4004"/>
    <cellStyle name="20% - Accent2 4 2 4 3 2" xfId="4005"/>
    <cellStyle name="20% - Accent2 4 2 4 4" xfId="4006"/>
    <cellStyle name="20% - Accent2 4 2 5" xfId="4007"/>
    <cellStyle name="20% - Accent2 4 2 5 2" xfId="4008"/>
    <cellStyle name="20% - Accent2 4 2 5 2 2" xfId="4009"/>
    <cellStyle name="20% - Accent2 4 2 5 3" xfId="4010"/>
    <cellStyle name="20% - Accent2 4 2 6" xfId="4011"/>
    <cellStyle name="20% - Accent2 4 2 6 2" xfId="4012"/>
    <cellStyle name="20% - Accent2 4 2 7" xfId="4013"/>
    <cellStyle name="20% - Accent2 4 3" xfId="4014"/>
    <cellStyle name="20% - Accent2 4 3 2" xfId="4015"/>
    <cellStyle name="20% - Accent2 4 3 2 2" xfId="4016"/>
    <cellStyle name="20% - Accent2 4 3 2 2 2" xfId="4017"/>
    <cellStyle name="20% - Accent2 4 3 2 2 2 2" xfId="4018"/>
    <cellStyle name="20% - Accent2 4 3 2 2 2 2 2" xfId="4019"/>
    <cellStyle name="20% - Accent2 4 3 2 2 2 3" xfId="4020"/>
    <cellStyle name="20% - Accent2 4 3 2 2 3" xfId="4021"/>
    <cellStyle name="20% - Accent2 4 3 2 2 3 2" xfId="4022"/>
    <cellStyle name="20% - Accent2 4 3 2 2 4" xfId="4023"/>
    <cellStyle name="20% - Accent2 4 3 2 3" xfId="4024"/>
    <cellStyle name="20% - Accent2 4 3 2 3 2" xfId="4025"/>
    <cellStyle name="20% - Accent2 4 3 2 3 2 2" xfId="4026"/>
    <cellStyle name="20% - Accent2 4 3 2 3 3" xfId="4027"/>
    <cellStyle name="20% - Accent2 4 3 2 4" xfId="4028"/>
    <cellStyle name="20% - Accent2 4 3 2 4 2" xfId="4029"/>
    <cellStyle name="20% - Accent2 4 3 2 5" xfId="4030"/>
    <cellStyle name="20% - Accent2 4 3 3" xfId="4031"/>
    <cellStyle name="20% - Accent2 4 3 3 2" xfId="4032"/>
    <cellStyle name="20% - Accent2 4 3 3 2 2" xfId="4033"/>
    <cellStyle name="20% - Accent2 4 3 3 2 2 2" xfId="4034"/>
    <cellStyle name="20% - Accent2 4 3 3 2 3" xfId="4035"/>
    <cellStyle name="20% - Accent2 4 3 3 3" xfId="4036"/>
    <cellStyle name="20% - Accent2 4 3 3 3 2" xfId="4037"/>
    <cellStyle name="20% - Accent2 4 3 3 4" xfId="4038"/>
    <cellStyle name="20% - Accent2 4 3 4" xfId="4039"/>
    <cellStyle name="20% - Accent2 4 3 4 2" xfId="4040"/>
    <cellStyle name="20% - Accent2 4 3 4 2 2" xfId="4041"/>
    <cellStyle name="20% - Accent2 4 3 4 3" xfId="4042"/>
    <cellStyle name="20% - Accent2 4 3 5" xfId="4043"/>
    <cellStyle name="20% - Accent2 4 3 5 2" xfId="4044"/>
    <cellStyle name="20% - Accent2 4 3 6" xfId="4045"/>
    <cellStyle name="20% - Accent2 4 4" xfId="4046"/>
    <cellStyle name="20% - Accent2 4 4 2" xfId="4047"/>
    <cellStyle name="20% - Accent2 4 4 2 2" xfId="4048"/>
    <cellStyle name="20% - Accent2 4 4 2 2 2" xfId="4049"/>
    <cellStyle name="20% - Accent2 4 4 2 2 2 2" xfId="4050"/>
    <cellStyle name="20% - Accent2 4 4 2 2 3" xfId="4051"/>
    <cellStyle name="20% - Accent2 4 4 2 3" xfId="4052"/>
    <cellStyle name="20% - Accent2 4 4 2 3 2" xfId="4053"/>
    <cellStyle name="20% - Accent2 4 4 2 4" xfId="4054"/>
    <cellStyle name="20% - Accent2 4 4 3" xfId="4055"/>
    <cellStyle name="20% - Accent2 4 4 3 2" xfId="4056"/>
    <cellStyle name="20% - Accent2 4 4 3 2 2" xfId="4057"/>
    <cellStyle name="20% - Accent2 4 4 3 3" xfId="4058"/>
    <cellStyle name="20% - Accent2 4 4 4" xfId="4059"/>
    <cellStyle name="20% - Accent2 4 4 4 2" xfId="4060"/>
    <cellStyle name="20% - Accent2 4 4 5" xfId="4061"/>
    <cellStyle name="20% - Accent2 4 5" xfId="4062"/>
    <cellStyle name="20% - Accent2 4 5 2" xfId="4063"/>
    <cellStyle name="20% - Accent2 4 5 2 2" xfId="4064"/>
    <cellStyle name="20% - Accent2 4 5 2 2 2" xfId="4065"/>
    <cellStyle name="20% - Accent2 4 5 2 3" xfId="4066"/>
    <cellStyle name="20% - Accent2 4 5 3" xfId="4067"/>
    <cellStyle name="20% - Accent2 4 5 3 2" xfId="4068"/>
    <cellStyle name="20% - Accent2 4 5 4" xfId="4069"/>
    <cellStyle name="20% - Accent2 4 6" xfId="4070"/>
    <cellStyle name="20% - Accent2 4 6 2" xfId="4071"/>
    <cellStyle name="20% - Accent2 4 6 2 2" xfId="4072"/>
    <cellStyle name="20% - Accent2 4 6 3" xfId="4073"/>
    <cellStyle name="20% - Accent2 4 7" xfId="4074"/>
    <cellStyle name="20% - Accent2 4 7 2" xfId="4075"/>
    <cellStyle name="20% - Accent2 4 8" xfId="4076"/>
    <cellStyle name="20% - Accent2 5" xfId="4077"/>
    <cellStyle name="20% - Accent2 5 2" xfId="4078"/>
    <cellStyle name="20% - Accent2 5 2 2" xfId="4079"/>
    <cellStyle name="20% - Accent2 5 2 2 2" xfId="4080"/>
    <cellStyle name="20% - Accent2 5 2 2 2 2" xfId="4081"/>
    <cellStyle name="20% - Accent2 5 2 2 2 2 2" xfId="4082"/>
    <cellStyle name="20% - Accent2 5 2 2 2 2 2 2" xfId="4083"/>
    <cellStyle name="20% - Accent2 5 2 2 2 2 2 2 2" xfId="4084"/>
    <cellStyle name="20% - Accent2 5 2 2 2 2 2 3" xfId="4085"/>
    <cellStyle name="20% - Accent2 5 2 2 2 2 3" xfId="4086"/>
    <cellStyle name="20% - Accent2 5 2 2 2 2 3 2" xfId="4087"/>
    <cellStyle name="20% - Accent2 5 2 2 2 2 4" xfId="4088"/>
    <cellStyle name="20% - Accent2 5 2 2 2 3" xfId="4089"/>
    <cellStyle name="20% - Accent2 5 2 2 2 3 2" xfId="4090"/>
    <cellStyle name="20% - Accent2 5 2 2 2 3 2 2" xfId="4091"/>
    <cellStyle name="20% - Accent2 5 2 2 2 3 3" xfId="4092"/>
    <cellStyle name="20% - Accent2 5 2 2 2 4" xfId="4093"/>
    <cellStyle name="20% - Accent2 5 2 2 2 4 2" xfId="4094"/>
    <cellStyle name="20% - Accent2 5 2 2 2 5" xfId="4095"/>
    <cellStyle name="20% - Accent2 5 2 2 3" xfId="4096"/>
    <cellStyle name="20% - Accent2 5 2 2 3 2" xfId="4097"/>
    <cellStyle name="20% - Accent2 5 2 2 3 2 2" xfId="4098"/>
    <cellStyle name="20% - Accent2 5 2 2 3 2 2 2" xfId="4099"/>
    <cellStyle name="20% - Accent2 5 2 2 3 2 3" xfId="4100"/>
    <cellStyle name="20% - Accent2 5 2 2 3 3" xfId="4101"/>
    <cellStyle name="20% - Accent2 5 2 2 3 3 2" xfId="4102"/>
    <cellStyle name="20% - Accent2 5 2 2 3 4" xfId="4103"/>
    <cellStyle name="20% - Accent2 5 2 2 4" xfId="4104"/>
    <cellStyle name="20% - Accent2 5 2 2 4 2" xfId="4105"/>
    <cellStyle name="20% - Accent2 5 2 2 4 2 2" xfId="4106"/>
    <cellStyle name="20% - Accent2 5 2 2 4 3" xfId="4107"/>
    <cellStyle name="20% - Accent2 5 2 2 5" xfId="4108"/>
    <cellStyle name="20% - Accent2 5 2 2 5 2" xfId="4109"/>
    <cellStyle name="20% - Accent2 5 2 2 6" xfId="4110"/>
    <cellStyle name="20% - Accent2 5 2 3" xfId="4111"/>
    <cellStyle name="20% - Accent2 5 2 3 2" xfId="4112"/>
    <cellStyle name="20% - Accent2 5 2 3 2 2" xfId="4113"/>
    <cellStyle name="20% - Accent2 5 2 3 2 2 2" xfId="4114"/>
    <cellStyle name="20% - Accent2 5 2 3 2 2 2 2" xfId="4115"/>
    <cellStyle name="20% - Accent2 5 2 3 2 2 3" xfId="4116"/>
    <cellStyle name="20% - Accent2 5 2 3 2 3" xfId="4117"/>
    <cellStyle name="20% - Accent2 5 2 3 2 3 2" xfId="4118"/>
    <cellStyle name="20% - Accent2 5 2 3 2 4" xfId="4119"/>
    <cellStyle name="20% - Accent2 5 2 3 3" xfId="4120"/>
    <cellStyle name="20% - Accent2 5 2 3 3 2" xfId="4121"/>
    <cellStyle name="20% - Accent2 5 2 3 3 2 2" xfId="4122"/>
    <cellStyle name="20% - Accent2 5 2 3 3 3" xfId="4123"/>
    <cellStyle name="20% - Accent2 5 2 3 4" xfId="4124"/>
    <cellStyle name="20% - Accent2 5 2 3 4 2" xfId="4125"/>
    <cellStyle name="20% - Accent2 5 2 3 5" xfId="4126"/>
    <cellStyle name="20% - Accent2 5 2 4" xfId="4127"/>
    <cellStyle name="20% - Accent2 5 2 4 2" xfId="4128"/>
    <cellStyle name="20% - Accent2 5 2 4 2 2" xfId="4129"/>
    <cellStyle name="20% - Accent2 5 2 4 2 2 2" xfId="4130"/>
    <cellStyle name="20% - Accent2 5 2 4 2 3" xfId="4131"/>
    <cellStyle name="20% - Accent2 5 2 4 3" xfId="4132"/>
    <cellStyle name="20% - Accent2 5 2 4 3 2" xfId="4133"/>
    <cellStyle name="20% - Accent2 5 2 4 4" xfId="4134"/>
    <cellStyle name="20% - Accent2 5 2 5" xfId="4135"/>
    <cellStyle name="20% - Accent2 5 2 5 2" xfId="4136"/>
    <cellStyle name="20% - Accent2 5 2 5 2 2" xfId="4137"/>
    <cellStyle name="20% - Accent2 5 2 5 3" xfId="4138"/>
    <cellStyle name="20% - Accent2 5 2 6" xfId="4139"/>
    <cellStyle name="20% - Accent2 5 2 6 2" xfId="4140"/>
    <cellStyle name="20% - Accent2 5 2 7" xfId="4141"/>
    <cellStyle name="20% - Accent2 5 3" xfId="4142"/>
    <cellStyle name="20% - Accent2 5 3 2" xfId="4143"/>
    <cellStyle name="20% - Accent2 5 3 2 2" xfId="4144"/>
    <cellStyle name="20% - Accent2 5 3 2 2 2" xfId="4145"/>
    <cellStyle name="20% - Accent2 5 3 2 2 2 2" xfId="4146"/>
    <cellStyle name="20% - Accent2 5 3 2 2 2 2 2" xfId="4147"/>
    <cellStyle name="20% - Accent2 5 3 2 2 2 3" xfId="4148"/>
    <cellStyle name="20% - Accent2 5 3 2 2 3" xfId="4149"/>
    <cellStyle name="20% - Accent2 5 3 2 2 3 2" xfId="4150"/>
    <cellStyle name="20% - Accent2 5 3 2 2 4" xfId="4151"/>
    <cellStyle name="20% - Accent2 5 3 2 3" xfId="4152"/>
    <cellStyle name="20% - Accent2 5 3 2 3 2" xfId="4153"/>
    <cellStyle name="20% - Accent2 5 3 2 3 2 2" xfId="4154"/>
    <cellStyle name="20% - Accent2 5 3 2 3 3" xfId="4155"/>
    <cellStyle name="20% - Accent2 5 3 2 4" xfId="4156"/>
    <cellStyle name="20% - Accent2 5 3 2 4 2" xfId="4157"/>
    <cellStyle name="20% - Accent2 5 3 2 5" xfId="4158"/>
    <cellStyle name="20% - Accent2 5 3 3" xfId="4159"/>
    <cellStyle name="20% - Accent2 5 3 3 2" xfId="4160"/>
    <cellStyle name="20% - Accent2 5 3 3 2 2" xfId="4161"/>
    <cellStyle name="20% - Accent2 5 3 3 2 2 2" xfId="4162"/>
    <cellStyle name="20% - Accent2 5 3 3 2 3" xfId="4163"/>
    <cellStyle name="20% - Accent2 5 3 3 3" xfId="4164"/>
    <cellStyle name="20% - Accent2 5 3 3 3 2" xfId="4165"/>
    <cellStyle name="20% - Accent2 5 3 3 4" xfId="4166"/>
    <cellStyle name="20% - Accent2 5 3 4" xfId="4167"/>
    <cellStyle name="20% - Accent2 5 3 4 2" xfId="4168"/>
    <cellStyle name="20% - Accent2 5 3 4 2 2" xfId="4169"/>
    <cellStyle name="20% - Accent2 5 3 4 3" xfId="4170"/>
    <cellStyle name="20% - Accent2 5 3 5" xfId="4171"/>
    <cellStyle name="20% - Accent2 5 3 5 2" xfId="4172"/>
    <cellStyle name="20% - Accent2 5 3 6" xfId="4173"/>
    <cellStyle name="20% - Accent2 5 4" xfId="4174"/>
    <cellStyle name="20% - Accent2 5 4 2" xfId="4175"/>
    <cellStyle name="20% - Accent2 5 4 2 2" xfId="4176"/>
    <cellStyle name="20% - Accent2 5 4 2 2 2" xfId="4177"/>
    <cellStyle name="20% - Accent2 5 4 2 2 2 2" xfId="4178"/>
    <cellStyle name="20% - Accent2 5 4 2 2 3" xfId="4179"/>
    <cellStyle name="20% - Accent2 5 4 2 3" xfId="4180"/>
    <cellStyle name="20% - Accent2 5 4 2 3 2" xfId="4181"/>
    <cellStyle name="20% - Accent2 5 4 2 4" xfId="4182"/>
    <cellStyle name="20% - Accent2 5 4 3" xfId="4183"/>
    <cellStyle name="20% - Accent2 5 4 3 2" xfId="4184"/>
    <cellStyle name="20% - Accent2 5 4 3 2 2" xfId="4185"/>
    <cellStyle name="20% - Accent2 5 4 3 3" xfId="4186"/>
    <cellStyle name="20% - Accent2 5 4 4" xfId="4187"/>
    <cellStyle name="20% - Accent2 5 4 4 2" xfId="4188"/>
    <cellStyle name="20% - Accent2 5 4 5" xfId="4189"/>
    <cellStyle name="20% - Accent2 5 5" xfId="4190"/>
    <cellStyle name="20% - Accent2 5 5 2" xfId="4191"/>
    <cellStyle name="20% - Accent2 5 5 2 2" xfId="4192"/>
    <cellStyle name="20% - Accent2 5 5 2 2 2" xfId="4193"/>
    <cellStyle name="20% - Accent2 5 5 2 3" xfId="4194"/>
    <cellStyle name="20% - Accent2 5 5 3" xfId="4195"/>
    <cellStyle name="20% - Accent2 5 5 3 2" xfId="4196"/>
    <cellStyle name="20% - Accent2 5 5 4" xfId="4197"/>
    <cellStyle name="20% - Accent2 5 6" xfId="4198"/>
    <cellStyle name="20% - Accent2 5 6 2" xfId="4199"/>
    <cellStyle name="20% - Accent2 5 6 2 2" xfId="4200"/>
    <cellStyle name="20% - Accent2 5 6 3" xfId="4201"/>
    <cellStyle name="20% - Accent2 5 7" xfId="4202"/>
    <cellStyle name="20% - Accent2 5 7 2" xfId="4203"/>
    <cellStyle name="20% - Accent2 5 8" xfId="4204"/>
    <cellStyle name="20% - Accent2 6" xfId="4205"/>
    <cellStyle name="20% - Accent2 6 2" xfId="4206"/>
    <cellStyle name="20% - Accent2 6 2 2" xfId="4207"/>
    <cellStyle name="20% - Accent2 6 2 2 2" xfId="4208"/>
    <cellStyle name="20% - Accent2 6 2 2 2 2" xfId="4209"/>
    <cellStyle name="20% - Accent2 6 2 2 2 2 2" xfId="4210"/>
    <cellStyle name="20% - Accent2 6 2 2 2 2 2 2" xfId="4211"/>
    <cellStyle name="20% - Accent2 6 2 2 2 2 2 2 2" xfId="4212"/>
    <cellStyle name="20% - Accent2 6 2 2 2 2 2 3" xfId="4213"/>
    <cellStyle name="20% - Accent2 6 2 2 2 2 3" xfId="4214"/>
    <cellStyle name="20% - Accent2 6 2 2 2 2 3 2" xfId="4215"/>
    <cellStyle name="20% - Accent2 6 2 2 2 2 4" xfId="4216"/>
    <cellStyle name="20% - Accent2 6 2 2 2 3" xfId="4217"/>
    <cellStyle name="20% - Accent2 6 2 2 2 3 2" xfId="4218"/>
    <cellStyle name="20% - Accent2 6 2 2 2 3 2 2" xfId="4219"/>
    <cellStyle name="20% - Accent2 6 2 2 2 3 3" xfId="4220"/>
    <cellStyle name="20% - Accent2 6 2 2 2 4" xfId="4221"/>
    <cellStyle name="20% - Accent2 6 2 2 2 4 2" xfId="4222"/>
    <cellStyle name="20% - Accent2 6 2 2 2 5" xfId="4223"/>
    <cellStyle name="20% - Accent2 6 2 2 3" xfId="4224"/>
    <cellStyle name="20% - Accent2 6 2 2 3 2" xfId="4225"/>
    <cellStyle name="20% - Accent2 6 2 2 3 2 2" xfId="4226"/>
    <cellStyle name="20% - Accent2 6 2 2 3 2 2 2" xfId="4227"/>
    <cellStyle name="20% - Accent2 6 2 2 3 2 3" xfId="4228"/>
    <cellStyle name="20% - Accent2 6 2 2 3 3" xfId="4229"/>
    <cellStyle name="20% - Accent2 6 2 2 3 3 2" xfId="4230"/>
    <cellStyle name="20% - Accent2 6 2 2 3 4" xfId="4231"/>
    <cellStyle name="20% - Accent2 6 2 2 4" xfId="4232"/>
    <cellStyle name="20% - Accent2 6 2 2 4 2" xfId="4233"/>
    <cellStyle name="20% - Accent2 6 2 2 4 2 2" xfId="4234"/>
    <cellStyle name="20% - Accent2 6 2 2 4 3" xfId="4235"/>
    <cellStyle name="20% - Accent2 6 2 2 5" xfId="4236"/>
    <cellStyle name="20% - Accent2 6 2 2 5 2" xfId="4237"/>
    <cellStyle name="20% - Accent2 6 2 2 6" xfId="4238"/>
    <cellStyle name="20% - Accent2 6 2 3" xfId="4239"/>
    <cellStyle name="20% - Accent2 6 2 3 2" xfId="4240"/>
    <cellStyle name="20% - Accent2 6 2 3 2 2" xfId="4241"/>
    <cellStyle name="20% - Accent2 6 2 3 2 2 2" xfId="4242"/>
    <cellStyle name="20% - Accent2 6 2 3 2 2 2 2" xfId="4243"/>
    <cellStyle name="20% - Accent2 6 2 3 2 2 3" xfId="4244"/>
    <cellStyle name="20% - Accent2 6 2 3 2 3" xfId="4245"/>
    <cellStyle name="20% - Accent2 6 2 3 2 3 2" xfId="4246"/>
    <cellStyle name="20% - Accent2 6 2 3 2 4" xfId="4247"/>
    <cellStyle name="20% - Accent2 6 2 3 3" xfId="4248"/>
    <cellStyle name="20% - Accent2 6 2 3 3 2" xfId="4249"/>
    <cellStyle name="20% - Accent2 6 2 3 3 2 2" xfId="4250"/>
    <cellStyle name="20% - Accent2 6 2 3 3 3" xfId="4251"/>
    <cellStyle name="20% - Accent2 6 2 3 4" xfId="4252"/>
    <cellStyle name="20% - Accent2 6 2 3 4 2" xfId="4253"/>
    <cellStyle name="20% - Accent2 6 2 3 5" xfId="4254"/>
    <cellStyle name="20% - Accent2 6 2 4" xfId="4255"/>
    <cellStyle name="20% - Accent2 6 2 4 2" xfId="4256"/>
    <cellStyle name="20% - Accent2 6 2 4 2 2" xfId="4257"/>
    <cellStyle name="20% - Accent2 6 2 4 2 2 2" xfId="4258"/>
    <cellStyle name="20% - Accent2 6 2 4 2 3" xfId="4259"/>
    <cellStyle name="20% - Accent2 6 2 4 3" xfId="4260"/>
    <cellStyle name="20% - Accent2 6 2 4 3 2" xfId="4261"/>
    <cellStyle name="20% - Accent2 6 2 4 4" xfId="4262"/>
    <cellStyle name="20% - Accent2 6 2 5" xfId="4263"/>
    <cellStyle name="20% - Accent2 6 2 5 2" xfId="4264"/>
    <cellStyle name="20% - Accent2 6 2 5 2 2" xfId="4265"/>
    <cellStyle name="20% - Accent2 6 2 5 3" xfId="4266"/>
    <cellStyle name="20% - Accent2 6 2 6" xfId="4267"/>
    <cellStyle name="20% - Accent2 6 2 6 2" xfId="4268"/>
    <cellStyle name="20% - Accent2 6 2 7" xfId="4269"/>
    <cellStyle name="20% - Accent2 6 3" xfId="4270"/>
    <cellStyle name="20% - Accent2 6 3 2" xfId="4271"/>
    <cellStyle name="20% - Accent2 6 3 2 2" xfId="4272"/>
    <cellStyle name="20% - Accent2 6 3 2 2 2" xfId="4273"/>
    <cellStyle name="20% - Accent2 6 3 2 2 2 2" xfId="4274"/>
    <cellStyle name="20% - Accent2 6 3 2 2 2 2 2" xfId="4275"/>
    <cellStyle name="20% - Accent2 6 3 2 2 2 3" xfId="4276"/>
    <cellStyle name="20% - Accent2 6 3 2 2 3" xfId="4277"/>
    <cellStyle name="20% - Accent2 6 3 2 2 3 2" xfId="4278"/>
    <cellStyle name="20% - Accent2 6 3 2 2 4" xfId="4279"/>
    <cellStyle name="20% - Accent2 6 3 2 3" xfId="4280"/>
    <cellStyle name="20% - Accent2 6 3 2 3 2" xfId="4281"/>
    <cellStyle name="20% - Accent2 6 3 2 3 2 2" xfId="4282"/>
    <cellStyle name="20% - Accent2 6 3 2 3 3" xfId="4283"/>
    <cellStyle name="20% - Accent2 6 3 2 4" xfId="4284"/>
    <cellStyle name="20% - Accent2 6 3 2 4 2" xfId="4285"/>
    <cellStyle name="20% - Accent2 6 3 2 5" xfId="4286"/>
    <cellStyle name="20% - Accent2 6 3 3" xfId="4287"/>
    <cellStyle name="20% - Accent2 6 3 3 2" xfId="4288"/>
    <cellStyle name="20% - Accent2 6 3 3 2 2" xfId="4289"/>
    <cellStyle name="20% - Accent2 6 3 3 2 2 2" xfId="4290"/>
    <cellStyle name="20% - Accent2 6 3 3 2 3" xfId="4291"/>
    <cellStyle name="20% - Accent2 6 3 3 3" xfId="4292"/>
    <cellStyle name="20% - Accent2 6 3 3 3 2" xfId="4293"/>
    <cellStyle name="20% - Accent2 6 3 3 4" xfId="4294"/>
    <cellStyle name="20% - Accent2 6 3 4" xfId="4295"/>
    <cellStyle name="20% - Accent2 6 3 4 2" xfId="4296"/>
    <cellStyle name="20% - Accent2 6 3 4 2 2" xfId="4297"/>
    <cellStyle name="20% - Accent2 6 3 4 3" xfId="4298"/>
    <cellStyle name="20% - Accent2 6 3 5" xfId="4299"/>
    <cellStyle name="20% - Accent2 6 3 5 2" xfId="4300"/>
    <cellStyle name="20% - Accent2 6 3 6" xfId="4301"/>
    <cellStyle name="20% - Accent2 6 4" xfId="4302"/>
    <cellStyle name="20% - Accent2 6 4 2" xfId="4303"/>
    <cellStyle name="20% - Accent2 6 4 2 2" xfId="4304"/>
    <cellStyle name="20% - Accent2 6 4 2 2 2" xfId="4305"/>
    <cellStyle name="20% - Accent2 6 4 2 2 2 2" xfId="4306"/>
    <cellStyle name="20% - Accent2 6 4 2 2 3" xfId="4307"/>
    <cellStyle name="20% - Accent2 6 4 2 3" xfId="4308"/>
    <cellStyle name="20% - Accent2 6 4 2 3 2" xfId="4309"/>
    <cellStyle name="20% - Accent2 6 4 2 4" xfId="4310"/>
    <cellStyle name="20% - Accent2 6 4 3" xfId="4311"/>
    <cellStyle name="20% - Accent2 6 4 3 2" xfId="4312"/>
    <cellStyle name="20% - Accent2 6 4 3 2 2" xfId="4313"/>
    <cellStyle name="20% - Accent2 6 4 3 3" xfId="4314"/>
    <cellStyle name="20% - Accent2 6 4 4" xfId="4315"/>
    <cellStyle name="20% - Accent2 6 4 4 2" xfId="4316"/>
    <cellStyle name="20% - Accent2 6 4 5" xfId="4317"/>
    <cellStyle name="20% - Accent2 6 5" xfId="4318"/>
    <cellStyle name="20% - Accent2 6 5 2" xfId="4319"/>
    <cellStyle name="20% - Accent2 6 5 2 2" xfId="4320"/>
    <cellStyle name="20% - Accent2 6 5 2 2 2" xfId="4321"/>
    <cellStyle name="20% - Accent2 6 5 2 3" xfId="4322"/>
    <cellStyle name="20% - Accent2 6 5 3" xfId="4323"/>
    <cellStyle name="20% - Accent2 6 5 3 2" xfId="4324"/>
    <cellStyle name="20% - Accent2 6 5 4" xfId="4325"/>
    <cellStyle name="20% - Accent2 6 6" xfId="4326"/>
    <cellStyle name="20% - Accent2 6 6 2" xfId="4327"/>
    <cellStyle name="20% - Accent2 6 6 2 2" xfId="4328"/>
    <cellStyle name="20% - Accent2 6 6 3" xfId="4329"/>
    <cellStyle name="20% - Accent2 6 7" xfId="4330"/>
    <cellStyle name="20% - Accent2 6 7 2" xfId="4331"/>
    <cellStyle name="20% - Accent2 6 8" xfId="4332"/>
    <cellStyle name="20% - Accent2 7" xfId="4333"/>
    <cellStyle name="20% - Accent2 7 2" xfId="4334"/>
    <cellStyle name="20% - Accent2 7 2 2" xfId="4335"/>
    <cellStyle name="20% - Accent2 7 2 2 2" xfId="4336"/>
    <cellStyle name="20% - Accent2 7 2 2 2 2" xfId="4337"/>
    <cellStyle name="20% - Accent2 7 2 2 2 2 2" xfId="4338"/>
    <cellStyle name="20% - Accent2 7 2 2 2 2 2 2" xfId="4339"/>
    <cellStyle name="20% - Accent2 7 2 2 2 2 2 2 2" xfId="4340"/>
    <cellStyle name="20% - Accent2 7 2 2 2 2 2 3" xfId="4341"/>
    <cellStyle name="20% - Accent2 7 2 2 2 2 3" xfId="4342"/>
    <cellStyle name="20% - Accent2 7 2 2 2 2 3 2" xfId="4343"/>
    <cellStyle name="20% - Accent2 7 2 2 2 2 4" xfId="4344"/>
    <cellStyle name="20% - Accent2 7 2 2 2 3" xfId="4345"/>
    <cellStyle name="20% - Accent2 7 2 2 2 3 2" xfId="4346"/>
    <cellStyle name="20% - Accent2 7 2 2 2 3 2 2" xfId="4347"/>
    <cellStyle name="20% - Accent2 7 2 2 2 3 3" xfId="4348"/>
    <cellStyle name="20% - Accent2 7 2 2 2 4" xfId="4349"/>
    <cellStyle name="20% - Accent2 7 2 2 2 4 2" xfId="4350"/>
    <cellStyle name="20% - Accent2 7 2 2 2 5" xfId="4351"/>
    <cellStyle name="20% - Accent2 7 2 2 3" xfId="4352"/>
    <cellStyle name="20% - Accent2 7 2 2 3 2" xfId="4353"/>
    <cellStyle name="20% - Accent2 7 2 2 3 2 2" xfId="4354"/>
    <cellStyle name="20% - Accent2 7 2 2 3 2 2 2" xfId="4355"/>
    <cellStyle name="20% - Accent2 7 2 2 3 2 3" xfId="4356"/>
    <cellStyle name="20% - Accent2 7 2 2 3 3" xfId="4357"/>
    <cellStyle name="20% - Accent2 7 2 2 3 3 2" xfId="4358"/>
    <cellStyle name="20% - Accent2 7 2 2 3 4" xfId="4359"/>
    <cellStyle name="20% - Accent2 7 2 2 4" xfId="4360"/>
    <cellStyle name="20% - Accent2 7 2 2 4 2" xfId="4361"/>
    <cellStyle name="20% - Accent2 7 2 2 4 2 2" xfId="4362"/>
    <cellStyle name="20% - Accent2 7 2 2 4 3" xfId="4363"/>
    <cellStyle name="20% - Accent2 7 2 2 5" xfId="4364"/>
    <cellStyle name="20% - Accent2 7 2 2 5 2" xfId="4365"/>
    <cellStyle name="20% - Accent2 7 2 2 6" xfId="4366"/>
    <cellStyle name="20% - Accent2 7 2 3" xfId="4367"/>
    <cellStyle name="20% - Accent2 7 2 3 2" xfId="4368"/>
    <cellStyle name="20% - Accent2 7 2 3 2 2" xfId="4369"/>
    <cellStyle name="20% - Accent2 7 2 3 2 2 2" xfId="4370"/>
    <cellStyle name="20% - Accent2 7 2 3 2 2 2 2" xfId="4371"/>
    <cellStyle name="20% - Accent2 7 2 3 2 2 3" xfId="4372"/>
    <cellStyle name="20% - Accent2 7 2 3 2 3" xfId="4373"/>
    <cellStyle name="20% - Accent2 7 2 3 2 3 2" xfId="4374"/>
    <cellStyle name="20% - Accent2 7 2 3 2 4" xfId="4375"/>
    <cellStyle name="20% - Accent2 7 2 3 3" xfId="4376"/>
    <cellStyle name="20% - Accent2 7 2 3 3 2" xfId="4377"/>
    <cellStyle name="20% - Accent2 7 2 3 3 2 2" xfId="4378"/>
    <cellStyle name="20% - Accent2 7 2 3 3 3" xfId="4379"/>
    <cellStyle name="20% - Accent2 7 2 3 4" xfId="4380"/>
    <cellStyle name="20% - Accent2 7 2 3 4 2" xfId="4381"/>
    <cellStyle name="20% - Accent2 7 2 3 5" xfId="4382"/>
    <cellStyle name="20% - Accent2 7 2 4" xfId="4383"/>
    <cellStyle name="20% - Accent2 7 2 4 2" xfId="4384"/>
    <cellStyle name="20% - Accent2 7 2 4 2 2" xfId="4385"/>
    <cellStyle name="20% - Accent2 7 2 4 2 2 2" xfId="4386"/>
    <cellStyle name="20% - Accent2 7 2 4 2 3" xfId="4387"/>
    <cellStyle name="20% - Accent2 7 2 4 3" xfId="4388"/>
    <cellStyle name="20% - Accent2 7 2 4 3 2" xfId="4389"/>
    <cellStyle name="20% - Accent2 7 2 4 4" xfId="4390"/>
    <cellStyle name="20% - Accent2 7 2 5" xfId="4391"/>
    <cellStyle name="20% - Accent2 7 2 5 2" xfId="4392"/>
    <cellStyle name="20% - Accent2 7 2 5 2 2" xfId="4393"/>
    <cellStyle name="20% - Accent2 7 2 5 3" xfId="4394"/>
    <cellStyle name="20% - Accent2 7 2 6" xfId="4395"/>
    <cellStyle name="20% - Accent2 7 2 6 2" xfId="4396"/>
    <cellStyle name="20% - Accent2 7 2 7" xfId="4397"/>
    <cellStyle name="20% - Accent2 7 3" xfId="4398"/>
    <cellStyle name="20% - Accent2 7 3 2" xfId="4399"/>
    <cellStyle name="20% - Accent2 7 3 2 2" xfId="4400"/>
    <cellStyle name="20% - Accent2 7 3 2 2 2" xfId="4401"/>
    <cellStyle name="20% - Accent2 7 3 2 2 2 2" xfId="4402"/>
    <cellStyle name="20% - Accent2 7 3 2 2 2 2 2" xfId="4403"/>
    <cellStyle name="20% - Accent2 7 3 2 2 2 3" xfId="4404"/>
    <cellStyle name="20% - Accent2 7 3 2 2 3" xfId="4405"/>
    <cellStyle name="20% - Accent2 7 3 2 2 3 2" xfId="4406"/>
    <cellStyle name="20% - Accent2 7 3 2 2 4" xfId="4407"/>
    <cellStyle name="20% - Accent2 7 3 2 3" xfId="4408"/>
    <cellStyle name="20% - Accent2 7 3 2 3 2" xfId="4409"/>
    <cellStyle name="20% - Accent2 7 3 2 3 2 2" xfId="4410"/>
    <cellStyle name="20% - Accent2 7 3 2 3 3" xfId="4411"/>
    <cellStyle name="20% - Accent2 7 3 2 4" xfId="4412"/>
    <cellStyle name="20% - Accent2 7 3 2 4 2" xfId="4413"/>
    <cellStyle name="20% - Accent2 7 3 2 5" xfId="4414"/>
    <cellStyle name="20% - Accent2 7 3 3" xfId="4415"/>
    <cellStyle name="20% - Accent2 7 3 3 2" xfId="4416"/>
    <cellStyle name="20% - Accent2 7 3 3 2 2" xfId="4417"/>
    <cellStyle name="20% - Accent2 7 3 3 2 2 2" xfId="4418"/>
    <cellStyle name="20% - Accent2 7 3 3 2 3" xfId="4419"/>
    <cellStyle name="20% - Accent2 7 3 3 3" xfId="4420"/>
    <cellStyle name="20% - Accent2 7 3 3 3 2" xfId="4421"/>
    <cellStyle name="20% - Accent2 7 3 3 4" xfId="4422"/>
    <cellStyle name="20% - Accent2 7 3 4" xfId="4423"/>
    <cellStyle name="20% - Accent2 7 3 4 2" xfId="4424"/>
    <cellStyle name="20% - Accent2 7 3 4 2 2" xfId="4425"/>
    <cellStyle name="20% - Accent2 7 3 4 3" xfId="4426"/>
    <cellStyle name="20% - Accent2 7 3 5" xfId="4427"/>
    <cellStyle name="20% - Accent2 7 3 5 2" xfId="4428"/>
    <cellStyle name="20% - Accent2 7 3 6" xfId="4429"/>
    <cellStyle name="20% - Accent2 7 4" xfId="4430"/>
    <cellStyle name="20% - Accent2 7 4 2" xfId="4431"/>
    <cellStyle name="20% - Accent2 7 4 2 2" xfId="4432"/>
    <cellStyle name="20% - Accent2 7 4 2 2 2" xfId="4433"/>
    <cellStyle name="20% - Accent2 7 4 2 2 2 2" xfId="4434"/>
    <cellStyle name="20% - Accent2 7 4 2 2 3" xfId="4435"/>
    <cellStyle name="20% - Accent2 7 4 2 3" xfId="4436"/>
    <cellStyle name="20% - Accent2 7 4 2 3 2" xfId="4437"/>
    <cellStyle name="20% - Accent2 7 4 2 4" xfId="4438"/>
    <cellStyle name="20% - Accent2 7 4 3" xfId="4439"/>
    <cellStyle name="20% - Accent2 7 4 3 2" xfId="4440"/>
    <cellStyle name="20% - Accent2 7 4 3 2 2" xfId="4441"/>
    <cellStyle name="20% - Accent2 7 4 3 3" xfId="4442"/>
    <cellStyle name="20% - Accent2 7 4 4" xfId="4443"/>
    <cellStyle name="20% - Accent2 7 4 4 2" xfId="4444"/>
    <cellStyle name="20% - Accent2 7 4 5" xfId="4445"/>
    <cellStyle name="20% - Accent2 7 5" xfId="4446"/>
    <cellStyle name="20% - Accent2 7 5 2" xfId="4447"/>
    <cellStyle name="20% - Accent2 7 5 2 2" xfId="4448"/>
    <cellStyle name="20% - Accent2 7 5 2 2 2" xfId="4449"/>
    <cellStyle name="20% - Accent2 7 5 2 3" xfId="4450"/>
    <cellStyle name="20% - Accent2 7 5 3" xfId="4451"/>
    <cellStyle name="20% - Accent2 7 5 3 2" xfId="4452"/>
    <cellStyle name="20% - Accent2 7 5 4" xfId="4453"/>
    <cellStyle name="20% - Accent2 7 6" xfId="4454"/>
    <cellStyle name="20% - Accent2 7 6 2" xfId="4455"/>
    <cellStyle name="20% - Accent2 7 6 2 2" xfId="4456"/>
    <cellStyle name="20% - Accent2 7 6 3" xfId="4457"/>
    <cellStyle name="20% - Accent2 7 7" xfId="4458"/>
    <cellStyle name="20% - Accent2 7 7 2" xfId="4459"/>
    <cellStyle name="20% - Accent2 7 8" xfId="4460"/>
    <cellStyle name="20% - Accent2 8" xfId="4461"/>
    <cellStyle name="20% - Accent2 8 2" xfId="4462"/>
    <cellStyle name="20% - Accent2 8 2 2" xfId="4463"/>
    <cellStyle name="20% - Accent2 8 2 2 2" xfId="4464"/>
    <cellStyle name="20% - Accent2 8 2 2 2 2" xfId="4465"/>
    <cellStyle name="20% - Accent2 8 2 2 2 2 2" xfId="4466"/>
    <cellStyle name="20% - Accent2 8 2 2 2 2 2 2" xfId="4467"/>
    <cellStyle name="20% - Accent2 8 2 2 2 2 2 2 2" xfId="4468"/>
    <cellStyle name="20% - Accent2 8 2 2 2 2 2 3" xfId="4469"/>
    <cellStyle name="20% - Accent2 8 2 2 2 2 3" xfId="4470"/>
    <cellStyle name="20% - Accent2 8 2 2 2 2 3 2" xfId="4471"/>
    <cellStyle name="20% - Accent2 8 2 2 2 2 4" xfId="4472"/>
    <cellStyle name="20% - Accent2 8 2 2 2 3" xfId="4473"/>
    <cellStyle name="20% - Accent2 8 2 2 2 3 2" xfId="4474"/>
    <cellStyle name="20% - Accent2 8 2 2 2 3 2 2" xfId="4475"/>
    <cellStyle name="20% - Accent2 8 2 2 2 3 3" xfId="4476"/>
    <cellStyle name="20% - Accent2 8 2 2 2 4" xfId="4477"/>
    <cellStyle name="20% - Accent2 8 2 2 2 4 2" xfId="4478"/>
    <cellStyle name="20% - Accent2 8 2 2 2 5" xfId="4479"/>
    <cellStyle name="20% - Accent2 8 2 2 3" xfId="4480"/>
    <cellStyle name="20% - Accent2 8 2 2 3 2" xfId="4481"/>
    <cellStyle name="20% - Accent2 8 2 2 3 2 2" xfId="4482"/>
    <cellStyle name="20% - Accent2 8 2 2 3 2 2 2" xfId="4483"/>
    <cellStyle name="20% - Accent2 8 2 2 3 2 3" xfId="4484"/>
    <cellStyle name="20% - Accent2 8 2 2 3 3" xfId="4485"/>
    <cellStyle name="20% - Accent2 8 2 2 3 3 2" xfId="4486"/>
    <cellStyle name="20% - Accent2 8 2 2 3 4" xfId="4487"/>
    <cellStyle name="20% - Accent2 8 2 2 4" xfId="4488"/>
    <cellStyle name="20% - Accent2 8 2 2 4 2" xfId="4489"/>
    <cellStyle name="20% - Accent2 8 2 2 4 2 2" xfId="4490"/>
    <cellStyle name="20% - Accent2 8 2 2 4 3" xfId="4491"/>
    <cellStyle name="20% - Accent2 8 2 2 5" xfId="4492"/>
    <cellStyle name="20% - Accent2 8 2 2 5 2" xfId="4493"/>
    <cellStyle name="20% - Accent2 8 2 2 6" xfId="4494"/>
    <cellStyle name="20% - Accent2 8 2 3" xfId="4495"/>
    <cellStyle name="20% - Accent2 8 2 3 2" xfId="4496"/>
    <cellStyle name="20% - Accent2 8 2 3 2 2" xfId="4497"/>
    <cellStyle name="20% - Accent2 8 2 3 2 2 2" xfId="4498"/>
    <cellStyle name="20% - Accent2 8 2 3 2 2 2 2" xfId="4499"/>
    <cellStyle name="20% - Accent2 8 2 3 2 2 3" xfId="4500"/>
    <cellStyle name="20% - Accent2 8 2 3 2 3" xfId="4501"/>
    <cellStyle name="20% - Accent2 8 2 3 2 3 2" xfId="4502"/>
    <cellStyle name="20% - Accent2 8 2 3 2 4" xfId="4503"/>
    <cellStyle name="20% - Accent2 8 2 3 3" xfId="4504"/>
    <cellStyle name="20% - Accent2 8 2 3 3 2" xfId="4505"/>
    <cellStyle name="20% - Accent2 8 2 3 3 2 2" xfId="4506"/>
    <cellStyle name="20% - Accent2 8 2 3 3 3" xfId="4507"/>
    <cellStyle name="20% - Accent2 8 2 3 4" xfId="4508"/>
    <cellStyle name="20% - Accent2 8 2 3 4 2" xfId="4509"/>
    <cellStyle name="20% - Accent2 8 2 3 5" xfId="4510"/>
    <cellStyle name="20% - Accent2 8 2 4" xfId="4511"/>
    <cellStyle name="20% - Accent2 8 2 4 2" xfId="4512"/>
    <cellStyle name="20% - Accent2 8 2 4 2 2" xfId="4513"/>
    <cellStyle name="20% - Accent2 8 2 4 2 2 2" xfId="4514"/>
    <cellStyle name="20% - Accent2 8 2 4 2 3" xfId="4515"/>
    <cellStyle name="20% - Accent2 8 2 4 3" xfId="4516"/>
    <cellStyle name="20% - Accent2 8 2 4 3 2" xfId="4517"/>
    <cellStyle name="20% - Accent2 8 2 4 4" xfId="4518"/>
    <cellStyle name="20% - Accent2 8 2 5" xfId="4519"/>
    <cellStyle name="20% - Accent2 8 2 5 2" xfId="4520"/>
    <cellStyle name="20% - Accent2 8 2 5 2 2" xfId="4521"/>
    <cellStyle name="20% - Accent2 8 2 5 3" xfId="4522"/>
    <cellStyle name="20% - Accent2 8 2 6" xfId="4523"/>
    <cellStyle name="20% - Accent2 8 2 6 2" xfId="4524"/>
    <cellStyle name="20% - Accent2 8 2 7" xfId="4525"/>
    <cellStyle name="20% - Accent2 8 3" xfId="4526"/>
    <cellStyle name="20% - Accent2 8 3 2" xfId="4527"/>
    <cellStyle name="20% - Accent2 8 3 2 2" xfId="4528"/>
    <cellStyle name="20% - Accent2 8 3 2 2 2" xfId="4529"/>
    <cellStyle name="20% - Accent2 8 3 2 2 2 2" xfId="4530"/>
    <cellStyle name="20% - Accent2 8 3 2 2 2 2 2" xfId="4531"/>
    <cellStyle name="20% - Accent2 8 3 2 2 2 3" xfId="4532"/>
    <cellStyle name="20% - Accent2 8 3 2 2 3" xfId="4533"/>
    <cellStyle name="20% - Accent2 8 3 2 2 3 2" xfId="4534"/>
    <cellStyle name="20% - Accent2 8 3 2 2 4" xfId="4535"/>
    <cellStyle name="20% - Accent2 8 3 2 3" xfId="4536"/>
    <cellStyle name="20% - Accent2 8 3 2 3 2" xfId="4537"/>
    <cellStyle name="20% - Accent2 8 3 2 3 2 2" xfId="4538"/>
    <cellStyle name="20% - Accent2 8 3 2 3 3" xfId="4539"/>
    <cellStyle name="20% - Accent2 8 3 2 4" xfId="4540"/>
    <cellStyle name="20% - Accent2 8 3 2 4 2" xfId="4541"/>
    <cellStyle name="20% - Accent2 8 3 2 5" xfId="4542"/>
    <cellStyle name="20% - Accent2 8 3 3" xfId="4543"/>
    <cellStyle name="20% - Accent2 8 3 3 2" xfId="4544"/>
    <cellStyle name="20% - Accent2 8 3 3 2 2" xfId="4545"/>
    <cellStyle name="20% - Accent2 8 3 3 2 2 2" xfId="4546"/>
    <cellStyle name="20% - Accent2 8 3 3 2 3" xfId="4547"/>
    <cellStyle name="20% - Accent2 8 3 3 3" xfId="4548"/>
    <cellStyle name="20% - Accent2 8 3 3 3 2" xfId="4549"/>
    <cellStyle name="20% - Accent2 8 3 3 4" xfId="4550"/>
    <cellStyle name="20% - Accent2 8 3 4" xfId="4551"/>
    <cellStyle name="20% - Accent2 8 3 4 2" xfId="4552"/>
    <cellStyle name="20% - Accent2 8 3 4 2 2" xfId="4553"/>
    <cellStyle name="20% - Accent2 8 3 4 3" xfId="4554"/>
    <cellStyle name="20% - Accent2 8 3 5" xfId="4555"/>
    <cellStyle name="20% - Accent2 8 3 5 2" xfId="4556"/>
    <cellStyle name="20% - Accent2 8 3 6" xfId="4557"/>
    <cellStyle name="20% - Accent2 8 4" xfId="4558"/>
    <cellStyle name="20% - Accent2 8 4 2" xfId="4559"/>
    <cellStyle name="20% - Accent2 8 4 2 2" xfId="4560"/>
    <cellStyle name="20% - Accent2 8 4 2 2 2" xfId="4561"/>
    <cellStyle name="20% - Accent2 8 4 2 2 2 2" xfId="4562"/>
    <cellStyle name="20% - Accent2 8 4 2 2 3" xfId="4563"/>
    <cellStyle name="20% - Accent2 8 4 2 3" xfId="4564"/>
    <cellStyle name="20% - Accent2 8 4 2 3 2" xfId="4565"/>
    <cellStyle name="20% - Accent2 8 4 2 4" xfId="4566"/>
    <cellStyle name="20% - Accent2 8 4 3" xfId="4567"/>
    <cellStyle name="20% - Accent2 8 4 3 2" xfId="4568"/>
    <cellStyle name="20% - Accent2 8 4 3 2 2" xfId="4569"/>
    <cellStyle name="20% - Accent2 8 4 3 3" xfId="4570"/>
    <cellStyle name="20% - Accent2 8 4 4" xfId="4571"/>
    <cellStyle name="20% - Accent2 8 4 4 2" xfId="4572"/>
    <cellStyle name="20% - Accent2 8 4 5" xfId="4573"/>
    <cellStyle name="20% - Accent2 8 5" xfId="4574"/>
    <cellStyle name="20% - Accent2 8 5 2" xfId="4575"/>
    <cellStyle name="20% - Accent2 8 5 2 2" xfId="4576"/>
    <cellStyle name="20% - Accent2 8 5 2 2 2" xfId="4577"/>
    <cellStyle name="20% - Accent2 8 5 2 3" xfId="4578"/>
    <cellStyle name="20% - Accent2 8 5 3" xfId="4579"/>
    <cellStyle name="20% - Accent2 8 5 3 2" xfId="4580"/>
    <cellStyle name="20% - Accent2 8 5 4" xfId="4581"/>
    <cellStyle name="20% - Accent2 8 6" xfId="4582"/>
    <cellStyle name="20% - Accent2 8 6 2" xfId="4583"/>
    <cellStyle name="20% - Accent2 8 6 2 2" xfId="4584"/>
    <cellStyle name="20% - Accent2 8 6 3" xfId="4585"/>
    <cellStyle name="20% - Accent2 8 7" xfId="4586"/>
    <cellStyle name="20% - Accent2 8 7 2" xfId="4587"/>
    <cellStyle name="20% - Accent2 8 8" xfId="4588"/>
    <cellStyle name="20% - Accent2 9" xfId="4589"/>
    <cellStyle name="20% - Accent2 9 2" xfId="4590"/>
    <cellStyle name="20% - Accent2 9 2 2" xfId="4591"/>
    <cellStyle name="20% - Accent2 9 2 2 2" xfId="4592"/>
    <cellStyle name="20% - Accent2 9 2 2 2 2" xfId="4593"/>
    <cellStyle name="20% - Accent2 9 2 2 2 2 2" xfId="4594"/>
    <cellStyle name="20% - Accent2 9 2 2 2 2 2 2" xfId="4595"/>
    <cellStyle name="20% - Accent2 9 2 2 2 2 2 2 2" xfId="4596"/>
    <cellStyle name="20% - Accent2 9 2 2 2 2 2 3" xfId="4597"/>
    <cellStyle name="20% - Accent2 9 2 2 2 2 3" xfId="4598"/>
    <cellStyle name="20% - Accent2 9 2 2 2 2 3 2" xfId="4599"/>
    <cellStyle name="20% - Accent2 9 2 2 2 2 4" xfId="4600"/>
    <cellStyle name="20% - Accent2 9 2 2 2 3" xfId="4601"/>
    <cellStyle name="20% - Accent2 9 2 2 2 3 2" xfId="4602"/>
    <cellStyle name="20% - Accent2 9 2 2 2 3 2 2" xfId="4603"/>
    <cellStyle name="20% - Accent2 9 2 2 2 3 3" xfId="4604"/>
    <cellStyle name="20% - Accent2 9 2 2 2 4" xfId="4605"/>
    <cellStyle name="20% - Accent2 9 2 2 2 4 2" xfId="4606"/>
    <cellStyle name="20% - Accent2 9 2 2 2 5" xfId="4607"/>
    <cellStyle name="20% - Accent2 9 2 2 3" xfId="4608"/>
    <cellStyle name="20% - Accent2 9 2 2 3 2" xfId="4609"/>
    <cellStyle name="20% - Accent2 9 2 2 3 2 2" xfId="4610"/>
    <cellStyle name="20% - Accent2 9 2 2 3 2 2 2" xfId="4611"/>
    <cellStyle name="20% - Accent2 9 2 2 3 2 3" xfId="4612"/>
    <cellStyle name="20% - Accent2 9 2 2 3 3" xfId="4613"/>
    <cellStyle name="20% - Accent2 9 2 2 3 3 2" xfId="4614"/>
    <cellStyle name="20% - Accent2 9 2 2 3 4" xfId="4615"/>
    <cellStyle name="20% - Accent2 9 2 2 4" xfId="4616"/>
    <cellStyle name="20% - Accent2 9 2 2 4 2" xfId="4617"/>
    <cellStyle name="20% - Accent2 9 2 2 4 2 2" xfId="4618"/>
    <cellStyle name="20% - Accent2 9 2 2 4 3" xfId="4619"/>
    <cellStyle name="20% - Accent2 9 2 2 5" xfId="4620"/>
    <cellStyle name="20% - Accent2 9 2 2 5 2" xfId="4621"/>
    <cellStyle name="20% - Accent2 9 2 2 6" xfId="4622"/>
    <cellStyle name="20% - Accent2 9 2 3" xfId="4623"/>
    <cellStyle name="20% - Accent2 9 2 3 2" xfId="4624"/>
    <cellStyle name="20% - Accent2 9 2 3 2 2" xfId="4625"/>
    <cellStyle name="20% - Accent2 9 2 3 2 2 2" xfId="4626"/>
    <cellStyle name="20% - Accent2 9 2 3 2 2 2 2" xfId="4627"/>
    <cellStyle name="20% - Accent2 9 2 3 2 2 3" xfId="4628"/>
    <cellStyle name="20% - Accent2 9 2 3 2 3" xfId="4629"/>
    <cellStyle name="20% - Accent2 9 2 3 2 3 2" xfId="4630"/>
    <cellStyle name="20% - Accent2 9 2 3 2 4" xfId="4631"/>
    <cellStyle name="20% - Accent2 9 2 3 3" xfId="4632"/>
    <cellStyle name="20% - Accent2 9 2 3 3 2" xfId="4633"/>
    <cellStyle name="20% - Accent2 9 2 3 3 2 2" xfId="4634"/>
    <cellStyle name="20% - Accent2 9 2 3 3 3" xfId="4635"/>
    <cellStyle name="20% - Accent2 9 2 3 4" xfId="4636"/>
    <cellStyle name="20% - Accent2 9 2 3 4 2" xfId="4637"/>
    <cellStyle name="20% - Accent2 9 2 3 5" xfId="4638"/>
    <cellStyle name="20% - Accent2 9 2 4" xfId="4639"/>
    <cellStyle name="20% - Accent2 9 2 4 2" xfId="4640"/>
    <cellStyle name="20% - Accent2 9 2 4 2 2" xfId="4641"/>
    <cellStyle name="20% - Accent2 9 2 4 2 2 2" xfId="4642"/>
    <cellStyle name="20% - Accent2 9 2 4 2 3" xfId="4643"/>
    <cellStyle name="20% - Accent2 9 2 4 3" xfId="4644"/>
    <cellStyle name="20% - Accent2 9 2 4 3 2" xfId="4645"/>
    <cellStyle name="20% - Accent2 9 2 4 4" xfId="4646"/>
    <cellStyle name="20% - Accent2 9 2 5" xfId="4647"/>
    <cellStyle name="20% - Accent2 9 2 5 2" xfId="4648"/>
    <cellStyle name="20% - Accent2 9 2 5 2 2" xfId="4649"/>
    <cellStyle name="20% - Accent2 9 2 5 3" xfId="4650"/>
    <cellStyle name="20% - Accent2 9 2 6" xfId="4651"/>
    <cellStyle name="20% - Accent2 9 2 6 2" xfId="4652"/>
    <cellStyle name="20% - Accent2 9 2 7" xfId="4653"/>
    <cellStyle name="20% - Accent2 9 3" xfId="4654"/>
    <cellStyle name="20% - Accent2 9 3 2" xfId="4655"/>
    <cellStyle name="20% - Accent2 9 3 2 2" xfId="4656"/>
    <cellStyle name="20% - Accent2 9 3 2 2 2" xfId="4657"/>
    <cellStyle name="20% - Accent2 9 3 2 2 2 2" xfId="4658"/>
    <cellStyle name="20% - Accent2 9 3 2 2 2 2 2" xfId="4659"/>
    <cellStyle name="20% - Accent2 9 3 2 2 2 3" xfId="4660"/>
    <cellStyle name="20% - Accent2 9 3 2 2 3" xfId="4661"/>
    <cellStyle name="20% - Accent2 9 3 2 2 3 2" xfId="4662"/>
    <cellStyle name="20% - Accent2 9 3 2 2 4" xfId="4663"/>
    <cellStyle name="20% - Accent2 9 3 2 3" xfId="4664"/>
    <cellStyle name="20% - Accent2 9 3 2 3 2" xfId="4665"/>
    <cellStyle name="20% - Accent2 9 3 2 3 2 2" xfId="4666"/>
    <cellStyle name="20% - Accent2 9 3 2 3 3" xfId="4667"/>
    <cellStyle name="20% - Accent2 9 3 2 4" xfId="4668"/>
    <cellStyle name="20% - Accent2 9 3 2 4 2" xfId="4669"/>
    <cellStyle name="20% - Accent2 9 3 2 5" xfId="4670"/>
    <cellStyle name="20% - Accent2 9 3 3" xfId="4671"/>
    <cellStyle name="20% - Accent2 9 3 3 2" xfId="4672"/>
    <cellStyle name="20% - Accent2 9 3 3 2 2" xfId="4673"/>
    <cellStyle name="20% - Accent2 9 3 3 2 2 2" xfId="4674"/>
    <cellStyle name="20% - Accent2 9 3 3 2 3" xfId="4675"/>
    <cellStyle name="20% - Accent2 9 3 3 3" xfId="4676"/>
    <cellStyle name="20% - Accent2 9 3 3 3 2" xfId="4677"/>
    <cellStyle name="20% - Accent2 9 3 3 4" xfId="4678"/>
    <cellStyle name="20% - Accent2 9 3 4" xfId="4679"/>
    <cellStyle name="20% - Accent2 9 3 4 2" xfId="4680"/>
    <cellStyle name="20% - Accent2 9 3 4 2 2" xfId="4681"/>
    <cellStyle name="20% - Accent2 9 3 4 3" xfId="4682"/>
    <cellStyle name="20% - Accent2 9 3 5" xfId="4683"/>
    <cellStyle name="20% - Accent2 9 3 5 2" xfId="4684"/>
    <cellStyle name="20% - Accent2 9 3 6" xfId="4685"/>
    <cellStyle name="20% - Accent2 9 4" xfId="4686"/>
    <cellStyle name="20% - Accent2 9 4 2" xfId="4687"/>
    <cellStyle name="20% - Accent2 9 4 2 2" xfId="4688"/>
    <cellStyle name="20% - Accent2 9 4 2 2 2" xfId="4689"/>
    <cellStyle name="20% - Accent2 9 4 2 2 2 2" xfId="4690"/>
    <cellStyle name="20% - Accent2 9 4 2 2 3" xfId="4691"/>
    <cellStyle name="20% - Accent2 9 4 2 3" xfId="4692"/>
    <cellStyle name="20% - Accent2 9 4 2 3 2" xfId="4693"/>
    <cellStyle name="20% - Accent2 9 4 2 4" xfId="4694"/>
    <cellStyle name="20% - Accent2 9 4 3" xfId="4695"/>
    <cellStyle name="20% - Accent2 9 4 3 2" xfId="4696"/>
    <cellStyle name="20% - Accent2 9 4 3 2 2" xfId="4697"/>
    <cellStyle name="20% - Accent2 9 4 3 3" xfId="4698"/>
    <cellStyle name="20% - Accent2 9 4 4" xfId="4699"/>
    <cellStyle name="20% - Accent2 9 4 4 2" xfId="4700"/>
    <cellStyle name="20% - Accent2 9 4 5" xfId="4701"/>
    <cellStyle name="20% - Accent2 9 5" xfId="4702"/>
    <cellStyle name="20% - Accent2 9 5 2" xfId="4703"/>
    <cellStyle name="20% - Accent2 9 5 2 2" xfId="4704"/>
    <cellStyle name="20% - Accent2 9 5 2 2 2" xfId="4705"/>
    <cellStyle name="20% - Accent2 9 5 2 3" xfId="4706"/>
    <cellStyle name="20% - Accent2 9 5 3" xfId="4707"/>
    <cellStyle name="20% - Accent2 9 5 3 2" xfId="4708"/>
    <cellStyle name="20% - Accent2 9 5 4" xfId="4709"/>
    <cellStyle name="20% - Accent2 9 6" xfId="4710"/>
    <cellStyle name="20% - Accent2 9 6 2" xfId="4711"/>
    <cellStyle name="20% - Accent2 9 6 2 2" xfId="4712"/>
    <cellStyle name="20% - Accent2 9 6 3" xfId="4713"/>
    <cellStyle name="20% - Accent2 9 7" xfId="4714"/>
    <cellStyle name="20% - Accent2 9 7 2" xfId="4715"/>
    <cellStyle name="20% - Accent2 9 8" xfId="4716"/>
    <cellStyle name="20% - Accent3" xfId="33530" builtinId="38" customBuiltin="1"/>
    <cellStyle name="20% - Accent3 10" xfId="4717"/>
    <cellStyle name="20% - Accent3 10 2" xfId="4718"/>
    <cellStyle name="20% - Accent3 10 2 2" xfId="4719"/>
    <cellStyle name="20% - Accent3 10 2 2 2" xfId="4720"/>
    <cellStyle name="20% - Accent3 10 2 2 2 2" xfId="4721"/>
    <cellStyle name="20% - Accent3 10 2 2 2 2 2" xfId="4722"/>
    <cellStyle name="20% - Accent3 10 2 2 2 2 2 2" xfId="4723"/>
    <cellStyle name="20% - Accent3 10 2 2 2 2 2 2 2" xfId="4724"/>
    <cellStyle name="20% - Accent3 10 2 2 2 2 2 3" xfId="4725"/>
    <cellStyle name="20% - Accent3 10 2 2 2 2 3" xfId="4726"/>
    <cellStyle name="20% - Accent3 10 2 2 2 2 3 2" xfId="4727"/>
    <cellStyle name="20% - Accent3 10 2 2 2 2 4" xfId="4728"/>
    <cellStyle name="20% - Accent3 10 2 2 2 3" xfId="4729"/>
    <cellStyle name="20% - Accent3 10 2 2 2 3 2" xfId="4730"/>
    <cellStyle name="20% - Accent3 10 2 2 2 3 2 2" xfId="4731"/>
    <cellStyle name="20% - Accent3 10 2 2 2 3 3" xfId="4732"/>
    <cellStyle name="20% - Accent3 10 2 2 2 4" xfId="4733"/>
    <cellStyle name="20% - Accent3 10 2 2 2 4 2" xfId="4734"/>
    <cellStyle name="20% - Accent3 10 2 2 2 5" xfId="4735"/>
    <cellStyle name="20% - Accent3 10 2 2 3" xfId="4736"/>
    <cellStyle name="20% - Accent3 10 2 2 3 2" xfId="4737"/>
    <cellStyle name="20% - Accent3 10 2 2 3 2 2" xfId="4738"/>
    <cellStyle name="20% - Accent3 10 2 2 3 2 2 2" xfId="4739"/>
    <cellStyle name="20% - Accent3 10 2 2 3 2 3" xfId="4740"/>
    <cellStyle name="20% - Accent3 10 2 2 3 3" xfId="4741"/>
    <cellStyle name="20% - Accent3 10 2 2 3 3 2" xfId="4742"/>
    <cellStyle name="20% - Accent3 10 2 2 3 4" xfId="4743"/>
    <cellStyle name="20% - Accent3 10 2 2 4" xfId="4744"/>
    <cellStyle name="20% - Accent3 10 2 2 4 2" xfId="4745"/>
    <cellStyle name="20% - Accent3 10 2 2 4 2 2" xfId="4746"/>
    <cellStyle name="20% - Accent3 10 2 2 4 3" xfId="4747"/>
    <cellStyle name="20% - Accent3 10 2 2 5" xfId="4748"/>
    <cellStyle name="20% - Accent3 10 2 2 5 2" xfId="4749"/>
    <cellStyle name="20% - Accent3 10 2 2 6" xfId="4750"/>
    <cellStyle name="20% - Accent3 10 2 3" xfId="4751"/>
    <cellStyle name="20% - Accent3 10 2 3 2" xfId="4752"/>
    <cellStyle name="20% - Accent3 10 2 3 2 2" xfId="4753"/>
    <cellStyle name="20% - Accent3 10 2 3 2 2 2" xfId="4754"/>
    <cellStyle name="20% - Accent3 10 2 3 2 2 2 2" xfId="4755"/>
    <cellStyle name="20% - Accent3 10 2 3 2 2 3" xfId="4756"/>
    <cellStyle name="20% - Accent3 10 2 3 2 3" xfId="4757"/>
    <cellStyle name="20% - Accent3 10 2 3 2 3 2" xfId="4758"/>
    <cellStyle name="20% - Accent3 10 2 3 2 4" xfId="4759"/>
    <cellStyle name="20% - Accent3 10 2 3 3" xfId="4760"/>
    <cellStyle name="20% - Accent3 10 2 3 3 2" xfId="4761"/>
    <cellStyle name="20% - Accent3 10 2 3 3 2 2" xfId="4762"/>
    <cellStyle name="20% - Accent3 10 2 3 3 3" xfId="4763"/>
    <cellStyle name="20% - Accent3 10 2 3 4" xfId="4764"/>
    <cellStyle name="20% - Accent3 10 2 3 4 2" xfId="4765"/>
    <cellStyle name="20% - Accent3 10 2 3 5" xfId="4766"/>
    <cellStyle name="20% - Accent3 10 2 4" xfId="4767"/>
    <cellStyle name="20% - Accent3 10 2 4 2" xfId="4768"/>
    <cellStyle name="20% - Accent3 10 2 4 2 2" xfId="4769"/>
    <cellStyle name="20% - Accent3 10 2 4 2 2 2" xfId="4770"/>
    <cellStyle name="20% - Accent3 10 2 4 2 3" xfId="4771"/>
    <cellStyle name="20% - Accent3 10 2 4 3" xfId="4772"/>
    <cellStyle name="20% - Accent3 10 2 4 3 2" xfId="4773"/>
    <cellStyle name="20% - Accent3 10 2 4 4" xfId="4774"/>
    <cellStyle name="20% - Accent3 10 2 5" xfId="4775"/>
    <cellStyle name="20% - Accent3 10 2 5 2" xfId="4776"/>
    <cellStyle name="20% - Accent3 10 2 5 2 2" xfId="4777"/>
    <cellStyle name="20% - Accent3 10 2 5 3" xfId="4778"/>
    <cellStyle name="20% - Accent3 10 2 6" xfId="4779"/>
    <cellStyle name="20% - Accent3 10 2 6 2" xfId="4780"/>
    <cellStyle name="20% - Accent3 10 2 7" xfId="4781"/>
    <cellStyle name="20% - Accent3 10 3" xfId="4782"/>
    <cellStyle name="20% - Accent3 10 3 2" xfId="4783"/>
    <cellStyle name="20% - Accent3 10 3 2 2" xfId="4784"/>
    <cellStyle name="20% - Accent3 10 3 2 2 2" xfId="4785"/>
    <cellStyle name="20% - Accent3 10 3 2 2 2 2" xfId="4786"/>
    <cellStyle name="20% - Accent3 10 3 2 2 2 2 2" xfId="4787"/>
    <cellStyle name="20% - Accent3 10 3 2 2 2 3" xfId="4788"/>
    <cellStyle name="20% - Accent3 10 3 2 2 3" xfId="4789"/>
    <cellStyle name="20% - Accent3 10 3 2 2 3 2" xfId="4790"/>
    <cellStyle name="20% - Accent3 10 3 2 2 4" xfId="4791"/>
    <cellStyle name="20% - Accent3 10 3 2 3" xfId="4792"/>
    <cellStyle name="20% - Accent3 10 3 2 3 2" xfId="4793"/>
    <cellStyle name="20% - Accent3 10 3 2 3 2 2" xfId="4794"/>
    <cellStyle name="20% - Accent3 10 3 2 3 3" xfId="4795"/>
    <cellStyle name="20% - Accent3 10 3 2 4" xfId="4796"/>
    <cellStyle name="20% - Accent3 10 3 2 4 2" xfId="4797"/>
    <cellStyle name="20% - Accent3 10 3 2 5" xfId="4798"/>
    <cellStyle name="20% - Accent3 10 3 3" xfId="4799"/>
    <cellStyle name="20% - Accent3 10 3 3 2" xfId="4800"/>
    <cellStyle name="20% - Accent3 10 3 3 2 2" xfId="4801"/>
    <cellStyle name="20% - Accent3 10 3 3 2 2 2" xfId="4802"/>
    <cellStyle name="20% - Accent3 10 3 3 2 3" xfId="4803"/>
    <cellStyle name="20% - Accent3 10 3 3 3" xfId="4804"/>
    <cellStyle name="20% - Accent3 10 3 3 3 2" xfId="4805"/>
    <cellStyle name="20% - Accent3 10 3 3 4" xfId="4806"/>
    <cellStyle name="20% - Accent3 10 3 4" xfId="4807"/>
    <cellStyle name="20% - Accent3 10 3 4 2" xfId="4808"/>
    <cellStyle name="20% - Accent3 10 3 4 2 2" xfId="4809"/>
    <cellStyle name="20% - Accent3 10 3 4 3" xfId="4810"/>
    <cellStyle name="20% - Accent3 10 3 5" xfId="4811"/>
    <cellStyle name="20% - Accent3 10 3 5 2" xfId="4812"/>
    <cellStyle name="20% - Accent3 10 3 6" xfId="4813"/>
    <cellStyle name="20% - Accent3 10 4" xfId="4814"/>
    <cellStyle name="20% - Accent3 10 4 2" xfId="4815"/>
    <cellStyle name="20% - Accent3 10 4 2 2" xfId="4816"/>
    <cellStyle name="20% - Accent3 10 4 2 2 2" xfId="4817"/>
    <cellStyle name="20% - Accent3 10 4 2 2 2 2" xfId="4818"/>
    <cellStyle name="20% - Accent3 10 4 2 2 3" xfId="4819"/>
    <cellStyle name="20% - Accent3 10 4 2 3" xfId="4820"/>
    <cellStyle name="20% - Accent3 10 4 2 3 2" xfId="4821"/>
    <cellStyle name="20% - Accent3 10 4 2 4" xfId="4822"/>
    <cellStyle name="20% - Accent3 10 4 3" xfId="4823"/>
    <cellStyle name="20% - Accent3 10 4 3 2" xfId="4824"/>
    <cellStyle name="20% - Accent3 10 4 3 2 2" xfId="4825"/>
    <cellStyle name="20% - Accent3 10 4 3 3" xfId="4826"/>
    <cellStyle name="20% - Accent3 10 4 4" xfId="4827"/>
    <cellStyle name="20% - Accent3 10 4 4 2" xfId="4828"/>
    <cellStyle name="20% - Accent3 10 4 5" xfId="4829"/>
    <cellStyle name="20% - Accent3 10 5" xfId="4830"/>
    <cellStyle name="20% - Accent3 10 5 2" xfId="4831"/>
    <cellStyle name="20% - Accent3 10 5 2 2" xfId="4832"/>
    <cellStyle name="20% - Accent3 10 5 2 2 2" xfId="4833"/>
    <cellStyle name="20% - Accent3 10 5 2 3" xfId="4834"/>
    <cellStyle name="20% - Accent3 10 5 3" xfId="4835"/>
    <cellStyle name="20% - Accent3 10 5 3 2" xfId="4836"/>
    <cellStyle name="20% - Accent3 10 5 4" xfId="4837"/>
    <cellStyle name="20% - Accent3 10 6" xfId="4838"/>
    <cellStyle name="20% - Accent3 10 6 2" xfId="4839"/>
    <cellStyle name="20% - Accent3 10 6 2 2" xfId="4840"/>
    <cellStyle name="20% - Accent3 10 6 3" xfId="4841"/>
    <cellStyle name="20% - Accent3 10 7" xfId="4842"/>
    <cellStyle name="20% - Accent3 10 7 2" xfId="4843"/>
    <cellStyle name="20% - Accent3 10 8" xfId="4844"/>
    <cellStyle name="20% - Accent3 11" xfId="4845"/>
    <cellStyle name="20% - Accent3 11 2" xfId="4846"/>
    <cellStyle name="20% - Accent3 11 2 2" xfId="4847"/>
    <cellStyle name="20% - Accent3 11 2 2 2" xfId="4848"/>
    <cellStyle name="20% - Accent3 11 2 2 2 2" xfId="4849"/>
    <cellStyle name="20% - Accent3 11 2 2 2 2 2" xfId="4850"/>
    <cellStyle name="20% - Accent3 11 2 2 2 2 2 2" xfId="4851"/>
    <cellStyle name="20% - Accent3 11 2 2 2 2 2 2 2" xfId="4852"/>
    <cellStyle name="20% - Accent3 11 2 2 2 2 2 3" xfId="4853"/>
    <cellStyle name="20% - Accent3 11 2 2 2 2 3" xfId="4854"/>
    <cellStyle name="20% - Accent3 11 2 2 2 2 3 2" xfId="4855"/>
    <cellStyle name="20% - Accent3 11 2 2 2 2 4" xfId="4856"/>
    <cellStyle name="20% - Accent3 11 2 2 2 3" xfId="4857"/>
    <cellStyle name="20% - Accent3 11 2 2 2 3 2" xfId="4858"/>
    <cellStyle name="20% - Accent3 11 2 2 2 3 2 2" xfId="4859"/>
    <cellStyle name="20% - Accent3 11 2 2 2 3 3" xfId="4860"/>
    <cellStyle name="20% - Accent3 11 2 2 2 4" xfId="4861"/>
    <cellStyle name="20% - Accent3 11 2 2 2 4 2" xfId="4862"/>
    <cellStyle name="20% - Accent3 11 2 2 2 5" xfId="4863"/>
    <cellStyle name="20% - Accent3 11 2 2 3" xfId="4864"/>
    <cellStyle name="20% - Accent3 11 2 2 3 2" xfId="4865"/>
    <cellStyle name="20% - Accent3 11 2 2 3 2 2" xfId="4866"/>
    <cellStyle name="20% - Accent3 11 2 2 3 2 2 2" xfId="4867"/>
    <cellStyle name="20% - Accent3 11 2 2 3 2 3" xfId="4868"/>
    <cellStyle name="20% - Accent3 11 2 2 3 3" xfId="4869"/>
    <cellStyle name="20% - Accent3 11 2 2 3 3 2" xfId="4870"/>
    <cellStyle name="20% - Accent3 11 2 2 3 4" xfId="4871"/>
    <cellStyle name="20% - Accent3 11 2 2 4" xfId="4872"/>
    <cellStyle name="20% - Accent3 11 2 2 4 2" xfId="4873"/>
    <cellStyle name="20% - Accent3 11 2 2 4 2 2" xfId="4874"/>
    <cellStyle name="20% - Accent3 11 2 2 4 3" xfId="4875"/>
    <cellStyle name="20% - Accent3 11 2 2 5" xfId="4876"/>
    <cellStyle name="20% - Accent3 11 2 2 5 2" xfId="4877"/>
    <cellStyle name="20% - Accent3 11 2 2 6" xfId="4878"/>
    <cellStyle name="20% - Accent3 11 2 3" xfId="4879"/>
    <cellStyle name="20% - Accent3 11 2 3 2" xfId="4880"/>
    <cellStyle name="20% - Accent3 11 2 3 2 2" xfId="4881"/>
    <cellStyle name="20% - Accent3 11 2 3 2 2 2" xfId="4882"/>
    <cellStyle name="20% - Accent3 11 2 3 2 2 2 2" xfId="4883"/>
    <cellStyle name="20% - Accent3 11 2 3 2 2 3" xfId="4884"/>
    <cellStyle name="20% - Accent3 11 2 3 2 3" xfId="4885"/>
    <cellStyle name="20% - Accent3 11 2 3 2 3 2" xfId="4886"/>
    <cellStyle name="20% - Accent3 11 2 3 2 4" xfId="4887"/>
    <cellStyle name="20% - Accent3 11 2 3 3" xfId="4888"/>
    <cellStyle name="20% - Accent3 11 2 3 3 2" xfId="4889"/>
    <cellStyle name="20% - Accent3 11 2 3 3 2 2" xfId="4890"/>
    <cellStyle name="20% - Accent3 11 2 3 3 3" xfId="4891"/>
    <cellStyle name="20% - Accent3 11 2 3 4" xfId="4892"/>
    <cellStyle name="20% - Accent3 11 2 3 4 2" xfId="4893"/>
    <cellStyle name="20% - Accent3 11 2 3 5" xfId="4894"/>
    <cellStyle name="20% - Accent3 11 2 4" xfId="4895"/>
    <cellStyle name="20% - Accent3 11 2 4 2" xfId="4896"/>
    <cellStyle name="20% - Accent3 11 2 4 2 2" xfId="4897"/>
    <cellStyle name="20% - Accent3 11 2 4 2 2 2" xfId="4898"/>
    <cellStyle name="20% - Accent3 11 2 4 2 3" xfId="4899"/>
    <cellStyle name="20% - Accent3 11 2 4 3" xfId="4900"/>
    <cellStyle name="20% - Accent3 11 2 4 3 2" xfId="4901"/>
    <cellStyle name="20% - Accent3 11 2 4 4" xfId="4902"/>
    <cellStyle name="20% - Accent3 11 2 5" xfId="4903"/>
    <cellStyle name="20% - Accent3 11 2 5 2" xfId="4904"/>
    <cellStyle name="20% - Accent3 11 2 5 2 2" xfId="4905"/>
    <cellStyle name="20% - Accent3 11 2 5 3" xfId="4906"/>
    <cellStyle name="20% - Accent3 11 2 6" xfId="4907"/>
    <cellStyle name="20% - Accent3 11 2 6 2" xfId="4908"/>
    <cellStyle name="20% - Accent3 11 2 7" xfId="4909"/>
    <cellStyle name="20% - Accent3 11 3" xfId="4910"/>
    <cellStyle name="20% - Accent3 11 3 2" xfId="4911"/>
    <cellStyle name="20% - Accent3 11 3 2 2" xfId="4912"/>
    <cellStyle name="20% - Accent3 11 3 2 2 2" xfId="4913"/>
    <cellStyle name="20% - Accent3 11 3 2 2 2 2" xfId="4914"/>
    <cellStyle name="20% - Accent3 11 3 2 2 2 2 2" xfId="4915"/>
    <cellStyle name="20% - Accent3 11 3 2 2 2 3" xfId="4916"/>
    <cellStyle name="20% - Accent3 11 3 2 2 3" xfId="4917"/>
    <cellStyle name="20% - Accent3 11 3 2 2 3 2" xfId="4918"/>
    <cellStyle name="20% - Accent3 11 3 2 2 4" xfId="4919"/>
    <cellStyle name="20% - Accent3 11 3 2 3" xfId="4920"/>
    <cellStyle name="20% - Accent3 11 3 2 3 2" xfId="4921"/>
    <cellStyle name="20% - Accent3 11 3 2 3 2 2" xfId="4922"/>
    <cellStyle name="20% - Accent3 11 3 2 3 3" xfId="4923"/>
    <cellStyle name="20% - Accent3 11 3 2 4" xfId="4924"/>
    <cellStyle name="20% - Accent3 11 3 2 4 2" xfId="4925"/>
    <cellStyle name="20% - Accent3 11 3 2 5" xfId="4926"/>
    <cellStyle name="20% - Accent3 11 3 3" xfId="4927"/>
    <cellStyle name="20% - Accent3 11 3 3 2" xfId="4928"/>
    <cellStyle name="20% - Accent3 11 3 3 2 2" xfId="4929"/>
    <cellStyle name="20% - Accent3 11 3 3 2 2 2" xfId="4930"/>
    <cellStyle name="20% - Accent3 11 3 3 2 3" xfId="4931"/>
    <cellStyle name="20% - Accent3 11 3 3 3" xfId="4932"/>
    <cellStyle name="20% - Accent3 11 3 3 3 2" xfId="4933"/>
    <cellStyle name="20% - Accent3 11 3 3 4" xfId="4934"/>
    <cellStyle name="20% - Accent3 11 3 4" xfId="4935"/>
    <cellStyle name="20% - Accent3 11 3 4 2" xfId="4936"/>
    <cellStyle name="20% - Accent3 11 3 4 2 2" xfId="4937"/>
    <cellStyle name="20% - Accent3 11 3 4 3" xfId="4938"/>
    <cellStyle name="20% - Accent3 11 3 5" xfId="4939"/>
    <cellStyle name="20% - Accent3 11 3 5 2" xfId="4940"/>
    <cellStyle name="20% - Accent3 11 3 6" xfId="4941"/>
    <cellStyle name="20% - Accent3 11 4" xfId="4942"/>
    <cellStyle name="20% - Accent3 11 4 2" xfId="4943"/>
    <cellStyle name="20% - Accent3 11 4 2 2" xfId="4944"/>
    <cellStyle name="20% - Accent3 11 4 2 2 2" xfId="4945"/>
    <cellStyle name="20% - Accent3 11 4 2 2 2 2" xfId="4946"/>
    <cellStyle name="20% - Accent3 11 4 2 2 3" xfId="4947"/>
    <cellStyle name="20% - Accent3 11 4 2 3" xfId="4948"/>
    <cellStyle name="20% - Accent3 11 4 2 3 2" xfId="4949"/>
    <cellStyle name="20% - Accent3 11 4 2 4" xfId="4950"/>
    <cellStyle name="20% - Accent3 11 4 3" xfId="4951"/>
    <cellStyle name="20% - Accent3 11 4 3 2" xfId="4952"/>
    <cellStyle name="20% - Accent3 11 4 3 2 2" xfId="4953"/>
    <cellStyle name="20% - Accent3 11 4 3 3" xfId="4954"/>
    <cellStyle name="20% - Accent3 11 4 4" xfId="4955"/>
    <cellStyle name="20% - Accent3 11 4 4 2" xfId="4956"/>
    <cellStyle name="20% - Accent3 11 4 5" xfId="4957"/>
    <cellStyle name="20% - Accent3 11 5" xfId="4958"/>
    <cellStyle name="20% - Accent3 11 5 2" xfId="4959"/>
    <cellStyle name="20% - Accent3 11 5 2 2" xfId="4960"/>
    <cellStyle name="20% - Accent3 11 5 2 2 2" xfId="4961"/>
    <cellStyle name="20% - Accent3 11 5 2 3" xfId="4962"/>
    <cellStyle name="20% - Accent3 11 5 3" xfId="4963"/>
    <cellStyle name="20% - Accent3 11 5 3 2" xfId="4964"/>
    <cellStyle name="20% - Accent3 11 5 4" xfId="4965"/>
    <cellStyle name="20% - Accent3 11 6" xfId="4966"/>
    <cellStyle name="20% - Accent3 11 6 2" xfId="4967"/>
    <cellStyle name="20% - Accent3 11 6 2 2" xfId="4968"/>
    <cellStyle name="20% - Accent3 11 6 3" xfId="4969"/>
    <cellStyle name="20% - Accent3 11 7" xfId="4970"/>
    <cellStyle name="20% - Accent3 11 7 2" xfId="4971"/>
    <cellStyle name="20% - Accent3 11 8" xfId="4972"/>
    <cellStyle name="20% - Accent3 12" xfId="4973"/>
    <cellStyle name="20% - Accent3 12 2" xfId="4974"/>
    <cellStyle name="20% - Accent3 12 2 2" xfId="4975"/>
    <cellStyle name="20% - Accent3 12 2 2 2" xfId="4976"/>
    <cellStyle name="20% - Accent3 12 2 2 2 2" xfId="4977"/>
    <cellStyle name="20% - Accent3 12 2 2 2 2 2" xfId="4978"/>
    <cellStyle name="20% - Accent3 12 2 2 2 2 2 2" xfId="4979"/>
    <cellStyle name="20% - Accent3 12 2 2 2 2 2 2 2" xfId="4980"/>
    <cellStyle name="20% - Accent3 12 2 2 2 2 2 3" xfId="4981"/>
    <cellStyle name="20% - Accent3 12 2 2 2 2 3" xfId="4982"/>
    <cellStyle name="20% - Accent3 12 2 2 2 2 3 2" xfId="4983"/>
    <cellStyle name="20% - Accent3 12 2 2 2 2 4" xfId="4984"/>
    <cellStyle name="20% - Accent3 12 2 2 2 3" xfId="4985"/>
    <cellStyle name="20% - Accent3 12 2 2 2 3 2" xfId="4986"/>
    <cellStyle name="20% - Accent3 12 2 2 2 3 2 2" xfId="4987"/>
    <cellStyle name="20% - Accent3 12 2 2 2 3 3" xfId="4988"/>
    <cellStyle name="20% - Accent3 12 2 2 2 4" xfId="4989"/>
    <cellStyle name="20% - Accent3 12 2 2 2 4 2" xfId="4990"/>
    <cellStyle name="20% - Accent3 12 2 2 2 5" xfId="4991"/>
    <cellStyle name="20% - Accent3 12 2 2 3" xfId="4992"/>
    <cellStyle name="20% - Accent3 12 2 2 3 2" xfId="4993"/>
    <cellStyle name="20% - Accent3 12 2 2 3 2 2" xfId="4994"/>
    <cellStyle name="20% - Accent3 12 2 2 3 2 2 2" xfId="4995"/>
    <cellStyle name="20% - Accent3 12 2 2 3 2 3" xfId="4996"/>
    <cellStyle name="20% - Accent3 12 2 2 3 3" xfId="4997"/>
    <cellStyle name="20% - Accent3 12 2 2 3 3 2" xfId="4998"/>
    <cellStyle name="20% - Accent3 12 2 2 3 4" xfId="4999"/>
    <cellStyle name="20% - Accent3 12 2 2 4" xfId="5000"/>
    <cellStyle name="20% - Accent3 12 2 2 4 2" xfId="5001"/>
    <cellStyle name="20% - Accent3 12 2 2 4 2 2" xfId="5002"/>
    <cellStyle name="20% - Accent3 12 2 2 4 3" xfId="5003"/>
    <cellStyle name="20% - Accent3 12 2 2 5" xfId="5004"/>
    <cellStyle name="20% - Accent3 12 2 2 5 2" xfId="5005"/>
    <cellStyle name="20% - Accent3 12 2 2 6" xfId="5006"/>
    <cellStyle name="20% - Accent3 12 2 3" xfId="5007"/>
    <cellStyle name="20% - Accent3 12 2 3 2" xfId="5008"/>
    <cellStyle name="20% - Accent3 12 2 3 2 2" xfId="5009"/>
    <cellStyle name="20% - Accent3 12 2 3 2 2 2" xfId="5010"/>
    <cellStyle name="20% - Accent3 12 2 3 2 2 2 2" xfId="5011"/>
    <cellStyle name="20% - Accent3 12 2 3 2 2 3" xfId="5012"/>
    <cellStyle name="20% - Accent3 12 2 3 2 3" xfId="5013"/>
    <cellStyle name="20% - Accent3 12 2 3 2 3 2" xfId="5014"/>
    <cellStyle name="20% - Accent3 12 2 3 2 4" xfId="5015"/>
    <cellStyle name="20% - Accent3 12 2 3 3" xfId="5016"/>
    <cellStyle name="20% - Accent3 12 2 3 3 2" xfId="5017"/>
    <cellStyle name="20% - Accent3 12 2 3 3 2 2" xfId="5018"/>
    <cellStyle name="20% - Accent3 12 2 3 3 3" xfId="5019"/>
    <cellStyle name="20% - Accent3 12 2 3 4" xfId="5020"/>
    <cellStyle name="20% - Accent3 12 2 3 4 2" xfId="5021"/>
    <cellStyle name="20% - Accent3 12 2 3 5" xfId="5022"/>
    <cellStyle name="20% - Accent3 12 2 4" xfId="5023"/>
    <cellStyle name="20% - Accent3 12 2 4 2" xfId="5024"/>
    <cellStyle name="20% - Accent3 12 2 4 2 2" xfId="5025"/>
    <cellStyle name="20% - Accent3 12 2 4 2 2 2" xfId="5026"/>
    <cellStyle name="20% - Accent3 12 2 4 2 3" xfId="5027"/>
    <cellStyle name="20% - Accent3 12 2 4 3" xfId="5028"/>
    <cellStyle name="20% - Accent3 12 2 4 3 2" xfId="5029"/>
    <cellStyle name="20% - Accent3 12 2 4 4" xfId="5030"/>
    <cellStyle name="20% - Accent3 12 2 5" xfId="5031"/>
    <cellStyle name="20% - Accent3 12 2 5 2" xfId="5032"/>
    <cellStyle name="20% - Accent3 12 2 5 2 2" xfId="5033"/>
    <cellStyle name="20% - Accent3 12 2 5 3" xfId="5034"/>
    <cellStyle name="20% - Accent3 12 2 6" xfId="5035"/>
    <cellStyle name="20% - Accent3 12 2 6 2" xfId="5036"/>
    <cellStyle name="20% - Accent3 12 2 7" xfId="5037"/>
    <cellStyle name="20% - Accent3 12 3" xfId="5038"/>
    <cellStyle name="20% - Accent3 12 3 2" xfId="5039"/>
    <cellStyle name="20% - Accent3 12 3 2 2" xfId="5040"/>
    <cellStyle name="20% - Accent3 12 3 2 2 2" xfId="5041"/>
    <cellStyle name="20% - Accent3 12 3 2 2 2 2" xfId="5042"/>
    <cellStyle name="20% - Accent3 12 3 2 2 2 2 2" xfId="5043"/>
    <cellStyle name="20% - Accent3 12 3 2 2 2 3" xfId="5044"/>
    <cellStyle name="20% - Accent3 12 3 2 2 3" xfId="5045"/>
    <cellStyle name="20% - Accent3 12 3 2 2 3 2" xfId="5046"/>
    <cellStyle name="20% - Accent3 12 3 2 2 4" xfId="5047"/>
    <cellStyle name="20% - Accent3 12 3 2 3" xfId="5048"/>
    <cellStyle name="20% - Accent3 12 3 2 3 2" xfId="5049"/>
    <cellStyle name="20% - Accent3 12 3 2 3 2 2" xfId="5050"/>
    <cellStyle name="20% - Accent3 12 3 2 3 3" xfId="5051"/>
    <cellStyle name="20% - Accent3 12 3 2 4" xfId="5052"/>
    <cellStyle name="20% - Accent3 12 3 2 4 2" xfId="5053"/>
    <cellStyle name="20% - Accent3 12 3 2 5" xfId="5054"/>
    <cellStyle name="20% - Accent3 12 3 3" xfId="5055"/>
    <cellStyle name="20% - Accent3 12 3 3 2" xfId="5056"/>
    <cellStyle name="20% - Accent3 12 3 3 2 2" xfId="5057"/>
    <cellStyle name="20% - Accent3 12 3 3 2 2 2" xfId="5058"/>
    <cellStyle name="20% - Accent3 12 3 3 2 3" xfId="5059"/>
    <cellStyle name="20% - Accent3 12 3 3 3" xfId="5060"/>
    <cellStyle name="20% - Accent3 12 3 3 3 2" xfId="5061"/>
    <cellStyle name="20% - Accent3 12 3 3 4" xfId="5062"/>
    <cellStyle name="20% - Accent3 12 3 4" xfId="5063"/>
    <cellStyle name="20% - Accent3 12 3 4 2" xfId="5064"/>
    <cellStyle name="20% - Accent3 12 3 4 2 2" xfId="5065"/>
    <cellStyle name="20% - Accent3 12 3 4 3" xfId="5066"/>
    <cellStyle name="20% - Accent3 12 3 5" xfId="5067"/>
    <cellStyle name="20% - Accent3 12 3 5 2" xfId="5068"/>
    <cellStyle name="20% - Accent3 12 3 6" xfId="5069"/>
    <cellStyle name="20% - Accent3 12 4" xfId="5070"/>
    <cellStyle name="20% - Accent3 12 4 2" xfId="5071"/>
    <cellStyle name="20% - Accent3 12 4 2 2" xfId="5072"/>
    <cellStyle name="20% - Accent3 12 4 2 2 2" xfId="5073"/>
    <cellStyle name="20% - Accent3 12 4 2 2 2 2" xfId="5074"/>
    <cellStyle name="20% - Accent3 12 4 2 2 3" xfId="5075"/>
    <cellStyle name="20% - Accent3 12 4 2 3" xfId="5076"/>
    <cellStyle name="20% - Accent3 12 4 2 3 2" xfId="5077"/>
    <cellStyle name="20% - Accent3 12 4 2 4" xfId="5078"/>
    <cellStyle name="20% - Accent3 12 4 3" xfId="5079"/>
    <cellStyle name="20% - Accent3 12 4 3 2" xfId="5080"/>
    <cellStyle name="20% - Accent3 12 4 3 2 2" xfId="5081"/>
    <cellStyle name="20% - Accent3 12 4 3 3" xfId="5082"/>
    <cellStyle name="20% - Accent3 12 4 4" xfId="5083"/>
    <cellStyle name="20% - Accent3 12 4 4 2" xfId="5084"/>
    <cellStyle name="20% - Accent3 12 4 5" xfId="5085"/>
    <cellStyle name="20% - Accent3 12 5" xfId="5086"/>
    <cellStyle name="20% - Accent3 12 5 2" xfId="5087"/>
    <cellStyle name="20% - Accent3 12 5 2 2" xfId="5088"/>
    <cellStyle name="20% - Accent3 12 5 2 2 2" xfId="5089"/>
    <cellStyle name="20% - Accent3 12 5 2 3" xfId="5090"/>
    <cellStyle name="20% - Accent3 12 5 3" xfId="5091"/>
    <cellStyle name="20% - Accent3 12 5 3 2" xfId="5092"/>
    <cellStyle name="20% - Accent3 12 5 4" xfId="5093"/>
    <cellStyle name="20% - Accent3 12 6" xfId="5094"/>
    <cellStyle name="20% - Accent3 12 6 2" xfId="5095"/>
    <cellStyle name="20% - Accent3 12 6 2 2" xfId="5096"/>
    <cellStyle name="20% - Accent3 12 6 3" xfId="5097"/>
    <cellStyle name="20% - Accent3 12 7" xfId="5098"/>
    <cellStyle name="20% - Accent3 12 7 2" xfId="5099"/>
    <cellStyle name="20% - Accent3 12 8" xfId="5100"/>
    <cellStyle name="20% - Accent3 13" xfId="5101"/>
    <cellStyle name="20% - Accent3 13 2" xfId="5102"/>
    <cellStyle name="20% - Accent3 13 2 2" xfId="5103"/>
    <cellStyle name="20% - Accent3 13 2 2 2" xfId="5104"/>
    <cellStyle name="20% - Accent3 13 2 2 2 2" xfId="5105"/>
    <cellStyle name="20% - Accent3 13 2 2 2 2 2" xfId="5106"/>
    <cellStyle name="20% - Accent3 13 2 2 2 2 2 2" xfId="5107"/>
    <cellStyle name="20% - Accent3 13 2 2 2 2 2 2 2" xfId="5108"/>
    <cellStyle name="20% - Accent3 13 2 2 2 2 2 3" xfId="5109"/>
    <cellStyle name="20% - Accent3 13 2 2 2 2 3" xfId="5110"/>
    <cellStyle name="20% - Accent3 13 2 2 2 2 3 2" xfId="5111"/>
    <cellStyle name="20% - Accent3 13 2 2 2 2 4" xfId="5112"/>
    <cellStyle name="20% - Accent3 13 2 2 2 3" xfId="5113"/>
    <cellStyle name="20% - Accent3 13 2 2 2 3 2" xfId="5114"/>
    <cellStyle name="20% - Accent3 13 2 2 2 3 2 2" xfId="5115"/>
    <cellStyle name="20% - Accent3 13 2 2 2 3 3" xfId="5116"/>
    <cellStyle name="20% - Accent3 13 2 2 2 4" xfId="5117"/>
    <cellStyle name="20% - Accent3 13 2 2 2 4 2" xfId="5118"/>
    <cellStyle name="20% - Accent3 13 2 2 2 5" xfId="5119"/>
    <cellStyle name="20% - Accent3 13 2 2 3" xfId="5120"/>
    <cellStyle name="20% - Accent3 13 2 2 3 2" xfId="5121"/>
    <cellStyle name="20% - Accent3 13 2 2 3 2 2" xfId="5122"/>
    <cellStyle name="20% - Accent3 13 2 2 3 2 2 2" xfId="5123"/>
    <cellStyle name="20% - Accent3 13 2 2 3 2 3" xfId="5124"/>
    <cellStyle name="20% - Accent3 13 2 2 3 3" xfId="5125"/>
    <cellStyle name="20% - Accent3 13 2 2 3 3 2" xfId="5126"/>
    <cellStyle name="20% - Accent3 13 2 2 3 4" xfId="5127"/>
    <cellStyle name="20% - Accent3 13 2 2 4" xfId="5128"/>
    <cellStyle name="20% - Accent3 13 2 2 4 2" xfId="5129"/>
    <cellStyle name="20% - Accent3 13 2 2 4 2 2" xfId="5130"/>
    <cellStyle name="20% - Accent3 13 2 2 4 3" xfId="5131"/>
    <cellStyle name="20% - Accent3 13 2 2 5" xfId="5132"/>
    <cellStyle name="20% - Accent3 13 2 2 5 2" xfId="5133"/>
    <cellStyle name="20% - Accent3 13 2 2 6" xfId="5134"/>
    <cellStyle name="20% - Accent3 13 2 3" xfId="5135"/>
    <cellStyle name="20% - Accent3 13 2 3 2" xfId="5136"/>
    <cellStyle name="20% - Accent3 13 2 3 2 2" xfId="5137"/>
    <cellStyle name="20% - Accent3 13 2 3 2 2 2" xfId="5138"/>
    <cellStyle name="20% - Accent3 13 2 3 2 2 2 2" xfId="5139"/>
    <cellStyle name="20% - Accent3 13 2 3 2 2 3" xfId="5140"/>
    <cellStyle name="20% - Accent3 13 2 3 2 3" xfId="5141"/>
    <cellStyle name="20% - Accent3 13 2 3 2 3 2" xfId="5142"/>
    <cellStyle name="20% - Accent3 13 2 3 2 4" xfId="5143"/>
    <cellStyle name="20% - Accent3 13 2 3 3" xfId="5144"/>
    <cellStyle name="20% - Accent3 13 2 3 3 2" xfId="5145"/>
    <cellStyle name="20% - Accent3 13 2 3 3 2 2" xfId="5146"/>
    <cellStyle name="20% - Accent3 13 2 3 3 3" xfId="5147"/>
    <cellStyle name="20% - Accent3 13 2 3 4" xfId="5148"/>
    <cellStyle name="20% - Accent3 13 2 3 4 2" xfId="5149"/>
    <cellStyle name="20% - Accent3 13 2 3 5" xfId="5150"/>
    <cellStyle name="20% - Accent3 13 2 4" xfId="5151"/>
    <cellStyle name="20% - Accent3 13 2 4 2" xfId="5152"/>
    <cellStyle name="20% - Accent3 13 2 4 2 2" xfId="5153"/>
    <cellStyle name="20% - Accent3 13 2 4 2 2 2" xfId="5154"/>
    <cellStyle name="20% - Accent3 13 2 4 2 3" xfId="5155"/>
    <cellStyle name="20% - Accent3 13 2 4 3" xfId="5156"/>
    <cellStyle name="20% - Accent3 13 2 4 3 2" xfId="5157"/>
    <cellStyle name="20% - Accent3 13 2 4 4" xfId="5158"/>
    <cellStyle name="20% - Accent3 13 2 5" xfId="5159"/>
    <cellStyle name="20% - Accent3 13 2 5 2" xfId="5160"/>
    <cellStyle name="20% - Accent3 13 2 5 2 2" xfId="5161"/>
    <cellStyle name="20% - Accent3 13 2 5 3" xfId="5162"/>
    <cellStyle name="20% - Accent3 13 2 6" xfId="5163"/>
    <cellStyle name="20% - Accent3 13 2 6 2" xfId="5164"/>
    <cellStyle name="20% - Accent3 13 2 7" xfId="5165"/>
    <cellStyle name="20% - Accent3 13 3" xfId="5166"/>
    <cellStyle name="20% - Accent3 13 3 2" xfId="5167"/>
    <cellStyle name="20% - Accent3 13 3 2 2" xfId="5168"/>
    <cellStyle name="20% - Accent3 13 3 2 2 2" xfId="5169"/>
    <cellStyle name="20% - Accent3 13 3 2 2 2 2" xfId="5170"/>
    <cellStyle name="20% - Accent3 13 3 2 2 2 2 2" xfId="5171"/>
    <cellStyle name="20% - Accent3 13 3 2 2 2 3" xfId="5172"/>
    <cellStyle name="20% - Accent3 13 3 2 2 3" xfId="5173"/>
    <cellStyle name="20% - Accent3 13 3 2 2 3 2" xfId="5174"/>
    <cellStyle name="20% - Accent3 13 3 2 2 4" xfId="5175"/>
    <cellStyle name="20% - Accent3 13 3 2 3" xfId="5176"/>
    <cellStyle name="20% - Accent3 13 3 2 3 2" xfId="5177"/>
    <cellStyle name="20% - Accent3 13 3 2 3 2 2" xfId="5178"/>
    <cellStyle name="20% - Accent3 13 3 2 3 3" xfId="5179"/>
    <cellStyle name="20% - Accent3 13 3 2 4" xfId="5180"/>
    <cellStyle name="20% - Accent3 13 3 2 4 2" xfId="5181"/>
    <cellStyle name="20% - Accent3 13 3 2 5" xfId="5182"/>
    <cellStyle name="20% - Accent3 13 3 3" xfId="5183"/>
    <cellStyle name="20% - Accent3 13 3 3 2" xfId="5184"/>
    <cellStyle name="20% - Accent3 13 3 3 2 2" xfId="5185"/>
    <cellStyle name="20% - Accent3 13 3 3 2 2 2" xfId="5186"/>
    <cellStyle name="20% - Accent3 13 3 3 2 3" xfId="5187"/>
    <cellStyle name="20% - Accent3 13 3 3 3" xfId="5188"/>
    <cellStyle name="20% - Accent3 13 3 3 3 2" xfId="5189"/>
    <cellStyle name="20% - Accent3 13 3 3 4" xfId="5190"/>
    <cellStyle name="20% - Accent3 13 3 4" xfId="5191"/>
    <cellStyle name="20% - Accent3 13 3 4 2" xfId="5192"/>
    <cellStyle name="20% - Accent3 13 3 4 2 2" xfId="5193"/>
    <cellStyle name="20% - Accent3 13 3 4 3" xfId="5194"/>
    <cellStyle name="20% - Accent3 13 3 5" xfId="5195"/>
    <cellStyle name="20% - Accent3 13 3 5 2" xfId="5196"/>
    <cellStyle name="20% - Accent3 13 3 6" xfId="5197"/>
    <cellStyle name="20% - Accent3 13 4" xfId="5198"/>
    <cellStyle name="20% - Accent3 13 4 2" xfId="5199"/>
    <cellStyle name="20% - Accent3 13 4 2 2" xfId="5200"/>
    <cellStyle name="20% - Accent3 13 4 2 2 2" xfId="5201"/>
    <cellStyle name="20% - Accent3 13 4 2 2 2 2" xfId="5202"/>
    <cellStyle name="20% - Accent3 13 4 2 2 3" xfId="5203"/>
    <cellStyle name="20% - Accent3 13 4 2 3" xfId="5204"/>
    <cellStyle name="20% - Accent3 13 4 2 3 2" xfId="5205"/>
    <cellStyle name="20% - Accent3 13 4 2 4" xfId="5206"/>
    <cellStyle name="20% - Accent3 13 4 3" xfId="5207"/>
    <cellStyle name="20% - Accent3 13 4 3 2" xfId="5208"/>
    <cellStyle name="20% - Accent3 13 4 3 2 2" xfId="5209"/>
    <cellStyle name="20% - Accent3 13 4 3 3" xfId="5210"/>
    <cellStyle name="20% - Accent3 13 4 4" xfId="5211"/>
    <cellStyle name="20% - Accent3 13 4 4 2" xfId="5212"/>
    <cellStyle name="20% - Accent3 13 4 5" xfId="5213"/>
    <cellStyle name="20% - Accent3 13 5" xfId="5214"/>
    <cellStyle name="20% - Accent3 13 5 2" xfId="5215"/>
    <cellStyle name="20% - Accent3 13 5 2 2" xfId="5216"/>
    <cellStyle name="20% - Accent3 13 5 2 2 2" xfId="5217"/>
    <cellStyle name="20% - Accent3 13 5 2 3" xfId="5218"/>
    <cellStyle name="20% - Accent3 13 5 3" xfId="5219"/>
    <cellStyle name="20% - Accent3 13 5 3 2" xfId="5220"/>
    <cellStyle name="20% - Accent3 13 5 4" xfId="5221"/>
    <cellStyle name="20% - Accent3 13 6" xfId="5222"/>
    <cellStyle name="20% - Accent3 13 6 2" xfId="5223"/>
    <cellStyle name="20% - Accent3 13 6 2 2" xfId="5224"/>
    <cellStyle name="20% - Accent3 13 6 3" xfId="5225"/>
    <cellStyle name="20% - Accent3 13 7" xfId="5226"/>
    <cellStyle name="20% - Accent3 13 7 2" xfId="5227"/>
    <cellStyle name="20% - Accent3 13 8" xfId="5228"/>
    <cellStyle name="20% - Accent3 14" xfId="5229"/>
    <cellStyle name="20% - Accent3 14 2" xfId="5230"/>
    <cellStyle name="20% - Accent3 14 2 2" xfId="5231"/>
    <cellStyle name="20% - Accent3 14 2 2 2" xfId="5232"/>
    <cellStyle name="20% - Accent3 14 2 2 2 2" xfId="5233"/>
    <cellStyle name="20% - Accent3 14 2 2 2 2 2" xfId="5234"/>
    <cellStyle name="20% - Accent3 14 2 2 2 2 2 2" xfId="5235"/>
    <cellStyle name="20% - Accent3 14 2 2 2 2 2 2 2" xfId="5236"/>
    <cellStyle name="20% - Accent3 14 2 2 2 2 2 3" xfId="5237"/>
    <cellStyle name="20% - Accent3 14 2 2 2 2 3" xfId="5238"/>
    <cellStyle name="20% - Accent3 14 2 2 2 2 3 2" xfId="5239"/>
    <cellStyle name="20% - Accent3 14 2 2 2 2 4" xfId="5240"/>
    <cellStyle name="20% - Accent3 14 2 2 2 3" xfId="5241"/>
    <cellStyle name="20% - Accent3 14 2 2 2 3 2" xfId="5242"/>
    <cellStyle name="20% - Accent3 14 2 2 2 3 2 2" xfId="5243"/>
    <cellStyle name="20% - Accent3 14 2 2 2 3 3" xfId="5244"/>
    <cellStyle name="20% - Accent3 14 2 2 2 4" xfId="5245"/>
    <cellStyle name="20% - Accent3 14 2 2 2 4 2" xfId="5246"/>
    <cellStyle name="20% - Accent3 14 2 2 2 5" xfId="5247"/>
    <cellStyle name="20% - Accent3 14 2 2 3" xfId="5248"/>
    <cellStyle name="20% - Accent3 14 2 2 3 2" xfId="5249"/>
    <cellStyle name="20% - Accent3 14 2 2 3 2 2" xfId="5250"/>
    <cellStyle name="20% - Accent3 14 2 2 3 2 2 2" xfId="5251"/>
    <cellStyle name="20% - Accent3 14 2 2 3 2 3" xfId="5252"/>
    <cellStyle name="20% - Accent3 14 2 2 3 3" xfId="5253"/>
    <cellStyle name="20% - Accent3 14 2 2 3 3 2" xfId="5254"/>
    <cellStyle name="20% - Accent3 14 2 2 3 4" xfId="5255"/>
    <cellStyle name="20% - Accent3 14 2 2 4" xfId="5256"/>
    <cellStyle name="20% - Accent3 14 2 2 4 2" xfId="5257"/>
    <cellStyle name="20% - Accent3 14 2 2 4 2 2" xfId="5258"/>
    <cellStyle name="20% - Accent3 14 2 2 4 3" xfId="5259"/>
    <cellStyle name="20% - Accent3 14 2 2 5" xfId="5260"/>
    <cellStyle name="20% - Accent3 14 2 2 5 2" xfId="5261"/>
    <cellStyle name="20% - Accent3 14 2 2 6" xfId="5262"/>
    <cellStyle name="20% - Accent3 14 2 3" xfId="5263"/>
    <cellStyle name="20% - Accent3 14 2 3 2" xfId="5264"/>
    <cellStyle name="20% - Accent3 14 2 3 2 2" xfId="5265"/>
    <cellStyle name="20% - Accent3 14 2 3 2 2 2" xfId="5266"/>
    <cellStyle name="20% - Accent3 14 2 3 2 2 2 2" xfId="5267"/>
    <cellStyle name="20% - Accent3 14 2 3 2 2 3" xfId="5268"/>
    <cellStyle name="20% - Accent3 14 2 3 2 3" xfId="5269"/>
    <cellStyle name="20% - Accent3 14 2 3 2 3 2" xfId="5270"/>
    <cellStyle name="20% - Accent3 14 2 3 2 4" xfId="5271"/>
    <cellStyle name="20% - Accent3 14 2 3 3" xfId="5272"/>
    <cellStyle name="20% - Accent3 14 2 3 3 2" xfId="5273"/>
    <cellStyle name="20% - Accent3 14 2 3 3 2 2" xfId="5274"/>
    <cellStyle name="20% - Accent3 14 2 3 3 3" xfId="5275"/>
    <cellStyle name="20% - Accent3 14 2 3 4" xfId="5276"/>
    <cellStyle name="20% - Accent3 14 2 3 4 2" xfId="5277"/>
    <cellStyle name="20% - Accent3 14 2 3 5" xfId="5278"/>
    <cellStyle name="20% - Accent3 14 2 4" xfId="5279"/>
    <cellStyle name="20% - Accent3 14 2 4 2" xfId="5280"/>
    <cellStyle name="20% - Accent3 14 2 4 2 2" xfId="5281"/>
    <cellStyle name="20% - Accent3 14 2 4 2 2 2" xfId="5282"/>
    <cellStyle name="20% - Accent3 14 2 4 2 3" xfId="5283"/>
    <cellStyle name="20% - Accent3 14 2 4 3" xfId="5284"/>
    <cellStyle name="20% - Accent3 14 2 4 3 2" xfId="5285"/>
    <cellStyle name="20% - Accent3 14 2 4 4" xfId="5286"/>
    <cellStyle name="20% - Accent3 14 2 5" xfId="5287"/>
    <cellStyle name="20% - Accent3 14 2 5 2" xfId="5288"/>
    <cellStyle name="20% - Accent3 14 2 5 2 2" xfId="5289"/>
    <cellStyle name="20% - Accent3 14 2 5 3" xfId="5290"/>
    <cellStyle name="20% - Accent3 14 2 6" xfId="5291"/>
    <cellStyle name="20% - Accent3 14 2 6 2" xfId="5292"/>
    <cellStyle name="20% - Accent3 14 2 7" xfId="5293"/>
    <cellStyle name="20% - Accent3 14 3" xfId="5294"/>
    <cellStyle name="20% - Accent3 14 3 2" xfId="5295"/>
    <cellStyle name="20% - Accent3 14 3 2 2" xfId="5296"/>
    <cellStyle name="20% - Accent3 14 3 2 2 2" xfId="5297"/>
    <cellStyle name="20% - Accent3 14 3 2 2 2 2" xfId="5298"/>
    <cellStyle name="20% - Accent3 14 3 2 2 2 2 2" xfId="5299"/>
    <cellStyle name="20% - Accent3 14 3 2 2 2 3" xfId="5300"/>
    <cellStyle name="20% - Accent3 14 3 2 2 3" xfId="5301"/>
    <cellStyle name="20% - Accent3 14 3 2 2 3 2" xfId="5302"/>
    <cellStyle name="20% - Accent3 14 3 2 2 4" xfId="5303"/>
    <cellStyle name="20% - Accent3 14 3 2 3" xfId="5304"/>
    <cellStyle name="20% - Accent3 14 3 2 3 2" xfId="5305"/>
    <cellStyle name="20% - Accent3 14 3 2 3 2 2" xfId="5306"/>
    <cellStyle name="20% - Accent3 14 3 2 3 3" xfId="5307"/>
    <cellStyle name="20% - Accent3 14 3 2 4" xfId="5308"/>
    <cellStyle name="20% - Accent3 14 3 2 4 2" xfId="5309"/>
    <cellStyle name="20% - Accent3 14 3 2 5" xfId="5310"/>
    <cellStyle name="20% - Accent3 14 3 3" xfId="5311"/>
    <cellStyle name="20% - Accent3 14 3 3 2" xfId="5312"/>
    <cellStyle name="20% - Accent3 14 3 3 2 2" xfId="5313"/>
    <cellStyle name="20% - Accent3 14 3 3 2 2 2" xfId="5314"/>
    <cellStyle name="20% - Accent3 14 3 3 2 3" xfId="5315"/>
    <cellStyle name="20% - Accent3 14 3 3 3" xfId="5316"/>
    <cellStyle name="20% - Accent3 14 3 3 3 2" xfId="5317"/>
    <cellStyle name="20% - Accent3 14 3 3 4" xfId="5318"/>
    <cellStyle name="20% - Accent3 14 3 4" xfId="5319"/>
    <cellStyle name="20% - Accent3 14 3 4 2" xfId="5320"/>
    <cellStyle name="20% - Accent3 14 3 4 2 2" xfId="5321"/>
    <cellStyle name="20% - Accent3 14 3 4 3" xfId="5322"/>
    <cellStyle name="20% - Accent3 14 3 5" xfId="5323"/>
    <cellStyle name="20% - Accent3 14 3 5 2" xfId="5324"/>
    <cellStyle name="20% - Accent3 14 3 6" xfId="5325"/>
    <cellStyle name="20% - Accent3 14 4" xfId="5326"/>
    <cellStyle name="20% - Accent3 14 4 2" xfId="5327"/>
    <cellStyle name="20% - Accent3 14 4 2 2" xfId="5328"/>
    <cellStyle name="20% - Accent3 14 4 2 2 2" xfId="5329"/>
    <cellStyle name="20% - Accent3 14 4 2 2 2 2" xfId="5330"/>
    <cellStyle name="20% - Accent3 14 4 2 2 3" xfId="5331"/>
    <cellStyle name="20% - Accent3 14 4 2 3" xfId="5332"/>
    <cellStyle name="20% - Accent3 14 4 2 3 2" xfId="5333"/>
    <cellStyle name="20% - Accent3 14 4 2 4" xfId="5334"/>
    <cellStyle name="20% - Accent3 14 4 3" xfId="5335"/>
    <cellStyle name="20% - Accent3 14 4 3 2" xfId="5336"/>
    <cellStyle name="20% - Accent3 14 4 3 2 2" xfId="5337"/>
    <cellStyle name="20% - Accent3 14 4 3 3" xfId="5338"/>
    <cellStyle name="20% - Accent3 14 4 4" xfId="5339"/>
    <cellStyle name="20% - Accent3 14 4 4 2" xfId="5340"/>
    <cellStyle name="20% - Accent3 14 4 5" xfId="5341"/>
    <cellStyle name="20% - Accent3 14 5" xfId="5342"/>
    <cellStyle name="20% - Accent3 14 5 2" xfId="5343"/>
    <cellStyle name="20% - Accent3 14 5 2 2" xfId="5344"/>
    <cellStyle name="20% - Accent3 14 5 2 2 2" xfId="5345"/>
    <cellStyle name="20% - Accent3 14 5 2 3" xfId="5346"/>
    <cellStyle name="20% - Accent3 14 5 3" xfId="5347"/>
    <cellStyle name="20% - Accent3 14 5 3 2" xfId="5348"/>
    <cellStyle name="20% - Accent3 14 5 4" xfId="5349"/>
    <cellStyle name="20% - Accent3 14 6" xfId="5350"/>
    <cellStyle name="20% - Accent3 14 6 2" xfId="5351"/>
    <cellStyle name="20% - Accent3 14 6 2 2" xfId="5352"/>
    <cellStyle name="20% - Accent3 14 6 3" xfId="5353"/>
    <cellStyle name="20% - Accent3 14 7" xfId="5354"/>
    <cellStyle name="20% - Accent3 14 7 2" xfId="5355"/>
    <cellStyle name="20% - Accent3 14 8" xfId="5356"/>
    <cellStyle name="20% - Accent3 15" xfId="5357"/>
    <cellStyle name="20% - Accent3 15 2" xfId="5358"/>
    <cellStyle name="20% - Accent3 15 2 2" xfId="5359"/>
    <cellStyle name="20% - Accent3 15 2 2 2" xfId="5360"/>
    <cellStyle name="20% - Accent3 15 2 2 2 2" xfId="5361"/>
    <cellStyle name="20% - Accent3 15 2 2 2 2 2" xfId="5362"/>
    <cellStyle name="20% - Accent3 15 2 2 2 2 2 2" xfId="5363"/>
    <cellStyle name="20% - Accent3 15 2 2 2 2 2 2 2" xfId="5364"/>
    <cellStyle name="20% - Accent3 15 2 2 2 2 2 3" xfId="5365"/>
    <cellStyle name="20% - Accent3 15 2 2 2 2 3" xfId="5366"/>
    <cellStyle name="20% - Accent3 15 2 2 2 2 3 2" xfId="5367"/>
    <cellStyle name="20% - Accent3 15 2 2 2 2 4" xfId="5368"/>
    <cellStyle name="20% - Accent3 15 2 2 2 3" xfId="5369"/>
    <cellStyle name="20% - Accent3 15 2 2 2 3 2" xfId="5370"/>
    <cellStyle name="20% - Accent3 15 2 2 2 3 2 2" xfId="5371"/>
    <cellStyle name="20% - Accent3 15 2 2 2 3 3" xfId="5372"/>
    <cellStyle name="20% - Accent3 15 2 2 2 4" xfId="5373"/>
    <cellStyle name="20% - Accent3 15 2 2 2 4 2" xfId="5374"/>
    <cellStyle name="20% - Accent3 15 2 2 2 5" xfId="5375"/>
    <cellStyle name="20% - Accent3 15 2 2 3" xfId="5376"/>
    <cellStyle name="20% - Accent3 15 2 2 3 2" xfId="5377"/>
    <cellStyle name="20% - Accent3 15 2 2 3 2 2" xfId="5378"/>
    <cellStyle name="20% - Accent3 15 2 2 3 2 2 2" xfId="5379"/>
    <cellStyle name="20% - Accent3 15 2 2 3 2 3" xfId="5380"/>
    <cellStyle name="20% - Accent3 15 2 2 3 3" xfId="5381"/>
    <cellStyle name="20% - Accent3 15 2 2 3 3 2" xfId="5382"/>
    <cellStyle name="20% - Accent3 15 2 2 3 4" xfId="5383"/>
    <cellStyle name="20% - Accent3 15 2 2 4" xfId="5384"/>
    <cellStyle name="20% - Accent3 15 2 2 4 2" xfId="5385"/>
    <cellStyle name="20% - Accent3 15 2 2 4 2 2" xfId="5386"/>
    <cellStyle name="20% - Accent3 15 2 2 4 3" xfId="5387"/>
    <cellStyle name="20% - Accent3 15 2 2 5" xfId="5388"/>
    <cellStyle name="20% - Accent3 15 2 2 5 2" xfId="5389"/>
    <cellStyle name="20% - Accent3 15 2 2 6" xfId="5390"/>
    <cellStyle name="20% - Accent3 15 2 3" xfId="5391"/>
    <cellStyle name="20% - Accent3 15 2 3 2" xfId="5392"/>
    <cellStyle name="20% - Accent3 15 2 3 2 2" xfId="5393"/>
    <cellStyle name="20% - Accent3 15 2 3 2 2 2" xfId="5394"/>
    <cellStyle name="20% - Accent3 15 2 3 2 2 2 2" xfId="5395"/>
    <cellStyle name="20% - Accent3 15 2 3 2 2 3" xfId="5396"/>
    <cellStyle name="20% - Accent3 15 2 3 2 3" xfId="5397"/>
    <cellStyle name="20% - Accent3 15 2 3 2 3 2" xfId="5398"/>
    <cellStyle name="20% - Accent3 15 2 3 2 4" xfId="5399"/>
    <cellStyle name="20% - Accent3 15 2 3 3" xfId="5400"/>
    <cellStyle name="20% - Accent3 15 2 3 3 2" xfId="5401"/>
    <cellStyle name="20% - Accent3 15 2 3 3 2 2" xfId="5402"/>
    <cellStyle name="20% - Accent3 15 2 3 3 3" xfId="5403"/>
    <cellStyle name="20% - Accent3 15 2 3 4" xfId="5404"/>
    <cellStyle name="20% - Accent3 15 2 3 4 2" xfId="5405"/>
    <cellStyle name="20% - Accent3 15 2 3 5" xfId="5406"/>
    <cellStyle name="20% - Accent3 15 2 4" xfId="5407"/>
    <cellStyle name="20% - Accent3 15 2 4 2" xfId="5408"/>
    <cellStyle name="20% - Accent3 15 2 4 2 2" xfId="5409"/>
    <cellStyle name="20% - Accent3 15 2 4 2 2 2" xfId="5410"/>
    <cellStyle name="20% - Accent3 15 2 4 2 3" xfId="5411"/>
    <cellStyle name="20% - Accent3 15 2 4 3" xfId="5412"/>
    <cellStyle name="20% - Accent3 15 2 4 3 2" xfId="5413"/>
    <cellStyle name="20% - Accent3 15 2 4 4" xfId="5414"/>
    <cellStyle name="20% - Accent3 15 2 5" xfId="5415"/>
    <cellStyle name="20% - Accent3 15 2 5 2" xfId="5416"/>
    <cellStyle name="20% - Accent3 15 2 5 2 2" xfId="5417"/>
    <cellStyle name="20% - Accent3 15 2 5 3" xfId="5418"/>
    <cellStyle name="20% - Accent3 15 2 6" xfId="5419"/>
    <cellStyle name="20% - Accent3 15 2 6 2" xfId="5420"/>
    <cellStyle name="20% - Accent3 15 2 7" xfId="5421"/>
    <cellStyle name="20% - Accent3 15 3" xfId="5422"/>
    <cellStyle name="20% - Accent3 15 3 2" xfId="5423"/>
    <cellStyle name="20% - Accent3 15 3 2 2" xfId="5424"/>
    <cellStyle name="20% - Accent3 15 3 2 2 2" xfId="5425"/>
    <cellStyle name="20% - Accent3 15 3 2 2 2 2" xfId="5426"/>
    <cellStyle name="20% - Accent3 15 3 2 2 2 2 2" xfId="5427"/>
    <cellStyle name="20% - Accent3 15 3 2 2 2 3" xfId="5428"/>
    <cellStyle name="20% - Accent3 15 3 2 2 3" xfId="5429"/>
    <cellStyle name="20% - Accent3 15 3 2 2 3 2" xfId="5430"/>
    <cellStyle name="20% - Accent3 15 3 2 2 4" xfId="5431"/>
    <cellStyle name="20% - Accent3 15 3 2 3" xfId="5432"/>
    <cellStyle name="20% - Accent3 15 3 2 3 2" xfId="5433"/>
    <cellStyle name="20% - Accent3 15 3 2 3 2 2" xfId="5434"/>
    <cellStyle name="20% - Accent3 15 3 2 3 3" xfId="5435"/>
    <cellStyle name="20% - Accent3 15 3 2 4" xfId="5436"/>
    <cellStyle name="20% - Accent3 15 3 2 4 2" xfId="5437"/>
    <cellStyle name="20% - Accent3 15 3 2 5" xfId="5438"/>
    <cellStyle name="20% - Accent3 15 3 3" xfId="5439"/>
    <cellStyle name="20% - Accent3 15 3 3 2" xfId="5440"/>
    <cellStyle name="20% - Accent3 15 3 3 2 2" xfId="5441"/>
    <cellStyle name="20% - Accent3 15 3 3 2 2 2" xfId="5442"/>
    <cellStyle name="20% - Accent3 15 3 3 2 3" xfId="5443"/>
    <cellStyle name="20% - Accent3 15 3 3 3" xfId="5444"/>
    <cellStyle name="20% - Accent3 15 3 3 3 2" xfId="5445"/>
    <cellStyle name="20% - Accent3 15 3 3 4" xfId="5446"/>
    <cellStyle name="20% - Accent3 15 3 4" xfId="5447"/>
    <cellStyle name="20% - Accent3 15 3 4 2" xfId="5448"/>
    <cellStyle name="20% - Accent3 15 3 4 2 2" xfId="5449"/>
    <cellStyle name="20% - Accent3 15 3 4 3" xfId="5450"/>
    <cellStyle name="20% - Accent3 15 3 5" xfId="5451"/>
    <cellStyle name="20% - Accent3 15 3 5 2" xfId="5452"/>
    <cellStyle name="20% - Accent3 15 3 6" xfId="5453"/>
    <cellStyle name="20% - Accent3 15 4" xfId="5454"/>
    <cellStyle name="20% - Accent3 15 4 2" xfId="5455"/>
    <cellStyle name="20% - Accent3 15 4 2 2" xfId="5456"/>
    <cellStyle name="20% - Accent3 15 4 2 2 2" xfId="5457"/>
    <cellStyle name="20% - Accent3 15 4 2 2 2 2" xfId="5458"/>
    <cellStyle name="20% - Accent3 15 4 2 2 3" xfId="5459"/>
    <cellStyle name="20% - Accent3 15 4 2 3" xfId="5460"/>
    <cellStyle name="20% - Accent3 15 4 2 3 2" xfId="5461"/>
    <cellStyle name="20% - Accent3 15 4 2 4" xfId="5462"/>
    <cellStyle name="20% - Accent3 15 4 3" xfId="5463"/>
    <cellStyle name="20% - Accent3 15 4 3 2" xfId="5464"/>
    <cellStyle name="20% - Accent3 15 4 3 2 2" xfId="5465"/>
    <cellStyle name="20% - Accent3 15 4 3 3" xfId="5466"/>
    <cellStyle name="20% - Accent3 15 4 4" xfId="5467"/>
    <cellStyle name="20% - Accent3 15 4 4 2" xfId="5468"/>
    <cellStyle name="20% - Accent3 15 4 5" xfId="5469"/>
    <cellStyle name="20% - Accent3 15 5" xfId="5470"/>
    <cellStyle name="20% - Accent3 15 5 2" xfId="5471"/>
    <cellStyle name="20% - Accent3 15 5 2 2" xfId="5472"/>
    <cellStyle name="20% - Accent3 15 5 2 2 2" xfId="5473"/>
    <cellStyle name="20% - Accent3 15 5 2 3" xfId="5474"/>
    <cellStyle name="20% - Accent3 15 5 3" xfId="5475"/>
    <cellStyle name="20% - Accent3 15 5 3 2" xfId="5476"/>
    <cellStyle name="20% - Accent3 15 5 4" xfId="5477"/>
    <cellStyle name="20% - Accent3 15 6" xfId="5478"/>
    <cellStyle name="20% - Accent3 15 6 2" xfId="5479"/>
    <cellStyle name="20% - Accent3 15 6 2 2" xfId="5480"/>
    <cellStyle name="20% - Accent3 15 6 3" xfId="5481"/>
    <cellStyle name="20% - Accent3 15 7" xfId="5482"/>
    <cellStyle name="20% - Accent3 15 7 2" xfId="5483"/>
    <cellStyle name="20% - Accent3 15 8" xfId="5484"/>
    <cellStyle name="20% - Accent3 16" xfId="5485"/>
    <cellStyle name="20% - Accent3 16 2" xfId="5486"/>
    <cellStyle name="20% - Accent3 16 2 2" xfId="5487"/>
    <cellStyle name="20% - Accent3 16 2 2 2" xfId="5488"/>
    <cellStyle name="20% - Accent3 16 2 2 2 2" xfId="5489"/>
    <cellStyle name="20% - Accent3 16 2 2 2 2 2" xfId="5490"/>
    <cellStyle name="20% - Accent3 16 2 2 2 2 2 2" xfId="5491"/>
    <cellStyle name="20% - Accent3 16 2 2 2 2 2 2 2" xfId="5492"/>
    <cellStyle name="20% - Accent3 16 2 2 2 2 2 3" xfId="5493"/>
    <cellStyle name="20% - Accent3 16 2 2 2 2 3" xfId="5494"/>
    <cellStyle name="20% - Accent3 16 2 2 2 2 3 2" xfId="5495"/>
    <cellStyle name="20% - Accent3 16 2 2 2 2 4" xfId="5496"/>
    <cellStyle name="20% - Accent3 16 2 2 2 3" xfId="5497"/>
    <cellStyle name="20% - Accent3 16 2 2 2 3 2" xfId="5498"/>
    <cellStyle name="20% - Accent3 16 2 2 2 3 2 2" xfId="5499"/>
    <cellStyle name="20% - Accent3 16 2 2 2 3 3" xfId="5500"/>
    <cellStyle name="20% - Accent3 16 2 2 2 4" xfId="5501"/>
    <cellStyle name="20% - Accent3 16 2 2 2 4 2" xfId="5502"/>
    <cellStyle name="20% - Accent3 16 2 2 2 5" xfId="5503"/>
    <cellStyle name="20% - Accent3 16 2 2 3" xfId="5504"/>
    <cellStyle name="20% - Accent3 16 2 2 3 2" xfId="5505"/>
    <cellStyle name="20% - Accent3 16 2 2 3 2 2" xfId="5506"/>
    <cellStyle name="20% - Accent3 16 2 2 3 2 2 2" xfId="5507"/>
    <cellStyle name="20% - Accent3 16 2 2 3 2 3" xfId="5508"/>
    <cellStyle name="20% - Accent3 16 2 2 3 3" xfId="5509"/>
    <cellStyle name="20% - Accent3 16 2 2 3 3 2" xfId="5510"/>
    <cellStyle name="20% - Accent3 16 2 2 3 4" xfId="5511"/>
    <cellStyle name="20% - Accent3 16 2 2 4" xfId="5512"/>
    <cellStyle name="20% - Accent3 16 2 2 4 2" xfId="5513"/>
    <cellStyle name="20% - Accent3 16 2 2 4 2 2" xfId="5514"/>
    <cellStyle name="20% - Accent3 16 2 2 4 3" xfId="5515"/>
    <cellStyle name="20% - Accent3 16 2 2 5" xfId="5516"/>
    <cellStyle name="20% - Accent3 16 2 2 5 2" xfId="5517"/>
    <cellStyle name="20% - Accent3 16 2 2 6" xfId="5518"/>
    <cellStyle name="20% - Accent3 16 2 3" xfId="5519"/>
    <cellStyle name="20% - Accent3 16 2 3 2" xfId="5520"/>
    <cellStyle name="20% - Accent3 16 2 3 2 2" xfId="5521"/>
    <cellStyle name="20% - Accent3 16 2 3 2 2 2" xfId="5522"/>
    <cellStyle name="20% - Accent3 16 2 3 2 2 2 2" xfId="5523"/>
    <cellStyle name="20% - Accent3 16 2 3 2 2 3" xfId="5524"/>
    <cellStyle name="20% - Accent3 16 2 3 2 3" xfId="5525"/>
    <cellStyle name="20% - Accent3 16 2 3 2 3 2" xfId="5526"/>
    <cellStyle name="20% - Accent3 16 2 3 2 4" xfId="5527"/>
    <cellStyle name="20% - Accent3 16 2 3 3" xfId="5528"/>
    <cellStyle name="20% - Accent3 16 2 3 3 2" xfId="5529"/>
    <cellStyle name="20% - Accent3 16 2 3 3 2 2" xfId="5530"/>
    <cellStyle name="20% - Accent3 16 2 3 3 3" xfId="5531"/>
    <cellStyle name="20% - Accent3 16 2 3 4" xfId="5532"/>
    <cellStyle name="20% - Accent3 16 2 3 4 2" xfId="5533"/>
    <cellStyle name="20% - Accent3 16 2 3 5" xfId="5534"/>
    <cellStyle name="20% - Accent3 16 2 4" xfId="5535"/>
    <cellStyle name="20% - Accent3 16 2 4 2" xfId="5536"/>
    <cellStyle name="20% - Accent3 16 2 4 2 2" xfId="5537"/>
    <cellStyle name="20% - Accent3 16 2 4 2 2 2" xfId="5538"/>
    <cellStyle name="20% - Accent3 16 2 4 2 3" xfId="5539"/>
    <cellStyle name="20% - Accent3 16 2 4 3" xfId="5540"/>
    <cellStyle name="20% - Accent3 16 2 4 3 2" xfId="5541"/>
    <cellStyle name="20% - Accent3 16 2 4 4" xfId="5542"/>
    <cellStyle name="20% - Accent3 16 2 5" xfId="5543"/>
    <cellStyle name="20% - Accent3 16 2 5 2" xfId="5544"/>
    <cellStyle name="20% - Accent3 16 2 5 2 2" xfId="5545"/>
    <cellStyle name="20% - Accent3 16 2 5 3" xfId="5546"/>
    <cellStyle name="20% - Accent3 16 2 6" xfId="5547"/>
    <cellStyle name="20% - Accent3 16 2 6 2" xfId="5548"/>
    <cellStyle name="20% - Accent3 16 2 7" xfId="5549"/>
    <cellStyle name="20% - Accent3 16 3" xfId="5550"/>
    <cellStyle name="20% - Accent3 16 3 2" xfId="5551"/>
    <cellStyle name="20% - Accent3 16 3 2 2" xfId="5552"/>
    <cellStyle name="20% - Accent3 16 3 2 2 2" xfId="5553"/>
    <cellStyle name="20% - Accent3 16 3 2 2 2 2" xfId="5554"/>
    <cellStyle name="20% - Accent3 16 3 2 2 2 2 2" xfId="5555"/>
    <cellStyle name="20% - Accent3 16 3 2 2 2 3" xfId="5556"/>
    <cellStyle name="20% - Accent3 16 3 2 2 3" xfId="5557"/>
    <cellStyle name="20% - Accent3 16 3 2 2 3 2" xfId="5558"/>
    <cellStyle name="20% - Accent3 16 3 2 2 4" xfId="5559"/>
    <cellStyle name="20% - Accent3 16 3 2 3" xfId="5560"/>
    <cellStyle name="20% - Accent3 16 3 2 3 2" xfId="5561"/>
    <cellStyle name="20% - Accent3 16 3 2 3 2 2" xfId="5562"/>
    <cellStyle name="20% - Accent3 16 3 2 3 3" xfId="5563"/>
    <cellStyle name="20% - Accent3 16 3 2 4" xfId="5564"/>
    <cellStyle name="20% - Accent3 16 3 2 4 2" xfId="5565"/>
    <cellStyle name="20% - Accent3 16 3 2 5" xfId="5566"/>
    <cellStyle name="20% - Accent3 16 3 3" xfId="5567"/>
    <cellStyle name="20% - Accent3 16 3 3 2" xfId="5568"/>
    <cellStyle name="20% - Accent3 16 3 3 2 2" xfId="5569"/>
    <cellStyle name="20% - Accent3 16 3 3 2 2 2" xfId="5570"/>
    <cellStyle name="20% - Accent3 16 3 3 2 3" xfId="5571"/>
    <cellStyle name="20% - Accent3 16 3 3 3" xfId="5572"/>
    <cellStyle name="20% - Accent3 16 3 3 3 2" xfId="5573"/>
    <cellStyle name="20% - Accent3 16 3 3 4" xfId="5574"/>
    <cellStyle name="20% - Accent3 16 3 4" xfId="5575"/>
    <cellStyle name="20% - Accent3 16 3 4 2" xfId="5576"/>
    <cellStyle name="20% - Accent3 16 3 4 2 2" xfId="5577"/>
    <cellStyle name="20% - Accent3 16 3 4 3" xfId="5578"/>
    <cellStyle name="20% - Accent3 16 3 5" xfId="5579"/>
    <cellStyle name="20% - Accent3 16 3 5 2" xfId="5580"/>
    <cellStyle name="20% - Accent3 16 3 6" xfId="5581"/>
    <cellStyle name="20% - Accent3 16 4" xfId="5582"/>
    <cellStyle name="20% - Accent3 16 4 2" xfId="5583"/>
    <cellStyle name="20% - Accent3 16 4 2 2" xfId="5584"/>
    <cellStyle name="20% - Accent3 16 4 2 2 2" xfId="5585"/>
    <cellStyle name="20% - Accent3 16 4 2 2 2 2" xfId="5586"/>
    <cellStyle name="20% - Accent3 16 4 2 2 3" xfId="5587"/>
    <cellStyle name="20% - Accent3 16 4 2 3" xfId="5588"/>
    <cellStyle name="20% - Accent3 16 4 2 3 2" xfId="5589"/>
    <cellStyle name="20% - Accent3 16 4 2 4" xfId="5590"/>
    <cellStyle name="20% - Accent3 16 4 3" xfId="5591"/>
    <cellStyle name="20% - Accent3 16 4 3 2" xfId="5592"/>
    <cellStyle name="20% - Accent3 16 4 3 2 2" xfId="5593"/>
    <cellStyle name="20% - Accent3 16 4 3 3" xfId="5594"/>
    <cellStyle name="20% - Accent3 16 4 4" xfId="5595"/>
    <cellStyle name="20% - Accent3 16 4 4 2" xfId="5596"/>
    <cellStyle name="20% - Accent3 16 4 5" xfId="5597"/>
    <cellStyle name="20% - Accent3 16 5" xfId="5598"/>
    <cellStyle name="20% - Accent3 16 5 2" xfId="5599"/>
    <cellStyle name="20% - Accent3 16 5 2 2" xfId="5600"/>
    <cellStyle name="20% - Accent3 16 5 2 2 2" xfId="5601"/>
    <cellStyle name="20% - Accent3 16 5 2 3" xfId="5602"/>
    <cellStyle name="20% - Accent3 16 5 3" xfId="5603"/>
    <cellStyle name="20% - Accent3 16 5 3 2" xfId="5604"/>
    <cellStyle name="20% - Accent3 16 5 4" xfId="5605"/>
    <cellStyle name="20% - Accent3 16 6" xfId="5606"/>
    <cellStyle name="20% - Accent3 16 6 2" xfId="5607"/>
    <cellStyle name="20% - Accent3 16 6 2 2" xfId="5608"/>
    <cellStyle name="20% - Accent3 16 6 3" xfId="5609"/>
    <cellStyle name="20% - Accent3 16 7" xfId="5610"/>
    <cellStyle name="20% - Accent3 16 7 2" xfId="5611"/>
    <cellStyle name="20% - Accent3 16 8" xfId="5612"/>
    <cellStyle name="20% - Accent3 17" xfId="5613"/>
    <cellStyle name="20% - Accent3 17 2" xfId="5614"/>
    <cellStyle name="20% - Accent3 17 2 2" xfId="5615"/>
    <cellStyle name="20% - Accent3 17 2 2 2" xfId="5616"/>
    <cellStyle name="20% - Accent3 17 2 2 2 2" xfId="5617"/>
    <cellStyle name="20% - Accent3 17 2 2 2 2 2" xfId="5618"/>
    <cellStyle name="20% - Accent3 17 2 2 2 2 2 2" xfId="5619"/>
    <cellStyle name="20% - Accent3 17 2 2 2 2 2 2 2" xfId="5620"/>
    <cellStyle name="20% - Accent3 17 2 2 2 2 2 3" xfId="5621"/>
    <cellStyle name="20% - Accent3 17 2 2 2 2 3" xfId="5622"/>
    <cellStyle name="20% - Accent3 17 2 2 2 2 3 2" xfId="5623"/>
    <cellStyle name="20% - Accent3 17 2 2 2 2 4" xfId="5624"/>
    <cellStyle name="20% - Accent3 17 2 2 2 3" xfId="5625"/>
    <cellStyle name="20% - Accent3 17 2 2 2 3 2" xfId="5626"/>
    <cellStyle name="20% - Accent3 17 2 2 2 3 2 2" xfId="5627"/>
    <cellStyle name="20% - Accent3 17 2 2 2 3 3" xfId="5628"/>
    <cellStyle name="20% - Accent3 17 2 2 2 4" xfId="5629"/>
    <cellStyle name="20% - Accent3 17 2 2 2 4 2" xfId="5630"/>
    <cellStyle name="20% - Accent3 17 2 2 2 5" xfId="5631"/>
    <cellStyle name="20% - Accent3 17 2 2 3" xfId="5632"/>
    <cellStyle name="20% - Accent3 17 2 2 3 2" xfId="5633"/>
    <cellStyle name="20% - Accent3 17 2 2 3 2 2" xfId="5634"/>
    <cellStyle name="20% - Accent3 17 2 2 3 2 2 2" xfId="5635"/>
    <cellStyle name="20% - Accent3 17 2 2 3 2 3" xfId="5636"/>
    <cellStyle name="20% - Accent3 17 2 2 3 3" xfId="5637"/>
    <cellStyle name="20% - Accent3 17 2 2 3 3 2" xfId="5638"/>
    <cellStyle name="20% - Accent3 17 2 2 3 4" xfId="5639"/>
    <cellStyle name="20% - Accent3 17 2 2 4" xfId="5640"/>
    <cellStyle name="20% - Accent3 17 2 2 4 2" xfId="5641"/>
    <cellStyle name="20% - Accent3 17 2 2 4 2 2" xfId="5642"/>
    <cellStyle name="20% - Accent3 17 2 2 4 3" xfId="5643"/>
    <cellStyle name="20% - Accent3 17 2 2 5" xfId="5644"/>
    <cellStyle name="20% - Accent3 17 2 2 5 2" xfId="5645"/>
    <cellStyle name="20% - Accent3 17 2 2 6" xfId="5646"/>
    <cellStyle name="20% - Accent3 17 2 3" xfId="5647"/>
    <cellStyle name="20% - Accent3 17 2 3 2" xfId="5648"/>
    <cellStyle name="20% - Accent3 17 2 3 2 2" xfId="5649"/>
    <cellStyle name="20% - Accent3 17 2 3 2 2 2" xfId="5650"/>
    <cellStyle name="20% - Accent3 17 2 3 2 2 2 2" xfId="5651"/>
    <cellStyle name="20% - Accent3 17 2 3 2 2 3" xfId="5652"/>
    <cellStyle name="20% - Accent3 17 2 3 2 3" xfId="5653"/>
    <cellStyle name="20% - Accent3 17 2 3 2 3 2" xfId="5654"/>
    <cellStyle name="20% - Accent3 17 2 3 2 4" xfId="5655"/>
    <cellStyle name="20% - Accent3 17 2 3 3" xfId="5656"/>
    <cellStyle name="20% - Accent3 17 2 3 3 2" xfId="5657"/>
    <cellStyle name="20% - Accent3 17 2 3 3 2 2" xfId="5658"/>
    <cellStyle name="20% - Accent3 17 2 3 3 3" xfId="5659"/>
    <cellStyle name="20% - Accent3 17 2 3 4" xfId="5660"/>
    <cellStyle name="20% - Accent3 17 2 3 4 2" xfId="5661"/>
    <cellStyle name="20% - Accent3 17 2 3 5" xfId="5662"/>
    <cellStyle name="20% - Accent3 17 2 4" xfId="5663"/>
    <cellStyle name="20% - Accent3 17 2 4 2" xfId="5664"/>
    <cellStyle name="20% - Accent3 17 2 4 2 2" xfId="5665"/>
    <cellStyle name="20% - Accent3 17 2 4 2 2 2" xfId="5666"/>
    <cellStyle name="20% - Accent3 17 2 4 2 3" xfId="5667"/>
    <cellStyle name="20% - Accent3 17 2 4 3" xfId="5668"/>
    <cellStyle name="20% - Accent3 17 2 4 3 2" xfId="5669"/>
    <cellStyle name="20% - Accent3 17 2 4 4" xfId="5670"/>
    <cellStyle name="20% - Accent3 17 2 5" xfId="5671"/>
    <cellStyle name="20% - Accent3 17 2 5 2" xfId="5672"/>
    <cellStyle name="20% - Accent3 17 2 5 2 2" xfId="5673"/>
    <cellStyle name="20% - Accent3 17 2 5 3" xfId="5674"/>
    <cellStyle name="20% - Accent3 17 2 6" xfId="5675"/>
    <cellStyle name="20% - Accent3 17 2 6 2" xfId="5676"/>
    <cellStyle name="20% - Accent3 17 2 7" xfId="5677"/>
    <cellStyle name="20% - Accent3 17 3" xfId="5678"/>
    <cellStyle name="20% - Accent3 17 3 2" xfId="5679"/>
    <cellStyle name="20% - Accent3 17 3 2 2" xfId="5680"/>
    <cellStyle name="20% - Accent3 17 3 2 2 2" xfId="5681"/>
    <cellStyle name="20% - Accent3 17 3 2 2 2 2" xfId="5682"/>
    <cellStyle name="20% - Accent3 17 3 2 2 2 2 2" xfId="5683"/>
    <cellStyle name="20% - Accent3 17 3 2 2 2 3" xfId="5684"/>
    <cellStyle name="20% - Accent3 17 3 2 2 3" xfId="5685"/>
    <cellStyle name="20% - Accent3 17 3 2 2 3 2" xfId="5686"/>
    <cellStyle name="20% - Accent3 17 3 2 2 4" xfId="5687"/>
    <cellStyle name="20% - Accent3 17 3 2 3" xfId="5688"/>
    <cellStyle name="20% - Accent3 17 3 2 3 2" xfId="5689"/>
    <cellStyle name="20% - Accent3 17 3 2 3 2 2" xfId="5690"/>
    <cellStyle name="20% - Accent3 17 3 2 3 3" xfId="5691"/>
    <cellStyle name="20% - Accent3 17 3 2 4" xfId="5692"/>
    <cellStyle name="20% - Accent3 17 3 2 4 2" xfId="5693"/>
    <cellStyle name="20% - Accent3 17 3 2 5" xfId="5694"/>
    <cellStyle name="20% - Accent3 17 3 3" xfId="5695"/>
    <cellStyle name="20% - Accent3 17 3 3 2" xfId="5696"/>
    <cellStyle name="20% - Accent3 17 3 3 2 2" xfId="5697"/>
    <cellStyle name="20% - Accent3 17 3 3 2 2 2" xfId="5698"/>
    <cellStyle name="20% - Accent3 17 3 3 2 3" xfId="5699"/>
    <cellStyle name="20% - Accent3 17 3 3 3" xfId="5700"/>
    <cellStyle name="20% - Accent3 17 3 3 3 2" xfId="5701"/>
    <cellStyle name="20% - Accent3 17 3 3 4" xfId="5702"/>
    <cellStyle name="20% - Accent3 17 3 4" xfId="5703"/>
    <cellStyle name="20% - Accent3 17 3 4 2" xfId="5704"/>
    <cellStyle name="20% - Accent3 17 3 4 2 2" xfId="5705"/>
    <cellStyle name="20% - Accent3 17 3 4 3" xfId="5706"/>
    <cellStyle name="20% - Accent3 17 3 5" xfId="5707"/>
    <cellStyle name="20% - Accent3 17 3 5 2" xfId="5708"/>
    <cellStyle name="20% - Accent3 17 3 6" xfId="5709"/>
    <cellStyle name="20% - Accent3 17 4" xfId="5710"/>
    <cellStyle name="20% - Accent3 17 4 2" xfId="5711"/>
    <cellStyle name="20% - Accent3 17 4 2 2" xfId="5712"/>
    <cellStyle name="20% - Accent3 17 4 2 2 2" xfId="5713"/>
    <cellStyle name="20% - Accent3 17 4 2 2 2 2" xfId="5714"/>
    <cellStyle name="20% - Accent3 17 4 2 2 3" xfId="5715"/>
    <cellStyle name="20% - Accent3 17 4 2 3" xfId="5716"/>
    <cellStyle name="20% - Accent3 17 4 2 3 2" xfId="5717"/>
    <cellStyle name="20% - Accent3 17 4 2 4" xfId="5718"/>
    <cellStyle name="20% - Accent3 17 4 3" xfId="5719"/>
    <cellStyle name="20% - Accent3 17 4 3 2" xfId="5720"/>
    <cellStyle name="20% - Accent3 17 4 3 2 2" xfId="5721"/>
    <cellStyle name="20% - Accent3 17 4 3 3" xfId="5722"/>
    <cellStyle name="20% - Accent3 17 4 4" xfId="5723"/>
    <cellStyle name="20% - Accent3 17 4 4 2" xfId="5724"/>
    <cellStyle name="20% - Accent3 17 4 5" xfId="5725"/>
    <cellStyle name="20% - Accent3 17 5" xfId="5726"/>
    <cellStyle name="20% - Accent3 17 5 2" xfId="5727"/>
    <cellStyle name="20% - Accent3 17 5 2 2" xfId="5728"/>
    <cellStyle name="20% - Accent3 17 5 2 2 2" xfId="5729"/>
    <cellStyle name="20% - Accent3 17 5 2 3" xfId="5730"/>
    <cellStyle name="20% - Accent3 17 5 3" xfId="5731"/>
    <cellStyle name="20% - Accent3 17 5 3 2" xfId="5732"/>
    <cellStyle name="20% - Accent3 17 5 4" xfId="5733"/>
    <cellStyle name="20% - Accent3 17 6" xfId="5734"/>
    <cellStyle name="20% - Accent3 17 6 2" xfId="5735"/>
    <cellStyle name="20% - Accent3 17 6 2 2" xfId="5736"/>
    <cellStyle name="20% - Accent3 17 6 3" xfId="5737"/>
    <cellStyle name="20% - Accent3 17 7" xfId="5738"/>
    <cellStyle name="20% - Accent3 17 7 2" xfId="5739"/>
    <cellStyle name="20% - Accent3 17 8" xfId="5740"/>
    <cellStyle name="20% - Accent3 18" xfId="5741"/>
    <cellStyle name="20% - Accent3 18 2" xfId="5742"/>
    <cellStyle name="20% - Accent3 18 2 2" xfId="5743"/>
    <cellStyle name="20% - Accent3 18 2 2 2" xfId="5744"/>
    <cellStyle name="20% - Accent3 18 2 2 2 2" xfId="5745"/>
    <cellStyle name="20% - Accent3 18 2 2 2 2 2" xfId="5746"/>
    <cellStyle name="20% - Accent3 18 2 2 2 2 2 2" xfId="5747"/>
    <cellStyle name="20% - Accent3 18 2 2 2 2 3" xfId="5748"/>
    <cellStyle name="20% - Accent3 18 2 2 2 3" xfId="5749"/>
    <cellStyle name="20% - Accent3 18 2 2 2 3 2" xfId="5750"/>
    <cellStyle name="20% - Accent3 18 2 2 2 4" xfId="5751"/>
    <cellStyle name="20% - Accent3 18 2 2 3" xfId="5752"/>
    <cellStyle name="20% - Accent3 18 2 2 3 2" xfId="5753"/>
    <cellStyle name="20% - Accent3 18 2 2 3 2 2" xfId="5754"/>
    <cellStyle name="20% - Accent3 18 2 2 3 3" xfId="5755"/>
    <cellStyle name="20% - Accent3 18 2 2 4" xfId="5756"/>
    <cellStyle name="20% - Accent3 18 2 2 4 2" xfId="5757"/>
    <cellStyle name="20% - Accent3 18 2 2 5" xfId="5758"/>
    <cellStyle name="20% - Accent3 18 2 3" xfId="5759"/>
    <cellStyle name="20% - Accent3 18 2 3 2" xfId="5760"/>
    <cellStyle name="20% - Accent3 18 2 3 2 2" xfId="5761"/>
    <cellStyle name="20% - Accent3 18 2 3 2 2 2" xfId="5762"/>
    <cellStyle name="20% - Accent3 18 2 3 2 3" xfId="5763"/>
    <cellStyle name="20% - Accent3 18 2 3 3" xfId="5764"/>
    <cellStyle name="20% - Accent3 18 2 3 3 2" xfId="5765"/>
    <cellStyle name="20% - Accent3 18 2 3 4" xfId="5766"/>
    <cellStyle name="20% - Accent3 18 2 4" xfId="5767"/>
    <cellStyle name="20% - Accent3 18 2 4 2" xfId="5768"/>
    <cellStyle name="20% - Accent3 18 2 4 2 2" xfId="5769"/>
    <cellStyle name="20% - Accent3 18 2 4 3" xfId="5770"/>
    <cellStyle name="20% - Accent3 18 2 5" xfId="5771"/>
    <cellStyle name="20% - Accent3 18 2 5 2" xfId="5772"/>
    <cellStyle name="20% - Accent3 18 2 6" xfId="5773"/>
    <cellStyle name="20% - Accent3 18 3" xfId="5774"/>
    <cellStyle name="20% - Accent3 18 3 2" xfId="5775"/>
    <cellStyle name="20% - Accent3 18 3 2 2" xfId="5776"/>
    <cellStyle name="20% - Accent3 18 3 2 2 2" xfId="5777"/>
    <cellStyle name="20% - Accent3 18 3 2 2 2 2" xfId="5778"/>
    <cellStyle name="20% - Accent3 18 3 2 2 3" xfId="5779"/>
    <cellStyle name="20% - Accent3 18 3 2 3" xfId="5780"/>
    <cellStyle name="20% - Accent3 18 3 2 3 2" xfId="5781"/>
    <cellStyle name="20% - Accent3 18 3 2 4" xfId="5782"/>
    <cellStyle name="20% - Accent3 18 3 3" xfId="5783"/>
    <cellStyle name="20% - Accent3 18 3 3 2" xfId="5784"/>
    <cellStyle name="20% - Accent3 18 3 3 2 2" xfId="5785"/>
    <cellStyle name="20% - Accent3 18 3 3 3" xfId="5786"/>
    <cellStyle name="20% - Accent3 18 3 4" xfId="5787"/>
    <cellStyle name="20% - Accent3 18 3 4 2" xfId="5788"/>
    <cellStyle name="20% - Accent3 18 3 5" xfId="5789"/>
    <cellStyle name="20% - Accent3 18 4" xfId="5790"/>
    <cellStyle name="20% - Accent3 18 4 2" xfId="5791"/>
    <cellStyle name="20% - Accent3 18 4 2 2" xfId="5792"/>
    <cellStyle name="20% - Accent3 18 4 2 2 2" xfId="5793"/>
    <cellStyle name="20% - Accent3 18 4 2 3" xfId="5794"/>
    <cellStyle name="20% - Accent3 18 4 3" xfId="5795"/>
    <cellStyle name="20% - Accent3 18 4 3 2" xfId="5796"/>
    <cellStyle name="20% - Accent3 18 4 4" xfId="5797"/>
    <cellStyle name="20% - Accent3 18 5" xfId="5798"/>
    <cellStyle name="20% - Accent3 18 5 2" xfId="5799"/>
    <cellStyle name="20% - Accent3 18 5 2 2" xfId="5800"/>
    <cellStyle name="20% - Accent3 18 5 3" xfId="5801"/>
    <cellStyle name="20% - Accent3 18 6" xfId="5802"/>
    <cellStyle name="20% - Accent3 18 6 2" xfId="5803"/>
    <cellStyle name="20% - Accent3 18 7" xfId="5804"/>
    <cellStyle name="20% - Accent3 19" xfId="5805"/>
    <cellStyle name="20% - Accent3 19 2" xfId="5806"/>
    <cellStyle name="20% - Accent3 19 2 2" xfId="5807"/>
    <cellStyle name="20% - Accent3 19 2 2 2" xfId="5808"/>
    <cellStyle name="20% - Accent3 19 2 2 2 2" xfId="5809"/>
    <cellStyle name="20% - Accent3 19 2 2 2 2 2" xfId="5810"/>
    <cellStyle name="20% - Accent3 19 2 2 2 2 2 2" xfId="5811"/>
    <cellStyle name="20% - Accent3 19 2 2 2 2 3" xfId="5812"/>
    <cellStyle name="20% - Accent3 19 2 2 2 3" xfId="5813"/>
    <cellStyle name="20% - Accent3 19 2 2 2 3 2" xfId="5814"/>
    <cellStyle name="20% - Accent3 19 2 2 2 4" xfId="5815"/>
    <cellStyle name="20% - Accent3 19 2 2 3" xfId="5816"/>
    <cellStyle name="20% - Accent3 19 2 2 3 2" xfId="5817"/>
    <cellStyle name="20% - Accent3 19 2 2 3 2 2" xfId="5818"/>
    <cellStyle name="20% - Accent3 19 2 2 3 3" xfId="5819"/>
    <cellStyle name="20% - Accent3 19 2 2 4" xfId="5820"/>
    <cellStyle name="20% - Accent3 19 2 2 4 2" xfId="5821"/>
    <cellStyle name="20% - Accent3 19 2 2 5" xfId="5822"/>
    <cellStyle name="20% - Accent3 19 2 3" xfId="5823"/>
    <cellStyle name="20% - Accent3 19 2 3 2" xfId="5824"/>
    <cellStyle name="20% - Accent3 19 2 3 2 2" xfId="5825"/>
    <cellStyle name="20% - Accent3 19 2 3 2 2 2" xfId="5826"/>
    <cellStyle name="20% - Accent3 19 2 3 2 3" xfId="5827"/>
    <cellStyle name="20% - Accent3 19 2 3 3" xfId="5828"/>
    <cellStyle name="20% - Accent3 19 2 3 3 2" xfId="5829"/>
    <cellStyle name="20% - Accent3 19 2 3 4" xfId="5830"/>
    <cellStyle name="20% - Accent3 19 2 4" xfId="5831"/>
    <cellStyle name="20% - Accent3 19 2 4 2" xfId="5832"/>
    <cellStyle name="20% - Accent3 19 2 4 2 2" xfId="5833"/>
    <cellStyle name="20% - Accent3 19 2 4 3" xfId="5834"/>
    <cellStyle name="20% - Accent3 19 2 5" xfId="5835"/>
    <cellStyle name="20% - Accent3 19 2 5 2" xfId="5836"/>
    <cellStyle name="20% - Accent3 19 2 6" xfId="5837"/>
    <cellStyle name="20% - Accent3 19 3" xfId="5838"/>
    <cellStyle name="20% - Accent3 19 3 2" xfId="5839"/>
    <cellStyle name="20% - Accent3 19 3 2 2" xfId="5840"/>
    <cellStyle name="20% - Accent3 19 3 2 2 2" xfId="5841"/>
    <cellStyle name="20% - Accent3 19 3 2 2 2 2" xfId="5842"/>
    <cellStyle name="20% - Accent3 19 3 2 2 3" xfId="5843"/>
    <cellStyle name="20% - Accent3 19 3 2 3" xfId="5844"/>
    <cellStyle name="20% - Accent3 19 3 2 3 2" xfId="5845"/>
    <cellStyle name="20% - Accent3 19 3 2 4" xfId="5846"/>
    <cellStyle name="20% - Accent3 19 3 3" xfId="5847"/>
    <cellStyle name="20% - Accent3 19 3 3 2" xfId="5848"/>
    <cellStyle name="20% - Accent3 19 3 3 2 2" xfId="5849"/>
    <cellStyle name="20% - Accent3 19 3 3 3" xfId="5850"/>
    <cellStyle name="20% - Accent3 19 3 4" xfId="5851"/>
    <cellStyle name="20% - Accent3 19 3 4 2" xfId="5852"/>
    <cellStyle name="20% - Accent3 19 3 5" xfId="5853"/>
    <cellStyle name="20% - Accent3 19 4" xfId="5854"/>
    <cellStyle name="20% - Accent3 19 4 2" xfId="5855"/>
    <cellStyle name="20% - Accent3 19 4 2 2" xfId="5856"/>
    <cellStyle name="20% - Accent3 19 4 2 2 2" xfId="5857"/>
    <cellStyle name="20% - Accent3 19 4 2 3" xfId="5858"/>
    <cellStyle name="20% - Accent3 19 4 3" xfId="5859"/>
    <cellStyle name="20% - Accent3 19 4 3 2" xfId="5860"/>
    <cellStyle name="20% - Accent3 19 4 4" xfId="5861"/>
    <cellStyle name="20% - Accent3 19 5" xfId="5862"/>
    <cellStyle name="20% - Accent3 19 5 2" xfId="5863"/>
    <cellStyle name="20% - Accent3 19 5 2 2" xfId="5864"/>
    <cellStyle name="20% - Accent3 19 5 3" xfId="5865"/>
    <cellStyle name="20% - Accent3 19 6" xfId="5866"/>
    <cellStyle name="20% - Accent3 19 6 2" xfId="5867"/>
    <cellStyle name="20% - Accent3 19 7" xfId="5868"/>
    <cellStyle name="20% - Accent3 2" xfId="5869"/>
    <cellStyle name="20% - Accent3 2 2" xfId="5870"/>
    <cellStyle name="20% - Accent3 2 2 2" xfId="5871"/>
    <cellStyle name="20% - Accent3 2 2 2 2" xfId="5872"/>
    <cellStyle name="20% - Accent3 2 2 2 2 2" xfId="5873"/>
    <cellStyle name="20% - Accent3 2 2 2 2 2 2" xfId="5874"/>
    <cellStyle name="20% - Accent3 2 2 2 2 2 2 2" xfId="5875"/>
    <cellStyle name="20% - Accent3 2 2 2 2 2 2 2 2" xfId="5876"/>
    <cellStyle name="20% - Accent3 2 2 2 2 2 2 3" xfId="5877"/>
    <cellStyle name="20% - Accent3 2 2 2 2 2 3" xfId="5878"/>
    <cellStyle name="20% - Accent3 2 2 2 2 2 3 2" xfId="5879"/>
    <cellStyle name="20% - Accent3 2 2 2 2 2 4" xfId="5880"/>
    <cellStyle name="20% - Accent3 2 2 2 2 3" xfId="5881"/>
    <cellStyle name="20% - Accent3 2 2 2 2 3 2" xfId="5882"/>
    <cellStyle name="20% - Accent3 2 2 2 2 3 2 2" xfId="5883"/>
    <cellStyle name="20% - Accent3 2 2 2 2 3 3" xfId="5884"/>
    <cellStyle name="20% - Accent3 2 2 2 2 4" xfId="5885"/>
    <cellStyle name="20% - Accent3 2 2 2 2 4 2" xfId="5886"/>
    <cellStyle name="20% - Accent3 2 2 2 2 5" xfId="5887"/>
    <cellStyle name="20% - Accent3 2 2 2 3" xfId="5888"/>
    <cellStyle name="20% - Accent3 2 2 2 3 2" xfId="5889"/>
    <cellStyle name="20% - Accent3 2 2 2 3 2 2" xfId="5890"/>
    <cellStyle name="20% - Accent3 2 2 2 3 2 2 2" xfId="5891"/>
    <cellStyle name="20% - Accent3 2 2 2 3 2 3" xfId="5892"/>
    <cellStyle name="20% - Accent3 2 2 2 3 3" xfId="5893"/>
    <cellStyle name="20% - Accent3 2 2 2 3 3 2" xfId="5894"/>
    <cellStyle name="20% - Accent3 2 2 2 3 4" xfId="5895"/>
    <cellStyle name="20% - Accent3 2 2 2 4" xfId="5896"/>
    <cellStyle name="20% - Accent3 2 2 2 4 2" xfId="5897"/>
    <cellStyle name="20% - Accent3 2 2 2 4 2 2" xfId="5898"/>
    <cellStyle name="20% - Accent3 2 2 2 4 3" xfId="5899"/>
    <cellStyle name="20% - Accent3 2 2 2 5" xfId="5900"/>
    <cellStyle name="20% - Accent3 2 2 2 5 2" xfId="5901"/>
    <cellStyle name="20% - Accent3 2 2 2 6" xfId="5902"/>
    <cellStyle name="20% - Accent3 2 2 3" xfId="5903"/>
    <cellStyle name="20% - Accent3 2 2 3 2" xfId="5904"/>
    <cellStyle name="20% - Accent3 2 2 3 2 2" xfId="5905"/>
    <cellStyle name="20% - Accent3 2 2 3 2 2 2" xfId="5906"/>
    <cellStyle name="20% - Accent3 2 2 3 2 2 2 2" xfId="5907"/>
    <cellStyle name="20% - Accent3 2 2 3 2 2 3" xfId="5908"/>
    <cellStyle name="20% - Accent3 2 2 3 2 3" xfId="5909"/>
    <cellStyle name="20% - Accent3 2 2 3 2 3 2" xfId="5910"/>
    <cellStyle name="20% - Accent3 2 2 3 2 4" xfId="5911"/>
    <cellStyle name="20% - Accent3 2 2 3 3" xfId="5912"/>
    <cellStyle name="20% - Accent3 2 2 3 3 2" xfId="5913"/>
    <cellStyle name="20% - Accent3 2 2 3 3 2 2" xfId="5914"/>
    <cellStyle name="20% - Accent3 2 2 3 3 3" xfId="5915"/>
    <cellStyle name="20% - Accent3 2 2 3 4" xfId="5916"/>
    <cellStyle name="20% - Accent3 2 2 3 4 2" xfId="5917"/>
    <cellStyle name="20% - Accent3 2 2 3 5" xfId="5918"/>
    <cellStyle name="20% - Accent3 2 2 4" xfId="5919"/>
    <cellStyle name="20% - Accent3 2 2 4 2" xfId="5920"/>
    <cellStyle name="20% - Accent3 2 2 4 2 2" xfId="5921"/>
    <cellStyle name="20% - Accent3 2 2 4 2 2 2" xfId="5922"/>
    <cellStyle name="20% - Accent3 2 2 4 2 3" xfId="5923"/>
    <cellStyle name="20% - Accent3 2 2 4 3" xfId="5924"/>
    <cellStyle name="20% - Accent3 2 2 4 3 2" xfId="5925"/>
    <cellStyle name="20% - Accent3 2 2 4 4" xfId="5926"/>
    <cellStyle name="20% - Accent3 2 2 5" xfId="5927"/>
    <cellStyle name="20% - Accent3 2 2 5 2" xfId="5928"/>
    <cellStyle name="20% - Accent3 2 2 5 2 2" xfId="5929"/>
    <cellStyle name="20% - Accent3 2 2 5 3" xfId="5930"/>
    <cellStyle name="20% - Accent3 2 2 6" xfId="5931"/>
    <cellStyle name="20% - Accent3 2 2 6 2" xfId="5932"/>
    <cellStyle name="20% - Accent3 2 2 7" xfId="5933"/>
    <cellStyle name="20% - Accent3 2 3" xfId="5934"/>
    <cellStyle name="20% - Accent3 2 3 2" xfId="5935"/>
    <cellStyle name="20% - Accent3 2 3 2 2" xfId="5936"/>
    <cellStyle name="20% - Accent3 2 3 2 2 2" xfId="5937"/>
    <cellStyle name="20% - Accent3 2 3 2 2 2 2" xfId="5938"/>
    <cellStyle name="20% - Accent3 2 3 2 2 2 2 2" xfId="5939"/>
    <cellStyle name="20% - Accent3 2 3 2 2 2 3" xfId="5940"/>
    <cellStyle name="20% - Accent3 2 3 2 2 3" xfId="5941"/>
    <cellStyle name="20% - Accent3 2 3 2 2 3 2" xfId="5942"/>
    <cellStyle name="20% - Accent3 2 3 2 2 4" xfId="5943"/>
    <cellStyle name="20% - Accent3 2 3 2 3" xfId="5944"/>
    <cellStyle name="20% - Accent3 2 3 2 3 2" xfId="5945"/>
    <cellStyle name="20% - Accent3 2 3 2 3 2 2" xfId="5946"/>
    <cellStyle name="20% - Accent3 2 3 2 3 3" xfId="5947"/>
    <cellStyle name="20% - Accent3 2 3 2 4" xfId="5948"/>
    <cellStyle name="20% - Accent3 2 3 2 4 2" xfId="5949"/>
    <cellStyle name="20% - Accent3 2 3 2 5" xfId="5950"/>
    <cellStyle name="20% - Accent3 2 3 3" xfId="5951"/>
    <cellStyle name="20% - Accent3 2 3 3 2" xfId="5952"/>
    <cellStyle name="20% - Accent3 2 3 3 2 2" xfId="5953"/>
    <cellStyle name="20% - Accent3 2 3 3 2 2 2" xfId="5954"/>
    <cellStyle name="20% - Accent3 2 3 3 2 3" xfId="5955"/>
    <cellStyle name="20% - Accent3 2 3 3 3" xfId="5956"/>
    <cellStyle name="20% - Accent3 2 3 3 3 2" xfId="5957"/>
    <cellStyle name="20% - Accent3 2 3 3 4" xfId="5958"/>
    <cellStyle name="20% - Accent3 2 3 4" xfId="5959"/>
    <cellStyle name="20% - Accent3 2 3 4 2" xfId="5960"/>
    <cellStyle name="20% - Accent3 2 3 4 2 2" xfId="5961"/>
    <cellStyle name="20% - Accent3 2 3 4 3" xfId="5962"/>
    <cellStyle name="20% - Accent3 2 3 5" xfId="5963"/>
    <cellStyle name="20% - Accent3 2 3 5 2" xfId="5964"/>
    <cellStyle name="20% - Accent3 2 3 6" xfId="5965"/>
    <cellStyle name="20% - Accent3 2 4" xfId="5966"/>
    <cellStyle name="20% - Accent3 2 4 2" xfId="5967"/>
    <cellStyle name="20% - Accent3 2 4 2 2" xfId="5968"/>
    <cellStyle name="20% - Accent3 2 4 2 2 2" xfId="5969"/>
    <cellStyle name="20% - Accent3 2 4 2 2 2 2" xfId="5970"/>
    <cellStyle name="20% - Accent3 2 4 2 2 3" xfId="5971"/>
    <cellStyle name="20% - Accent3 2 4 2 3" xfId="5972"/>
    <cellStyle name="20% - Accent3 2 4 2 3 2" xfId="5973"/>
    <cellStyle name="20% - Accent3 2 4 2 4" xfId="5974"/>
    <cellStyle name="20% - Accent3 2 4 3" xfId="5975"/>
    <cellStyle name="20% - Accent3 2 4 3 2" xfId="5976"/>
    <cellStyle name="20% - Accent3 2 4 3 2 2" xfId="5977"/>
    <cellStyle name="20% - Accent3 2 4 3 3" xfId="5978"/>
    <cellStyle name="20% - Accent3 2 4 4" xfId="5979"/>
    <cellStyle name="20% - Accent3 2 4 4 2" xfId="5980"/>
    <cellStyle name="20% - Accent3 2 4 5" xfId="5981"/>
    <cellStyle name="20% - Accent3 2 5" xfId="5982"/>
    <cellStyle name="20% - Accent3 2 5 2" xfId="5983"/>
    <cellStyle name="20% - Accent3 2 5 2 2" xfId="5984"/>
    <cellStyle name="20% - Accent3 2 5 2 2 2" xfId="5985"/>
    <cellStyle name="20% - Accent3 2 5 2 3" xfId="5986"/>
    <cellStyle name="20% - Accent3 2 5 3" xfId="5987"/>
    <cellStyle name="20% - Accent3 2 5 3 2" xfId="5988"/>
    <cellStyle name="20% - Accent3 2 5 4" xfId="5989"/>
    <cellStyle name="20% - Accent3 2 6" xfId="5990"/>
    <cellStyle name="20% - Accent3 2 6 2" xfId="5991"/>
    <cellStyle name="20% - Accent3 2 6 2 2" xfId="5992"/>
    <cellStyle name="20% - Accent3 2 6 3" xfId="5993"/>
    <cellStyle name="20% - Accent3 2 7" xfId="5994"/>
    <cellStyle name="20% - Accent3 2 7 2" xfId="5995"/>
    <cellStyle name="20% - Accent3 2 8" xfId="5996"/>
    <cellStyle name="20% - Accent3 20" xfId="5997"/>
    <cellStyle name="20% - Accent3 20 2" xfId="5998"/>
    <cellStyle name="20% - Accent3 20 2 2" xfId="5999"/>
    <cellStyle name="20% - Accent3 20 2 2 2" xfId="6000"/>
    <cellStyle name="20% - Accent3 20 2 2 2 2" xfId="6001"/>
    <cellStyle name="20% - Accent3 20 2 2 2 2 2" xfId="6002"/>
    <cellStyle name="20% - Accent3 20 2 2 2 2 2 2" xfId="6003"/>
    <cellStyle name="20% - Accent3 20 2 2 2 2 3" xfId="6004"/>
    <cellStyle name="20% - Accent3 20 2 2 2 3" xfId="6005"/>
    <cellStyle name="20% - Accent3 20 2 2 2 3 2" xfId="6006"/>
    <cellStyle name="20% - Accent3 20 2 2 2 4" xfId="6007"/>
    <cellStyle name="20% - Accent3 20 2 2 3" xfId="6008"/>
    <cellStyle name="20% - Accent3 20 2 2 3 2" xfId="6009"/>
    <cellStyle name="20% - Accent3 20 2 2 3 2 2" xfId="6010"/>
    <cellStyle name="20% - Accent3 20 2 2 3 3" xfId="6011"/>
    <cellStyle name="20% - Accent3 20 2 2 4" xfId="6012"/>
    <cellStyle name="20% - Accent3 20 2 2 4 2" xfId="6013"/>
    <cellStyle name="20% - Accent3 20 2 2 5" xfId="6014"/>
    <cellStyle name="20% - Accent3 20 2 3" xfId="6015"/>
    <cellStyle name="20% - Accent3 20 2 3 2" xfId="6016"/>
    <cellStyle name="20% - Accent3 20 2 3 2 2" xfId="6017"/>
    <cellStyle name="20% - Accent3 20 2 3 2 2 2" xfId="6018"/>
    <cellStyle name="20% - Accent3 20 2 3 2 3" xfId="6019"/>
    <cellStyle name="20% - Accent3 20 2 3 3" xfId="6020"/>
    <cellStyle name="20% - Accent3 20 2 3 3 2" xfId="6021"/>
    <cellStyle name="20% - Accent3 20 2 3 4" xfId="6022"/>
    <cellStyle name="20% - Accent3 20 2 4" xfId="6023"/>
    <cellStyle name="20% - Accent3 20 2 4 2" xfId="6024"/>
    <cellStyle name="20% - Accent3 20 2 4 2 2" xfId="6025"/>
    <cellStyle name="20% - Accent3 20 2 4 3" xfId="6026"/>
    <cellStyle name="20% - Accent3 20 2 5" xfId="6027"/>
    <cellStyle name="20% - Accent3 20 2 5 2" xfId="6028"/>
    <cellStyle name="20% - Accent3 20 2 6" xfId="6029"/>
    <cellStyle name="20% - Accent3 20 3" xfId="6030"/>
    <cellStyle name="20% - Accent3 20 3 2" xfId="6031"/>
    <cellStyle name="20% - Accent3 20 3 2 2" xfId="6032"/>
    <cellStyle name="20% - Accent3 20 3 2 2 2" xfId="6033"/>
    <cellStyle name="20% - Accent3 20 3 2 2 2 2" xfId="6034"/>
    <cellStyle name="20% - Accent3 20 3 2 2 3" xfId="6035"/>
    <cellStyle name="20% - Accent3 20 3 2 3" xfId="6036"/>
    <cellStyle name="20% - Accent3 20 3 2 3 2" xfId="6037"/>
    <cellStyle name="20% - Accent3 20 3 2 4" xfId="6038"/>
    <cellStyle name="20% - Accent3 20 3 3" xfId="6039"/>
    <cellStyle name="20% - Accent3 20 3 3 2" xfId="6040"/>
    <cellStyle name="20% - Accent3 20 3 3 2 2" xfId="6041"/>
    <cellStyle name="20% - Accent3 20 3 3 3" xfId="6042"/>
    <cellStyle name="20% - Accent3 20 3 4" xfId="6043"/>
    <cellStyle name="20% - Accent3 20 3 4 2" xfId="6044"/>
    <cellStyle name="20% - Accent3 20 3 5" xfId="6045"/>
    <cellStyle name="20% - Accent3 20 4" xfId="6046"/>
    <cellStyle name="20% - Accent3 20 4 2" xfId="6047"/>
    <cellStyle name="20% - Accent3 20 4 2 2" xfId="6048"/>
    <cellStyle name="20% - Accent3 20 4 2 2 2" xfId="6049"/>
    <cellStyle name="20% - Accent3 20 4 2 3" xfId="6050"/>
    <cellStyle name="20% - Accent3 20 4 3" xfId="6051"/>
    <cellStyle name="20% - Accent3 20 4 3 2" xfId="6052"/>
    <cellStyle name="20% - Accent3 20 4 4" xfId="6053"/>
    <cellStyle name="20% - Accent3 20 5" xfId="6054"/>
    <cellStyle name="20% - Accent3 20 5 2" xfId="6055"/>
    <cellStyle name="20% - Accent3 20 5 2 2" xfId="6056"/>
    <cellStyle name="20% - Accent3 20 5 3" xfId="6057"/>
    <cellStyle name="20% - Accent3 20 6" xfId="6058"/>
    <cellStyle name="20% - Accent3 20 6 2" xfId="6059"/>
    <cellStyle name="20% - Accent3 20 7" xfId="6060"/>
    <cellStyle name="20% - Accent3 21" xfId="6061"/>
    <cellStyle name="20% - Accent3 21 2" xfId="6062"/>
    <cellStyle name="20% - Accent3 21 2 2" xfId="6063"/>
    <cellStyle name="20% - Accent3 21 2 2 2" xfId="6064"/>
    <cellStyle name="20% - Accent3 21 2 2 2 2" xfId="6065"/>
    <cellStyle name="20% - Accent3 21 2 2 2 2 2" xfId="6066"/>
    <cellStyle name="20% - Accent3 21 2 2 2 3" xfId="6067"/>
    <cellStyle name="20% - Accent3 21 2 2 3" xfId="6068"/>
    <cellStyle name="20% - Accent3 21 2 2 3 2" xfId="6069"/>
    <cellStyle name="20% - Accent3 21 2 2 4" xfId="6070"/>
    <cellStyle name="20% - Accent3 21 2 3" xfId="6071"/>
    <cellStyle name="20% - Accent3 21 2 3 2" xfId="6072"/>
    <cellStyle name="20% - Accent3 21 2 3 2 2" xfId="6073"/>
    <cellStyle name="20% - Accent3 21 2 3 3" xfId="6074"/>
    <cellStyle name="20% - Accent3 21 2 4" xfId="6075"/>
    <cellStyle name="20% - Accent3 21 2 4 2" xfId="6076"/>
    <cellStyle name="20% - Accent3 21 2 5" xfId="6077"/>
    <cellStyle name="20% - Accent3 21 3" xfId="6078"/>
    <cellStyle name="20% - Accent3 21 3 2" xfId="6079"/>
    <cellStyle name="20% - Accent3 21 3 2 2" xfId="6080"/>
    <cellStyle name="20% - Accent3 21 3 2 2 2" xfId="6081"/>
    <cellStyle name="20% - Accent3 21 3 2 3" xfId="6082"/>
    <cellStyle name="20% - Accent3 21 3 3" xfId="6083"/>
    <cellStyle name="20% - Accent3 21 3 3 2" xfId="6084"/>
    <cellStyle name="20% - Accent3 21 3 4" xfId="6085"/>
    <cellStyle name="20% - Accent3 21 4" xfId="6086"/>
    <cellStyle name="20% - Accent3 21 4 2" xfId="6087"/>
    <cellStyle name="20% - Accent3 21 4 2 2" xfId="6088"/>
    <cellStyle name="20% - Accent3 21 4 3" xfId="6089"/>
    <cellStyle name="20% - Accent3 21 5" xfId="6090"/>
    <cellStyle name="20% - Accent3 21 5 2" xfId="6091"/>
    <cellStyle name="20% - Accent3 21 6" xfId="6092"/>
    <cellStyle name="20% - Accent3 22" xfId="6093"/>
    <cellStyle name="20% - Accent3 22 2" xfId="6094"/>
    <cellStyle name="20% - Accent3 22 2 2" xfId="6095"/>
    <cellStyle name="20% - Accent3 22 2 2 2" xfId="6096"/>
    <cellStyle name="20% - Accent3 22 2 2 2 2" xfId="6097"/>
    <cellStyle name="20% - Accent3 22 2 2 2 2 2" xfId="6098"/>
    <cellStyle name="20% - Accent3 22 2 2 2 3" xfId="6099"/>
    <cellStyle name="20% - Accent3 22 2 2 3" xfId="6100"/>
    <cellStyle name="20% - Accent3 22 2 2 3 2" xfId="6101"/>
    <cellStyle name="20% - Accent3 22 2 2 4" xfId="6102"/>
    <cellStyle name="20% - Accent3 22 2 3" xfId="6103"/>
    <cellStyle name="20% - Accent3 22 2 3 2" xfId="6104"/>
    <cellStyle name="20% - Accent3 22 2 3 2 2" xfId="6105"/>
    <cellStyle name="20% - Accent3 22 2 3 3" xfId="6106"/>
    <cellStyle name="20% - Accent3 22 2 4" xfId="6107"/>
    <cellStyle name="20% - Accent3 22 2 4 2" xfId="6108"/>
    <cellStyle name="20% - Accent3 22 2 5" xfId="6109"/>
    <cellStyle name="20% - Accent3 22 3" xfId="6110"/>
    <cellStyle name="20% - Accent3 22 3 2" xfId="6111"/>
    <cellStyle name="20% - Accent3 22 3 2 2" xfId="6112"/>
    <cellStyle name="20% - Accent3 22 3 2 2 2" xfId="6113"/>
    <cellStyle name="20% - Accent3 22 3 2 3" xfId="6114"/>
    <cellStyle name="20% - Accent3 22 3 3" xfId="6115"/>
    <cellStyle name="20% - Accent3 22 3 3 2" xfId="6116"/>
    <cellStyle name="20% - Accent3 22 3 4" xfId="6117"/>
    <cellStyle name="20% - Accent3 22 4" xfId="6118"/>
    <cellStyle name="20% - Accent3 22 4 2" xfId="6119"/>
    <cellStyle name="20% - Accent3 22 4 2 2" xfId="6120"/>
    <cellStyle name="20% - Accent3 22 4 3" xfId="6121"/>
    <cellStyle name="20% - Accent3 22 5" xfId="6122"/>
    <cellStyle name="20% - Accent3 22 5 2" xfId="6123"/>
    <cellStyle name="20% - Accent3 22 6" xfId="6124"/>
    <cellStyle name="20% - Accent3 23" xfId="6125"/>
    <cellStyle name="20% - Accent3 23 2" xfId="6126"/>
    <cellStyle name="20% - Accent3 23 2 2" xfId="6127"/>
    <cellStyle name="20% - Accent3 23 2 2 2" xfId="6128"/>
    <cellStyle name="20% - Accent3 23 2 2 2 2" xfId="6129"/>
    <cellStyle name="20% - Accent3 23 2 2 3" xfId="6130"/>
    <cellStyle name="20% - Accent3 23 2 3" xfId="6131"/>
    <cellStyle name="20% - Accent3 23 2 3 2" xfId="6132"/>
    <cellStyle name="20% - Accent3 23 2 4" xfId="6133"/>
    <cellStyle name="20% - Accent3 23 3" xfId="6134"/>
    <cellStyle name="20% - Accent3 23 3 2" xfId="6135"/>
    <cellStyle name="20% - Accent3 23 3 2 2" xfId="6136"/>
    <cellStyle name="20% - Accent3 23 3 3" xfId="6137"/>
    <cellStyle name="20% - Accent3 23 4" xfId="6138"/>
    <cellStyle name="20% - Accent3 23 4 2" xfId="6139"/>
    <cellStyle name="20% - Accent3 23 5" xfId="6140"/>
    <cellStyle name="20% - Accent3 24" xfId="6141"/>
    <cellStyle name="20% - Accent3 24 2" xfId="6142"/>
    <cellStyle name="20% - Accent3 24 2 2" xfId="6143"/>
    <cellStyle name="20% - Accent3 24 2 2 2" xfId="6144"/>
    <cellStyle name="20% - Accent3 24 2 3" xfId="6145"/>
    <cellStyle name="20% - Accent3 24 3" xfId="6146"/>
    <cellStyle name="20% - Accent3 24 3 2" xfId="6147"/>
    <cellStyle name="20% - Accent3 24 4" xfId="6148"/>
    <cellStyle name="20% - Accent3 25" xfId="6149"/>
    <cellStyle name="20% - Accent3 25 2" xfId="6150"/>
    <cellStyle name="20% - Accent3 25 2 2" xfId="6151"/>
    <cellStyle name="20% - Accent3 25 2 2 2" xfId="6152"/>
    <cellStyle name="20% - Accent3 25 2 3" xfId="6153"/>
    <cellStyle name="20% - Accent3 25 3" xfId="6154"/>
    <cellStyle name="20% - Accent3 25 3 2" xfId="6155"/>
    <cellStyle name="20% - Accent3 25 4" xfId="6156"/>
    <cellStyle name="20% - Accent3 26" xfId="6157"/>
    <cellStyle name="20% - Accent3 26 2" xfId="6158"/>
    <cellStyle name="20% - Accent3 26 2 2" xfId="6159"/>
    <cellStyle name="20% - Accent3 26 3" xfId="6160"/>
    <cellStyle name="20% - Accent3 27" xfId="6161"/>
    <cellStyle name="20% - Accent3 27 2" xfId="6162"/>
    <cellStyle name="20% - Accent3 27 2 2" xfId="6163"/>
    <cellStyle name="20% - Accent3 27 3" xfId="6164"/>
    <cellStyle name="20% - Accent3 28" xfId="6165"/>
    <cellStyle name="20% - Accent3 28 2" xfId="6166"/>
    <cellStyle name="20% - Accent3 28 2 2" xfId="6167"/>
    <cellStyle name="20% - Accent3 28 3" xfId="6168"/>
    <cellStyle name="20% - Accent3 29" xfId="6169"/>
    <cellStyle name="20% - Accent3 29 2" xfId="6170"/>
    <cellStyle name="20% - Accent3 3" xfId="6171"/>
    <cellStyle name="20% - Accent3 3 2" xfId="6172"/>
    <cellStyle name="20% - Accent3 3 2 2" xfId="6173"/>
    <cellStyle name="20% - Accent3 3 2 2 2" xfId="6174"/>
    <cellStyle name="20% - Accent3 3 2 2 2 2" xfId="6175"/>
    <cellStyle name="20% - Accent3 3 2 2 2 2 2" xfId="6176"/>
    <cellStyle name="20% - Accent3 3 2 2 2 2 2 2" xfId="6177"/>
    <cellStyle name="20% - Accent3 3 2 2 2 2 2 2 2" xfId="6178"/>
    <cellStyle name="20% - Accent3 3 2 2 2 2 2 3" xfId="6179"/>
    <cellStyle name="20% - Accent3 3 2 2 2 2 3" xfId="6180"/>
    <cellStyle name="20% - Accent3 3 2 2 2 2 3 2" xfId="6181"/>
    <cellStyle name="20% - Accent3 3 2 2 2 2 4" xfId="6182"/>
    <cellStyle name="20% - Accent3 3 2 2 2 3" xfId="6183"/>
    <cellStyle name="20% - Accent3 3 2 2 2 3 2" xfId="6184"/>
    <cellStyle name="20% - Accent3 3 2 2 2 3 2 2" xfId="6185"/>
    <cellStyle name="20% - Accent3 3 2 2 2 3 3" xfId="6186"/>
    <cellStyle name="20% - Accent3 3 2 2 2 4" xfId="6187"/>
    <cellStyle name="20% - Accent3 3 2 2 2 4 2" xfId="6188"/>
    <cellStyle name="20% - Accent3 3 2 2 2 5" xfId="6189"/>
    <cellStyle name="20% - Accent3 3 2 2 3" xfId="6190"/>
    <cellStyle name="20% - Accent3 3 2 2 3 2" xfId="6191"/>
    <cellStyle name="20% - Accent3 3 2 2 3 2 2" xfId="6192"/>
    <cellStyle name="20% - Accent3 3 2 2 3 2 2 2" xfId="6193"/>
    <cellStyle name="20% - Accent3 3 2 2 3 2 3" xfId="6194"/>
    <cellStyle name="20% - Accent3 3 2 2 3 3" xfId="6195"/>
    <cellStyle name="20% - Accent3 3 2 2 3 3 2" xfId="6196"/>
    <cellStyle name="20% - Accent3 3 2 2 3 4" xfId="6197"/>
    <cellStyle name="20% - Accent3 3 2 2 4" xfId="6198"/>
    <cellStyle name="20% - Accent3 3 2 2 4 2" xfId="6199"/>
    <cellStyle name="20% - Accent3 3 2 2 4 2 2" xfId="6200"/>
    <cellStyle name="20% - Accent3 3 2 2 4 3" xfId="6201"/>
    <cellStyle name="20% - Accent3 3 2 2 5" xfId="6202"/>
    <cellStyle name="20% - Accent3 3 2 2 5 2" xfId="6203"/>
    <cellStyle name="20% - Accent3 3 2 2 6" xfId="6204"/>
    <cellStyle name="20% - Accent3 3 2 3" xfId="6205"/>
    <cellStyle name="20% - Accent3 3 2 3 2" xfId="6206"/>
    <cellStyle name="20% - Accent3 3 2 3 2 2" xfId="6207"/>
    <cellStyle name="20% - Accent3 3 2 3 2 2 2" xfId="6208"/>
    <cellStyle name="20% - Accent3 3 2 3 2 2 2 2" xfId="6209"/>
    <cellStyle name="20% - Accent3 3 2 3 2 2 3" xfId="6210"/>
    <cellStyle name="20% - Accent3 3 2 3 2 3" xfId="6211"/>
    <cellStyle name="20% - Accent3 3 2 3 2 3 2" xfId="6212"/>
    <cellStyle name="20% - Accent3 3 2 3 2 4" xfId="6213"/>
    <cellStyle name="20% - Accent3 3 2 3 3" xfId="6214"/>
    <cellStyle name="20% - Accent3 3 2 3 3 2" xfId="6215"/>
    <cellStyle name="20% - Accent3 3 2 3 3 2 2" xfId="6216"/>
    <cellStyle name="20% - Accent3 3 2 3 3 3" xfId="6217"/>
    <cellStyle name="20% - Accent3 3 2 3 4" xfId="6218"/>
    <cellStyle name="20% - Accent3 3 2 3 4 2" xfId="6219"/>
    <cellStyle name="20% - Accent3 3 2 3 5" xfId="6220"/>
    <cellStyle name="20% - Accent3 3 2 4" xfId="6221"/>
    <cellStyle name="20% - Accent3 3 2 4 2" xfId="6222"/>
    <cellStyle name="20% - Accent3 3 2 4 2 2" xfId="6223"/>
    <cellStyle name="20% - Accent3 3 2 4 2 2 2" xfId="6224"/>
    <cellStyle name="20% - Accent3 3 2 4 2 3" xfId="6225"/>
    <cellStyle name="20% - Accent3 3 2 4 3" xfId="6226"/>
    <cellStyle name="20% - Accent3 3 2 4 3 2" xfId="6227"/>
    <cellStyle name="20% - Accent3 3 2 4 4" xfId="6228"/>
    <cellStyle name="20% - Accent3 3 2 5" xfId="6229"/>
    <cellStyle name="20% - Accent3 3 2 5 2" xfId="6230"/>
    <cellStyle name="20% - Accent3 3 2 5 2 2" xfId="6231"/>
    <cellStyle name="20% - Accent3 3 2 5 3" xfId="6232"/>
    <cellStyle name="20% - Accent3 3 2 6" xfId="6233"/>
    <cellStyle name="20% - Accent3 3 2 6 2" xfId="6234"/>
    <cellStyle name="20% - Accent3 3 2 7" xfId="6235"/>
    <cellStyle name="20% - Accent3 3 3" xfId="6236"/>
    <cellStyle name="20% - Accent3 3 3 2" xfId="6237"/>
    <cellStyle name="20% - Accent3 3 3 2 2" xfId="6238"/>
    <cellStyle name="20% - Accent3 3 3 2 2 2" xfId="6239"/>
    <cellStyle name="20% - Accent3 3 3 2 2 2 2" xfId="6240"/>
    <cellStyle name="20% - Accent3 3 3 2 2 2 2 2" xfId="6241"/>
    <cellStyle name="20% - Accent3 3 3 2 2 2 3" xfId="6242"/>
    <cellStyle name="20% - Accent3 3 3 2 2 3" xfId="6243"/>
    <cellStyle name="20% - Accent3 3 3 2 2 3 2" xfId="6244"/>
    <cellStyle name="20% - Accent3 3 3 2 2 4" xfId="6245"/>
    <cellStyle name="20% - Accent3 3 3 2 3" xfId="6246"/>
    <cellStyle name="20% - Accent3 3 3 2 3 2" xfId="6247"/>
    <cellStyle name="20% - Accent3 3 3 2 3 2 2" xfId="6248"/>
    <cellStyle name="20% - Accent3 3 3 2 3 3" xfId="6249"/>
    <cellStyle name="20% - Accent3 3 3 2 4" xfId="6250"/>
    <cellStyle name="20% - Accent3 3 3 2 4 2" xfId="6251"/>
    <cellStyle name="20% - Accent3 3 3 2 5" xfId="6252"/>
    <cellStyle name="20% - Accent3 3 3 3" xfId="6253"/>
    <cellStyle name="20% - Accent3 3 3 3 2" xfId="6254"/>
    <cellStyle name="20% - Accent3 3 3 3 2 2" xfId="6255"/>
    <cellStyle name="20% - Accent3 3 3 3 2 2 2" xfId="6256"/>
    <cellStyle name="20% - Accent3 3 3 3 2 3" xfId="6257"/>
    <cellStyle name="20% - Accent3 3 3 3 3" xfId="6258"/>
    <cellStyle name="20% - Accent3 3 3 3 3 2" xfId="6259"/>
    <cellStyle name="20% - Accent3 3 3 3 4" xfId="6260"/>
    <cellStyle name="20% - Accent3 3 3 4" xfId="6261"/>
    <cellStyle name="20% - Accent3 3 3 4 2" xfId="6262"/>
    <cellStyle name="20% - Accent3 3 3 4 2 2" xfId="6263"/>
    <cellStyle name="20% - Accent3 3 3 4 3" xfId="6264"/>
    <cellStyle name="20% - Accent3 3 3 5" xfId="6265"/>
    <cellStyle name="20% - Accent3 3 3 5 2" xfId="6266"/>
    <cellStyle name="20% - Accent3 3 3 6" xfId="6267"/>
    <cellStyle name="20% - Accent3 3 4" xfId="6268"/>
    <cellStyle name="20% - Accent3 3 4 2" xfId="6269"/>
    <cellStyle name="20% - Accent3 3 4 2 2" xfId="6270"/>
    <cellStyle name="20% - Accent3 3 4 2 2 2" xfId="6271"/>
    <cellStyle name="20% - Accent3 3 4 2 2 2 2" xfId="6272"/>
    <cellStyle name="20% - Accent3 3 4 2 2 3" xfId="6273"/>
    <cellStyle name="20% - Accent3 3 4 2 3" xfId="6274"/>
    <cellStyle name="20% - Accent3 3 4 2 3 2" xfId="6275"/>
    <cellStyle name="20% - Accent3 3 4 2 4" xfId="6276"/>
    <cellStyle name="20% - Accent3 3 4 3" xfId="6277"/>
    <cellStyle name="20% - Accent3 3 4 3 2" xfId="6278"/>
    <cellStyle name="20% - Accent3 3 4 3 2 2" xfId="6279"/>
    <cellStyle name="20% - Accent3 3 4 3 3" xfId="6280"/>
    <cellStyle name="20% - Accent3 3 4 4" xfId="6281"/>
    <cellStyle name="20% - Accent3 3 4 4 2" xfId="6282"/>
    <cellStyle name="20% - Accent3 3 4 5" xfId="6283"/>
    <cellStyle name="20% - Accent3 3 5" xfId="6284"/>
    <cellStyle name="20% - Accent3 3 5 2" xfId="6285"/>
    <cellStyle name="20% - Accent3 3 5 2 2" xfId="6286"/>
    <cellStyle name="20% - Accent3 3 5 2 2 2" xfId="6287"/>
    <cellStyle name="20% - Accent3 3 5 2 3" xfId="6288"/>
    <cellStyle name="20% - Accent3 3 5 3" xfId="6289"/>
    <cellStyle name="20% - Accent3 3 5 3 2" xfId="6290"/>
    <cellStyle name="20% - Accent3 3 5 4" xfId="6291"/>
    <cellStyle name="20% - Accent3 3 6" xfId="6292"/>
    <cellStyle name="20% - Accent3 3 6 2" xfId="6293"/>
    <cellStyle name="20% - Accent3 3 6 2 2" xfId="6294"/>
    <cellStyle name="20% - Accent3 3 6 3" xfId="6295"/>
    <cellStyle name="20% - Accent3 3 7" xfId="6296"/>
    <cellStyle name="20% - Accent3 3 7 2" xfId="6297"/>
    <cellStyle name="20% - Accent3 3 8" xfId="6298"/>
    <cellStyle name="20% - Accent3 30" xfId="6299"/>
    <cellStyle name="20% - Accent3 31" xfId="6300"/>
    <cellStyle name="20% - Accent3 32" xfId="6301"/>
    <cellStyle name="20% - Accent3 33" xfId="6302"/>
    <cellStyle name="20% - Accent3 34" xfId="6303"/>
    <cellStyle name="20% - Accent3 35" xfId="6304"/>
    <cellStyle name="20% - Accent3 4" xfId="6305"/>
    <cellStyle name="20% - Accent3 4 2" xfId="6306"/>
    <cellStyle name="20% - Accent3 4 2 2" xfId="6307"/>
    <cellStyle name="20% - Accent3 4 2 2 2" xfId="6308"/>
    <cellStyle name="20% - Accent3 4 2 2 2 2" xfId="6309"/>
    <cellStyle name="20% - Accent3 4 2 2 2 2 2" xfId="6310"/>
    <cellStyle name="20% - Accent3 4 2 2 2 2 2 2" xfId="6311"/>
    <cellStyle name="20% - Accent3 4 2 2 2 2 2 2 2" xfId="6312"/>
    <cellStyle name="20% - Accent3 4 2 2 2 2 2 3" xfId="6313"/>
    <cellStyle name="20% - Accent3 4 2 2 2 2 3" xfId="6314"/>
    <cellStyle name="20% - Accent3 4 2 2 2 2 3 2" xfId="6315"/>
    <cellStyle name="20% - Accent3 4 2 2 2 2 4" xfId="6316"/>
    <cellStyle name="20% - Accent3 4 2 2 2 3" xfId="6317"/>
    <cellStyle name="20% - Accent3 4 2 2 2 3 2" xfId="6318"/>
    <cellStyle name="20% - Accent3 4 2 2 2 3 2 2" xfId="6319"/>
    <cellStyle name="20% - Accent3 4 2 2 2 3 3" xfId="6320"/>
    <cellStyle name="20% - Accent3 4 2 2 2 4" xfId="6321"/>
    <cellStyle name="20% - Accent3 4 2 2 2 4 2" xfId="6322"/>
    <cellStyle name="20% - Accent3 4 2 2 2 5" xfId="6323"/>
    <cellStyle name="20% - Accent3 4 2 2 3" xfId="6324"/>
    <cellStyle name="20% - Accent3 4 2 2 3 2" xfId="6325"/>
    <cellStyle name="20% - Accent3 4 2 2 3 2 2" xfId="6326"/>
    <cellStyle name="20% - Accent3 4 2 2 3 2 2 2" xfId="6327"/>
    <cellStyle name="20% - Accent3 4 2 2 3 2 3" xfId="6328"/>
    <cellStyle name="20% - Accent3 4 2 2 3 3" xfId="6329"/>
    <cellStyle name="20% - Accent3 4 2 2 3 3 2" xfId="6330"/>
    <cellStyle name="20% - Accent3 4 2 2 3 4" xfId="6331"/>
    <cellStyle name="20% - Accent3 4 2 2 4" xfId="6332"/>
    <cellStyle name="20% - Accent3 4 2 2 4 2" xfId="6333"/>
    <cellStyle name="20% - Accent3 4 2 2 4 2 2" xfId="6334"/>
    <cellStyle name="20% - Accent3 4 2 2 4 3" xfId="6335"/>
    <cellStyle name="20% - Accent3 4 2 2 5" xfId="6336"/>
    <cellStyle name="20% - Accent3 4 2 2 5 2" xfId="6337"/>
    <cellStyle name="20% - Accent3 4 2 2 6" xfId="6338"/>
    <cellStyle name="20% - Accent3 4 2 3" xfId="6339"/>
    <cellStyle name="20% - Accent3 4 2 3 2" xfId="6340"/>
    <cellStyle name="20% - Accent3 4 2 3 2 2" xfId="6341"/>
    <cellStyle name="20% - Accent3 4 2 3 2 2 2" xfId="6342"/>
    <cellStyle name="20% - Accent3 4 2 3 2 2 2 2" xfId="6343"/>
    <cellStyle name="20% - Accent3 4 2 3 2 2 3" xfId="6344"/>
    <cellStyle name="20% - Accent3 4 2 3 2 3" xfId="6345"/>
    <cellStyle name="20% - Accent3 4 2 3 2 3 2" xfId="6346"/>
    <cellStyle name="20% - Accent3 4 2 3 2 4" xfId="6347"/>
    <cellStyle name="20% - Accent3 4 2 3 3" xfId="6348"/>
    <cellStyle name="20% - Accent3 4 2 3 3 2" xfId="6349"/>
    <cellStyle name="20% - Accent3 4 2 3 3 2 2" xfId="6350"/>
    <cellStyle name="20% - Accent3 4 2 3 3 3" xfId="6351"/>
    <cellStyle name="20% - Accent3 4 2 3 4" xfId="6352"/>
    <cellStyle name="20% - Accent3 4 2 3 4 2" xfId="6353"/>
    <cellStyle name="20% - Accent3 4 2 3 5" xfId="6354"/>
    <cellStyle name="20% - Accent3 4 2 4" xfId="6355"/>
    <cellStyle name="20% - Accent3 4 2 4 2" xfId="6356"/>
    <cellStyle name="20% - Accent3 4 2 4 2 2" xfId="6357"/>
    <cellStyle name="20% - Accent3 4 2 4 2 2 2" xfId="6358"/>
    <cellStyle name="20% - Accent3 4 2 4 2 3" xfId="6359"/>
    <cellStyle name="20% - Accent3 4 2 4 3" xfId="6360"/>
    <cellStyle name="20% - Accent3 4 2 4 3 2" xfId="6361"/>
    <cellStyle name="20% - Accent3 4 2 4 4" xfId="6362"/>
    <cellStyle name="20% - Accent3 4 2 5" xfId="6363"/>
    <cellStyle name="20% - Accent3 4 2 5 2" xfId="6364"/>
    <cellStyle name="20% - Accent3 4 2 5 2 2" xfId="6365"/>
    <cellStyle name="20% - Accent3 4 2 5 3" xfId="6366"/>
    <cellStyle name="20% - Accent3 4 2 6" xfId="6367"/>
    <cellStyle name="20% - Accent3 4 2 6 2" xfId="6368"/>
    <cellStyle name="20% - Accent3 4 2 7" xfId="6369"/>
    <cellStyle name="20% - Accent3 4 3" xfId="6370"/>
    <cellStyle name="20% - Accent3 4 3 2" xfId="6371"/>
    <cellStyle name="20% - Accent3 4 3 2 2" xfId="6372"/>
    <cellStyle name="20% - Accent3 4 3 2 2 2" xfId="6373"/>
    <cellStyle name="20% - Accent3 4 3 2 2 2 2" xfId="6374"/>
    <cellStyle name="20% - Accent3 4 3 2 2 2 2 2" xfId="6375"/>
    <cellStyle name="20% - Accent3 4 3 2 2 2 3" xfId="6376"/>
    <cellStyle name="20% - Accent3 4 3 2 2 3" xfId="6377"/>
    <cellStyle name="20% - Accent3 4 3 2 2 3 2" xfId="6378"/>
    <cellStyle name="20% - Accent3 4 3 2 2 4" xfId="6379"/>
    <cellStyle name="20% - Accent3 4 3 2 3" xfId="6380"/>
    <cellStyle name="20% - Accent3 4 3 2 3 2" xfId="6381"/>
    <cellStyle name="20% - Accent3 4 3 2 3 2 2" xfId="6382"/>
    <cellStyle name="20% - Accent3 4 3 2 3 3" xfId="6383"/>
    <cellStyle name="20% - Accent3 4 3 2 4" xfId="6384"/>
    <cellStyle name="20% - Accent3 4 3 2 4 2" xfId="6385"/>
    <cellStyle name="20% - Accent3 4 3 2 5" xfId="6386"/>
    <cellStyle name="20% - Accent3 4 3 3" xfId="6387"/>
    <cellStyle name="20% - Accent3 4 3 3 2" xfId="6388"/>
    <cellStyle name="20% - Accent3 4 3 3 2 2" xfId="6389"/>
    <cellStyle name="20% - Accent3 4 3 3 2 2 2" xfId="6390"/>
    <cellStyle name="20% - Accent3 4 3 3 2 3" xfId="6391"/>
    <cellStyle name="20% - Accent3 4 3 3 3" xfId="6392"/>
    <cellStyle name="20% - Accent3 4 3 3 3 2" xfId="6393"/>
    <cellStyle name="20% - Accent3 4 3 3 4" xfId="6394"/>
    <cellStyle name="20% - Accent3 4 3 4" xfId="6395"/>
    <cellStyle name="20% - Accent3 4 3 4 2" xfId="6396"/>
    <cellStyle name="20% - Accent3 4 3 4 2 2" xfId="6397"/>
    <cellStyle name="20% - Accent3 4 3 4 3" xfId="6398"/>
    <cellStyle name="20% - Accent3 4 3 5" xfId="6399"/>
    <cellStyle name="20% - Accent3 4 3 5 2" xfId="6400"/>
    <cellStyle name="20% - Accent3 4 3 6" xfId="6401"/>
    <cellStyle name="20% - Accent3 4 4" xfId="6402"/>
    <cellStyle name="20% - Accent3 4 4 2" xfId="6403"/>
    <cellStyle name="20% - Accent3 4 4 2 2" xfId="6404"/>
    <cellStyle name="20% - Accent3 4 4 2 2 2" xfId="6405"/>
    <cellStyle name="20% - Accent3 4 4 2 2 2 2" xfId="6406"/>
    <cellStyle name="20% - Accent3 4 4 2 2 3" xfId="6407"/>
    <cellStyle name="20% - Accent3 4 4 2 3" xfId="6408"/>
    <cellStyle name="20% - Accent3 4 4 2 3 2" xfId="6409"/>
    <cellStyle name="20% - Accent3 4 4 2 4" xfId="6410"/>
    <cellStyle name="20% - Accent3 4 4 3" xfId="6411"/>
    <cellStyle name="20% - Accent3 4 4 3 2" xfId="6412"/>
    <cellStyle name="20% - Accent3 4 4 3 2 2" xfId="6413"/>
    <cellStyle name="20% - Accent3 4 4 3 3" xfId="6414"/>
    <cellStyle name="20% - Accent3 4 4 4" xfId="6415"/>
    <cellStyle name="20% - Accent3 4 4 4 2" xfId="6416"/>
    <cellStyle name="20% - Accent3 4 4 5" xfId="6417"/>
    <cellStyle name="20% - Accent3 4 5" xfId="6418"/>
    <cellStyle name="20% - Accent3 4 5 2" xfId="6419"/>
    <cellStyle name="20% - Accent3 4 5 2 2" xfId="6420"/>
    <cellStyle name="20% - Accent3 4 5 2 2 2" xfId="6421"/>
    <cellStyle name="20% - Accent3 4 5 2 3" xfId="6422"/>
    <cellStyle name="20% - Accent3 4 5 3" xfId="6423"/>
    <cellStyle name="20% - Accent3 4 5 3 2" xfId="6424"/>
    <cellStyle name="20% - Accent3 4 5 4" xfId="6425"/>
    <cellStyle name="20% - Accent3 4 6" xfId="6426"/>
    <cellStyle name="20% - Accent3 4 6 2" xfId="6427"/>
    <cellStyle name="20% - Accent3 4 6 2 2" xfId="6428"/>
    <cellStyle name="20% - Accent3 4 6 3" xfId="6429"/>
    <cellStyle name="20% - Accent3 4 7" xfId="6430"/>
    <cellStyle name="20% - Accent3 4 7 2" xfId="6431"/>
    <cellStyle name="20% - Accent3 4 8" xfId="6432"/>
    <cellStyle name="20% - Accent3 5" xfId="6433"/>
    <cellStyle name="20% - Accent3 5 2" xfId="6434"/>
    <cellStyle name="20% - Accent3 5 2 2" xfId="6435"/>
    <cellStyle name="20% - Accent3 5 2 2 2" xfId="6436"/>
    <cellStyle name="20% - Accent3 5 2 2 2 2" xfId="6437"/>
    <cellStyle name="20% - Accent3 5 2 2 2 2 2" xfId="6438"/>
    <cellStyle name="20% - Accent3 5 2 2 2 2 2 2" xfId="6439"/>
    <cellStyle name="20% - Accent3 5 2 2 2 2 2 2 2" xfId="6440"/>
    <cellStyle name="20% - Accent3 5 2 2 2 2 2 3" xfId="6441"/>
    <cellStyle name="20% - Accent3 5 2 2 2 2 3" xfId="6442"/>
    <cellStyle name="20% - Accent3 5 2 2 2 2 3 2" xfId="6443"/>
    <cellStyle name="20% - Accent3 5 2 2 2 2 4" xfId="6444"/>
    <cellStyle name="20% - Accent3 5 2 2 2 3" xfId="6445"/>
    <cellStyle name="20% - Accent3 5 2 2 2 3 2" xfId="6446"/>
    <cellStyle name="20% - Accent3 5 2 2 2 3 2 2" xfId="6447"/>
    <cellStyle name="20% - Accent3 5 2 2 2 3 3" xfId="6448"/>
    <cellStyle name="20% - Accent3 5 2 2 2 4" xfId="6449"/>
    <cellStyle name="20% - Accent3 5 2 2 2 4 2" xfId="6450"/>
    <cellStyle name="20% - Accent3 5 2 2 2 5" xfId="6451"/>
    <cellStyle name="20% - Accent3 5 2 2 3" xfId="6452"/>
    <cellStyle name="20% - Accent3 5 2 2 3 2" xfId="6453"/>
    <cellStyle name="20% - Accent3 5 2 2 3 2 2" xfId="6454"/>
    <cellStyle name="20% - Accent3 5 2 2 3 2 2 2" xfId="6455"/>
    <cellStyle name="20% - Accent3 5 2 2 3 2 3" xfId="6456"/>
    <cellStyle name="20% - Accent3 5 2 2 3 3" xfId="6457"/>
    <cellStyle name="20% - Accent3 5 2 2 3 3 2" xfId="6458"/>
    <cellStyle name="20% - Accent3 5 2 2 3 4" xfId="6459"/>
    <cellStyle name="20% - Accent3 5 2 2 4" xfId="6460"/>
    <cellStyle name="20% - Accent3 5 2 2 4 2" xfId="6461"/>
    <cellStyle name="20% - Accent3 5 2 2 4 2 2" xfId="6462"/>
    <cellStyle name="20% - Accent3 5 2 2 4 3" xfId="6463"/>
    <cellStyle name="20% - Accent3 5 2 2 5" xfId="6464"/>
    <cellStyle name="20% - Accent3 5 2 2 5 2" xfId="6465"/>
    <cellStyle name="20% - Accent3 5 2 2 6" xfId="6466"/>
    <cellStyle name="20% - Accent3 5 2 3" xfId="6467"/>
    <cellStyle name="20% - Accent3 5 2 3 2" xfId="6468"/>
    <cellStyle name="20% - Accent3 5 2 3 2 2" xfId="6469"/>
    <cellStyle name="20% - Accent3 5 2 3 2 2 2" xfId="6470"/>
    <cellStyle name="20% - Accent3 5 2 3 2 2 2 2" xfId="6471"/>
    <cellStyle name="20% - Accent3 5 2 3 2 2 3" xfId="6472"/>
    <cellStyle name="20% - Accent3 5 2 3 2 3" xfId="6473"/>
    <cellStyle name="20% - Accent3 5 2 3 2 3 2" xfId="6474"/>
    <cellStyle name="20% - Accent3 5 2 3 2 4" xfId="6475"/>
    <cellStyle name="20% - Accent3 5 2 3 3" xfId="6476"/>
    <cellStyle name="20% - Accent3 5 2 3 3 2" xfId="6477"/>
    <cellStyle name="20% - Accent3 5 2 3 3 2 2" xfId="6478"/>
    <cellStyle name="20% - Accent3 5 2 3 3 3" xfId="6479"/>
    <cellStyle name="20% - Accent3 5 2 3 4" xfId="6480"/>
    <cellStyle name="20% - Accent3 5 2 3 4 2" xfId="6481"/>
    <cellStyle name="20% - Accent3 5 2 3 5" xfId="6482"/>
    <cellStyle name="20% - Accent3 5 2 4" xfId="6483"/>
    <cellStyle name="20% - Accent3 5 2 4 2" xfId="6484"/>
    <cellStyle name="20% - Accent3 5 2 4 2 2" xfId="6485"/>
    <cellStyle name="20% - Accent3 5 2 4 2 2 2" xfId="6486"/>
    <cellStyle name="20% - Accent3 5 2 4 2 3" xfId="6487"/>
    <cellStyle name="20% - Accent3 5 2 4 3" xfId="6488"/>
    <cellStyle name="20% - Accent3 5 2 4 3 2" xfId="6489"/>
    <cellStyle name="20% - Accent3 5 2 4 4" xfId="6490"/>
    <cellStyle name="20% - Accent3 5 2 5" xfId="6491"/>
    <cellStyle name="20% - Accent3 5 2 5 2" xfId="6492"/>
    <cellStyle name="20% - Accent3 5 2 5 2 2" xfId="6493"/>
    <cellStyle name="20% - Accent3 5 2 5 3" xfId="6494"/>
    <cellStyle name="20% - Accent3 5 2 6" xfId="6495"/>
    <cellStyle name="20% - Accent3 5 2 6 2" xfId="6496"/>
    <cellStyle name="20% - Accent3 5 2 7" xfId="6497"/>
    <cellStyle name="20% - Accent3 5 3" xfId="6498"/>
    <cellStyle name="20% - Accent3 5 3 2" xfId="6499"/>
    <cellStyle name="20% - Accent3 5 3 2 2" xfId="6500"/>
    <cellStyle name="20% - Accent3 5 3 2 2 2" xfId="6501"/>
    <cellStyle name="20% - Accent3 5 3 2 2 2 2" xfId="6502"/>
    <cellStyle name="20% - Accent3 5 3 2 2 2 2 2" xfId="6503"/>
    <cellStyle name="20% - Accent3 5 3 2 2 2 3" xfId="6504"/>
    <cellStyle name="20% - Accent3 5 3 2 2 3" xfId="6505"/>
    <cellStyle name="20% - Accent3 5 3 2 2 3 2" xfId="6506"/>
    <cellStyle name="20% - Accent3 5 3 2 2 4" xfId="6507"/>
    <cellStyle name="20% - Accent3 5 3 2 3" xfId="6508"/>
    <cellStyle name="20% - Accent3 5 3 2 3 2" xfId="6509"/>
    <cellStyle name="20% - Accent3 5 3 2 3 2 2" xfId="6510"/>
    <cellStyle name="20% - Accent3 5 3 2 3 3" xfId="6511"/>
    <cellStyle name="20% - Accent3 5 3 2 4" xfId="6512"/>
    <cellStyle name="20% - Accent3 5 3 2 4 2" xfId="6513"/>
    <cellStyle name="20% - Accent3 5 3 2 5" xfId="6514"/>
    <cellStyle name="20% - Accent3 5 3 3" xfId="6515"/>
    <cellStyle name="20% - Accent3 5 3 3 2" xfId="6516"/>
    <cellStyle name="20% - Accent3 5 3 3 2 2" xfId="6517"/>
    <cellStyle name="20% - Accent3 5 3 3 2 2 2" xfId="6518"/>
    <cellStyle name="20% - Accent3 5 3 3 2 3" xfId="6519"/>
    <cellStyle name="20% - Accent3 5 3 3 3" xfId="6520"/>
    <cellStyle name="20% - Accent3 5 3 3 3 2" xfId="6521"/>
    <cellStyle name="20% - Accent3 5 3 3 4" xfId="6522"/>
    <cellStyle name="20% - Accent3 5 3 4" xfId="6523"/>
    <cellStyle name="20% - Accent3 5 3 4 2" xfId="6524"/>
    <cellStyle name="20% - Accent3 5 3 4 2 2" xfId="6525"/>
    <cellStyle name="20% - Accent3 5 3 4 3" xfId="6526"/>
    <cellStyle name="20% - Accent3 5 3 5" xfId="6527"/>
    <cellStyle name="20% - Accent3 5 3 5 2" xfId="6528"/>
    <cellStyle name="20% - Accent3 5 3 6" xfId="6529"/>
    <cellStyle name="20% - Accent3 5 4" xfId="6530"/>
    <cellStyle name="20% - Accent3 5 4 2" xfId="6531"/>
    <cellStyle name="20% - Accent3 5 4 2 2" xfId="6532"/>
    <cellStyle name="20% - Accent3 5 4 2 2 2" xfId="6533"/>
    <cellStyle name="20% - Accent3 5 4 2 2 2 2" xfId="6534"/>
    <cellStyle name="20% - Accent3 5 4 2 2 3" xfId="6535"/>
    <cellStyle name="20% - Accent3 5 4 2 3" xfId="6536"/>
    <cellStyle name="20% - Accent3 5 4 2 3 2" xfId="6537"/>
    <cellStyle name="20% - Accent3 5 4 2 4" xfId="6538"/>
    <cellStyle name="20% - Accent3 5 4 3" xfId="6539"/>
    <cellStyle name="20% - Accent3 5 4 3 2" xfId="6540"/>
    <cellStyle name="20% - Accent3 5 4 3 2 2" xfId="6541"/>
    <cellStyle name="20% - Accent3 5 4 3 3" xfId="6542"/>
    <cellStyle name="20% - Accent3 5 4 4" xfId="6543"/>
    <cellStyle name="20% - Accent3 5 4 4 2" xfId="6544"/>
    <cellStyle name="20% - Accent3 5 4 5" xfId="6545"/>
    <cellStyle name="20% - Accent3 5 5" xfId="6546"/>
    <cellStyle name="20% - Accent3 5 5 2" xfId="6547"/>
    <cellStyle name="20% - Accent3 5 5 2 2" xfId="6548"/>
    <cellStyle name="20% - Accent3 5 5 2 2 2" xfId="6549"/>
    <cellStyle name="20% - Accent3 5 5 2 3" xfId="6550"/>
    <cellStyle name="20% - Accent3 5 5 3" xfId="6551"/>
    <cellStyle name="20% - Accent3 5 5 3 2" xfId="6552"/>
    <cellStyle name="20% - Accent3 5 5 4" xfId="6553"/>
    <cellStyle name="20% - Accent3 5 6" xfId="6554"/>
    <cellStyle name="20% - Accent3 5 6 2" xfId="6555"/>
    <cellStyle name="20% - Accent3 5 6 2 2" xfId="6556"/>
    <cellStyle name="20% - Accent3 5 6 3" xfId="6557"/>
    <cellStyle name="20% - Accent3 5 7" xfId="6558"/>
    <cellStyle name="20% - Accent3 5 7 2" xfId="6559"/>
    <cellStyle name="20% - Accent3 5 8" xfId="6560"/>
    <cellStyle name="20% - Accent3 6" xfId="6561"/>
    <cellStyle name="20% - Accent3 6 2" xfId="6562"/>
    <cellStyle name="20% - Accent3 6 2 2" xfId="6563"/>
    <cellStyle name="20% - Accent3 6 2 2 2" xfId="6564"/>
    <cellStyle name="20% - Accent3 6 2 2 2 2" xfId="6565"/>
    <cellStyle name="20% - Accent3 6 2 2 2 2 2" xfId="6566"/>
    <cellStyle name="20% - Accent3 6 2 2 2 2 2 2" xfId="6567"/>
    <cellStyle name="20% - Accent3 6 2 2 2 2 2 2 2" xfId="6568"/>
    <cellStyle name="20% - Accent3 6 2 2 2 2 2 3" xfId="6569"/>
    <cellStyle name="20% - Accent3 6 2 2 2 2 3" xfId="6570"/>
    <cellStyle name="20% - Accent3 6 2 2 2 2 3 2" xfId="6571"/>
    <cellStyle name="20% - Accent3 6 2 2 2 2 4" xfId="6572"/>
    <cellStyle name="20% - Accent3 6 2 2 2 3" xfId="6573"/>
    <cellStyle name="20% - Accent3 6 2 2 2 3 2" xfId="6574"/>
    <cellStyle name="20% - Accent3 6 2 2 2 3 2 2" xfId="6575"/>
    <cellStyle name="20% - Accent3 6 2 2 2 3 3" xfId="6576"/>
    <cellStyle name="20% - Accent3 6 2 2 2 4" xfId="6577"/>
    <cellStyle name="20% - Accent3 6 2 2 2 4 2" xfId="6578"/>
    <cellStyle name="20% - Accent3 6 2 2 2 5" xfId="6579"/>
    <cellStyle name="20% - Accent3 6 2 2 3" xfId="6580"/>
    <cellStyle name="20% - Accent3 6 2 2 3 2" xfId="6581"/>
    <cellStyle name="20% - Accent3 6 2 2 3 2 2" xfId="6582"/>
    <cellStyle name="20% - Accent3 6 2 2 3 2 2 2" xfId="6583"/>
    <cellStyle name="20% - Accent3 6 2 2 3 2 3" xfId="6584"/>
    <cellStyle name="20% - Accent3 6 2 2 3 3" xfId="6585"/>
    <cellStyle name="20% - Accent3 6 2 2 3 3 2" xfId="6586"/>
    <cellStyle name="20% - Accent3 6 2 2 3 4" xfId="6587"/>
    <cellStyle name="20% - Accent3 6 2 2 4" xfId="6588"/>
    <cellStyle name="20% - Accent3 6 2 2 4 2" xfId="6589"/>
    <cellStyle name="20% - Accent3 6 2 2 4 2 2" xfId="6590"/>
    <cellStyle name="20% - Accent3 6 2 2 4 3" xfId="6591"/>
    <cellStyle name="20% - Accent3 6 2 2 5" xfId="6592"/>
    <cellStyle name="20% - Accent3 6 2 2 5 2" xfId="6593"/>
    <cellStyle name="20% - Accent3 6 2 2 6" xfId="6594"/>
    <cellStyle name="20% - Accent3 6 2 3" xfId="6595"/>
    <cellStyle name="20% - Accent3 6 2 3 2" xfId="6596"/>
    <cellStyle name="20% - Accent3 6 2 3 2 2" xfId="6597"/>
    <cellStyle name="20% - Accent3 6 2 3 2 2 2" xfId="6598"/>
    <cellStyle name="20% - Accent3 6 2 3 2 2 2 2" xfId="6599"/>
    <cellStyle name="20% - Accent3 6 2 3 2 2 3" xfId="6600"/>
    <cellStyle name="20% - Accent3 6 2 3 2 3" xfId="6601"/>
    <cellStyle name="20% - Accent3 6 2 3 2 3 2" xfId="6602"/>
    <cellStyle name="20% - Accent3 6 2 3 2 4" xfId="6603"/>
    <cellStyle name="20% - Accent3 6 2 3 3" xfId="6604"/>
    <cellStyle name="20% - Accent3 6 2 3 3 2" xfId="6605"/>
    <cellStyle name="20% - Accent3 6 2 3 3 2 2" xfId="6606"/>
    <cellStyle name="20% - Accent3 6 2 3 3 3" xfId="6607"/>
    <cellStyle name="20% - Accent3 6 2 3 4" xfId="6608"/>
    <cellStyle name="20% - Accent3 6 2 3 4 2" xfId="6609"/>
    <cellStyle name="20% - Accent3 6 2 3 5" xfId="6610"/>
    <cellStyle name="20% - Accent3 6 2 4" xfId="6611"/>
    <cellStyle name="20% - Accent3 6 2 4 2" xfId="6612"/>
    <cellStyle name="20% - Accent3 6 2 4 2 2" xfId="6613"/>
    <cellStyle name="20% - Accent3 6 2 4 2 2 2" xfId="6614"/>
    <cellStyle name="20% - Accent3 6 2 4 2 3" xfId="6615"/>
    <cellStyle name="20% - Accent3 6 2 4 3" xfId="6616"/>
    <cellStyle name="20% - Accent3 6 2 4 3 2" xfId="6617"/>
    <cellStyle name="20% - Accent3 6 2 4 4" xfId="6618"/>
    <cellStyle name="20% - Accent3 6 2 5" xfId="6619"/>
    <cellStyle name="20% - Accent3 6 2 5 2" xfId="6620"/>
    <cellStyle name="20% - Accent3 6 2 5 2 2" xfId="6621"/>
    <cellStyle name="20% - Accent3 6 2 5 3" xfId="6622"/>
    <cellStyle name="20% - Accent3 6 2 6" xfId="6623"/>
    <cellStyle name="20% - Accent3 6 2 6 2" xfId="6624"/>
    <cellStyle name="20% - Accent3 6 2 7" xfId="6625"/>
    <cellStyle name="20% - Accent3 6 3" xfId="6626"/>
    <cellStyle name="20% - Accent3 6 3 2" xfId="6627"/>
    <cellStyle name="20% - Accent3 6 3 2 2" xfId="6628"/>
    <cellStyle name="20% - Accent3 6 3 2 2 2" xfId="6629"/>
    <cellStyle name="20% - Accent3 6 3 2 2 2 2" xfId="6630"/>
    <cellStyle name="20% - Accent3 6 3 2 2 2 2 2" xfId="6631"/>
    <cellStyle name="20% - Accent3 6 3 2 2 2 3" xfId="6632"/>
    <cellStyle name="20% - Accent3 6 3 2 2 3" xfId="6633"/>
    <cellStyle name="20% - Accent3 6 3 2 2 3 2" xfId="6634"/>
    <cellStyle name="20% - Accent3 6 3 2 2 4" xfId="6635"/>
    <cellStyle name="20% - Accent3 6 3 2 3" xfId="6636"/>
    <cellStyle name="20% - Accent3 6 3 2 3 2" xfId="6637"/>
    <cellStyle name="20% - Accent3 6 3 2 3 2 2" xfId="6638"/>
    <cellStyle name="20% - Accent3 6 3 2 3 3" xfId="6639"/>
    <cellStyle name="20% - Accent3 6 3 2 4" xfId="6640"/>
    <cellStyle name="20% - Accent3 6 3 2 4 2" xfId="6641"/>
    <cellStyle name="20% - Accent3 6 3 2 5" xfId="6642"/>
    <cellStyle name="20% - Accent3 6 3 3" xfId="6643"/>
    <cellStyle name="20% - Accent3 6 3 3 2" xfId="6644"/>
    <cellStyle name="20% - Accent3 6 3 3 2 2" xfId="6645"/>
    <cellStyle name="20% - Accent3 6 3 3 2 2 2" xfId="6646"/>
    <cellStyle name="20% - Accent3 6 3 3 2 3" xfId="6647"/>
    <cellStyle name="20% - Accent3 6 3 3 3" xfId="6648"/>
    <cellStyle name="20% - Accent3 6 3 3 3 2" xfId="6649"/>
    <cellStyle name="20% - Accent3 6 3 3 4" xfId="6650"/>
    <cellStyle name="20% - Accent3 6 3 4" xfId="6651"/>
    <cellStyle name="20% - Accent3 6 3 4 2" xfId="6652"/>
    <cellStyle name="20% - Accent3 6 3 4 2 2" xfId="6653"/>
    <cellStyle name="20% - Accent3 6 3 4 3" xfId="6654"/>
    <cellStyle name="20% - Accent3 6 3 5" xfId="6655"/>
    <cellStyle name="20% - Accent3 6 3 5 2" xfId="6656"/>
    <cellStyle name="20% - Accent3 6 3 6" xfId="6657"/>
    <cellStyle name="20% - Accent3 6 4" xfId="6658"/>
    <cellStyle name="20% - Accent3 6 4 2" xfId="6659"/>
    <cellStyle name="20% - Accent3 6 4 2 2" xfId="6660"/>
    <cellStyle name="20% - Accent3 6 4 2 2 2" xfId="6661"/>
    <cellStyle name="20% - Accent3 6 4 2 2 2 2" xfId="6662"/>
    <cellStyle name="20% - Accent3 6 4 2 2 3" xfId="6663"/>
    <cellStyle name="20% - Accent3 6 4 2 3" xfId="6664"/>
    <cellStyle name="20% - Accent3 6 4 2 3 2" xfId="6665"/>
    <cellStyle name="20% - Accent3 6 4 2 4" xfId="6666"/>
    <cellStyle name="20% - Accent3 6 4 3" xfId="6667"/>
    <cellStyle name="20% - Accent3 6 4 3 2" xfId="6668"/>
    <cellStyle name="20% - Accent3 6 4 3 2 2" xfId="6669"/>
    <cellStyle name="20% - Accent3 6 4 3 3" xfId="6670"/>
    <cellStyle name="20% - Accent3 6 4 4" xfId="6671"/>
    <cellStyle name="20% - Accent3 6 4 4 2" xfId="6672"/>
    <cellStyle name="20% - Accent3 6 4 5" xfId="6673"/>
    <cellStyle name="20% - Accent3 6 5" xfId="6674"/>
    <cellStyle name="20% - Accent3 6 5 2" xfId="6675"/>
    <cellStyle name="20% - Accent3 6 5 2 2" xfId="6676"/>
    <cellStyle name="20% - Accent3 6 5 2 2 2" xfId="6677"/>
    <cellStyle name="20% - Accent3 6 5 2 3" xfId="6678"/>
    <cellStyle name="20% - Accent3 6 5 3" xfId="6679"/>
    <cellStyle name="20% - Accent3 6 5 3 2" xfId="6680"/>
    <cellStyle name="20% - Accent3 6 5 4" xfId="6681"/>
    <cellStyle name="20% - Accent3 6 6" xfId="6682"/>
    <cellStyle name="20% - Accent3 6 6 2" xfId="6683"/>
    <cellStyle name="20% - Accent3 6 6 2 2" xfId="6684"/>
    <cellStyle name="20% - Accent3 6 6 3" xfId="6685"/>
    <cellStyle name="20% - Accent3 6 7" xfId="6686"/>
    <cellStyle name="20% - Accent3 6 7 2" xfId="6687"/>
    <cellStyle name="20% - Accent3 6 8" xfId="6688"/>
    <cellStyle name="20% - Accent3 7" xfId="6689"/>
    <cellStyle name="20% - Accent3 7 2" xfId="6690"/>
    <cellStyle name="20% - Accent3 7 2 2" xfId="6691"/>
    <cellStyle name="20% - Accent3 7 2 2 2" xfId="6692"/>
    <cellStyle name="20% - Accent3 7 2 2 2 2" xfId="6693"/>
    <cellStyle name="20% - Accent3 7 2 2 2 2 2" xfId="6694"/>
    <cellStyle name="20% - Accent3 7 2 2 2 2 2 2" xfId="6695"/>
    <cellStyle name="20% - Accent3 7 2 2 2 2 2 2 2" xfId="6696"/>
    <cellStyle name="20% - Accent3 7 2 2 2 2 2 3" xfId="6697"/>
    <cellStyle name="20% - Accent3 7 2 2 2 2 3" xfId="6698"/>
    <cellStyle name="20% - Accent3 7 2 2 2 2 3 2" xfId="6699"/>
    <cellStyle name="20% - Accent3 7 2 2 2 2 4" xfId="6700"/>
    <cellStyle name="20% - Accent3 7 2 2 2 3" xfId="6701"/>
    <cellStyle name="20% - Accent3 7 2 2 2 3 2" xfId="6702"/>
    <cellStyle name="20% - Accent3 7 2 2 2 3 2 2" xfId="6703"/>
    <cellStyle name="20% - Accent3 7 2 2 2 3 3" xfId="6704"/>
    <cellStyle name="20% - Accent3 7 2 2 2 4" xfId="6705"/>
    <cellStyle name="20% - Accent3 7 2 2 2 4 2" xfId="6706"/>
    <cellStyle name="20% - Accent3 7 2 2 2 5" xfId="6707"/>
    <cellStyle name="20% - Accent3 7 2 2 3" xfId="6708"/>
    <cellStyle name="20% - Accent3 7 2 2 3 2" xfId="6709"/>
    <cellStyle name="20% - Accent3 7 2 2 3 2 2" xfId="6710"/>
    <cellStyle name="20% - Accent3 7 2 2 3 2 2 2" xfId="6711"/>
    <cellStyle name="20% - Accent3 7 2 2 3 2 3" xfId="6712"/>
    <cellStyle name="20% - Accent3 7 2 2 3 3" xfId="6713"/>
    <cellStyle name="20% - Accent3 7 2 2 3 3 2" xfId="6714"/>
    <cellStyle name="20% - Accent3 7 2 2 3 4" xfId="6715"/>
    <cellStyle name="20% - Accent3 7 2 2 4" xfId="6716"/>
    <cellStyle name="20% - Accent3 7 2 2 4 2" xfId="6717"/>
    <cellStyle name="20% - Accent3 7 2 2 4 2 2" xfId="6718"/>
    <cellStyle name="20% - Accent3 7 2 2 4 3" xfId="6719"/>
    <cellStyle name="20% - Accent3 7 2 2 5" xfId="6720"/>
    <cellStyle name="20% - Accent3 7 2 2 5 2" xfId="6721"/>
    <cellStyle name="20% - Accent3 7 2 2 6" xfId="6722"/>
    <cellStyle name="20% - Accent3 7 2 3" xfId="6723"/>
    <cellStyle name="20% - Accent3 7 2 3 2" xfId="6724"/>
    <cellStyle name="20% - Accent3 7 2 3 2 2" xfId="6725"/>
    <cellStyle name="20% - Accent3 7 2 3 2 2 2" xfId="6726"/>
    <cellStyle name="20% - Accent3 7 2 3 2 2 2 2" xfId="6727"/>
    <cellStyle name="20% - Accent3 7 2 3 2 2 3" xfId="6728"/>
    <cellStyle name="20% - Accent3 7 2 3 2 3" xfId="6729"/>
    <cellStyle name="20% - Accent3 7 2 3 2 3 2" xfId="6730"/>
    <cellStyle name="20% - Accent3 7 2 3 2 4" xfId="6731"/>
    <cellStyle name="20% - Accent3 7 2 3 3" xfId="6732"/>
    <cellStyle name="20% - Accent3 7 2 3 3 2" xfId="6733"/>
    <cellStyle name="20% - Accent3 7 2 3 3 2 2" xfId="6734"/>
    <cellStyle name="20% - Accent3 7 2 3 3 3" xfId="6735"/>
    <cellStyle name="20% - Accent3 7 2 3 4" xfId="6736"/>
    <cellStyle name="20% - Accent3 7 2 3 4 2" xfId="6737"/>
    <cellStyle name="20% - Accent3 7 2 3 5" xfId="6738"/>
    <cellStyle name="20% - Accent3 7 2 4" xfId="6739"/>
    <cellStyle name="20% - Accent3 7 2 4 2" xfId="6740"/>
    <cellStyle name="20% - Accent3 7 2 4 2 2" xfId="6741"/>
    <cellStyle name="20% - Accent3 7 2 4 2 2 2" xfId="6742"/>
    <cellStyle name="20% - Accent3 7 2 4 2 3" xfId="6743"/>
    <cellStyle name="20% - Accent3 7 2 4 3" xfId="6744"/>
    <cellStyle name="20% - Accent3 7 2 4 3 2" xfId="6745"/>
    <cellStyle name="20% - Accent3 7 2 4 4" xfId="6746"/>
    <cellStyle name="20% - Accent3 7 2 5" xfId="6747"/>
    <cellStyle name="20% - Accent3 7 2 5 2" xfId="6748"/>
    <cellStyle name="20% - Accent3 7 2 5 2 2" xfId="6749"/>
    <cellStyle name="20% - Accent3 7 2 5 3" xfId="6750"/>
    <cellStyle name="20% - Accent3 7 2 6" xfId="6751"/>
    <cellStyle name="20% - Accent3 7 2 6 2" xfId="6752"/>
    <cellStyle name="20% - Accent3 7 2 7" xfId="6753"/>
    <cellStyle name="20% - Accent3 7 3" xfId="6754"/>
    <cellStyle name="20% - Accent3 7 3 2" xfId="6755"/>
    <cellStyle name="20% - Accent3 7 3 2 2" xfId="6756"/>
    <cellStyle name="20% - Accent3 7 3 2 2 2" xfId="6757"/>
    <cellStyle name="20% - Accent3 7 3 2 2 2 2" xfId="6758"/>
    <cellStyle name="20% - Accent3 7 3 2 2 2 2 2" xfId="6759"/>
    <cellStyle name="20% - Accent3 7 3 2 2 2 3" xfId="6760"/>
    <cellStyle name="20% - Accent3 7 3 2 2 3" xfId="6761"/>
    <cellStyle name="20% - Accent3 7 3 2 2 3 2" xfId="6762"/>
    <cellStyle name="20% - Accent3 7 3 2 2 4" xfId="6763"/>
    <cellStyle name="20% - Accent3 7 3 2 3" xfId="6764"/>
    <cellStyle name="20% - Accent3 7 3 2 3 2" xfId="6765"/>
    <cellStyle name="20% - Accent3 7 3 2 3 2 2" xfId="6766"/>
    <cellStyle name="20% - Accent3 7 3 2 3 3" xfId="6767"/>
    <cellStyle name="20% - Accent3 7 3 2 4" xfId="6768"/>
    <cellStyle name="20% - Accent3 7 3 2 4 2" xfId="6769"/>
    <cellStyle name="20% - Accent3 7 3 2 5" xfId="6770"/>
    <cellStyle name="20% - Accent3 7 3 3" xfId="6771"/>
    <cellStyle name="20% - Accent3 7 3 3 2" xfId="6772"/>
    <cellStyle name="20% - Accent3 7 3 3 2 2" xfId="6773"/>
    <cellStyle name="20% - Accent3 7 3 3 2 2 2" xfId="6774"/>
    <cellStyle name="20% - Accent3 7 3 3 2 3" xfId="6775"/>
    <cellStyle name="20% - Accent3 7 3 3 3" xfId="6776"/>
    <cellStyle name="20% - Accent3 7 3 3 3 2" xfId="6777"/>
    <cellStyle name="20% - Accent3 7 3 3 4" xfId="6778"/>
    <cellStyle name="20% - Accent3 7 3 4" xfId="6779"/>
    <cellStyle name="20% - Accent3 7 3 4 2" xfId="6780"/>
    <cellStyle name="20% - Accent3 7 3 4 2 2" xfId="6781"/>
    <cellStyle name="20% - Accent3 7 3 4 3" xfId="6782"/>
    <cellStyle name="20% - Accent3 7 3 5" xfId="6783"/>
    <cellStyle name="20% - Accent3 7 3 5 2" xfId="6784"/>
    <cellStyle name="20% - Accent3 7 3 6" xfId="6785"/>
    <cellStyle name="20% - Accent3 7 4" xfId="6786"/>
    <cellStyle name="20% - Accent3 7 4 2" xfId="6787"/>
    <cellStyle name="20% - Accent3 7 4 2 2" xfId="6788"/>
    <cellStyle name="20% - Accent3 7 4 2 2 2" xfId="6789"/>
    <cellStyle name="20% - Accent3 7 4 2 2 2 2" xfId="6790"/>
    <cellStyle name="20% - Accent3 7 4 2 2 3" xfId="6791"/>
    <cellStyle name="20% - Accent3 7 4 2 3" xfId="6792"/>
    <cellStyle name="20% - Accent3 7 4 2 3 2" xfId="6793"/>
    <cellStyle name="20% - Accent3 7 4 2 4" xfId="6794"/>
    <cellStyle name="20% - Accent3 7 4 3" xfId="6795"/>
    <cellStyle name="20% - Accent3 7 4 3 2" xfId="6796"/>
    <cellStyle name="20% - Accent3 7 4 3 2 2" xfId="6797"/>
    <cellStyle name="20% - Accent3 7 4 3 3" xfId="6798"/>
    <cellStyle name="20% - Accent3 7 4 4" xfId="6799"/>
    <cellStyle name="20% - Accent3 7 4 4 2" xfId="6800"/>
    <cellStyle name="20% - Accent3 7 4 5" xfId="6801"/>
    <cellStyle name="20% - Accent3 7 5" xfId="6802"/>
    <cellStyle name="20% - Accent3 7 5 2" xfId="6803"/>
    <cellStyle name="20% - Accent3 7 5 2 2" xfId="6804"/>
    <cellStyle name="20% - Accent3 7 5 2 2 2" xfId="6805"/>
    <cellStyle name="20% - Accent3 7 5 2 3" xfId="6806"/>
    <cellStyle name="20% - Accent3 7 5 3" xfId="6807"/>
    <cellStyle name="20% - Accent3 7 5 3 2" xfId="6808"/>
    <cellStyle name="20% - Accent3 7 5 4" xfId="6809"/>
    <cellStyle name="20% - Accent3 7 6" xfId="6810"/>
    <cellStyle name="20% - Accent3 7 6 2" xfId="6811"/>
    <cellStyle name="20% - Accent3 7 6 2 2" xfId="6812"/>
    <cellStyle name="20% - Accent3 7 6 3" xfId="6813"/>
    <cellStyle name="20% - Accent3 7 7" xfId="6814"/>
    <cellStyle name="20% - Accent3 7 7 2" xfId="6815"/>
    <cellStyle name="20% - Accent3 7 8" xfId="6816"/>
    <cellStyle name="20% - Accent3 8" xfId="6817"/>
    <cellStyle name="20% - Accent3 8 2" xfId="6818"/>
    <cellStyle name="20% - Accent3 8 2 2" xfId="6819"/>
    <cellStyle name="20% - Accent3 8 2 2 2" xfId="6820"/>
    <cellStyle name="20% - Accent3 8 2 2 2 2" xfId="6821"/>
    <cellStyle name="20% - Accent3 8 2 2 2 2 2" xfId="6822"/>
    <cellStyle name="20% - Accent3 8 2 2 2 2 2 2" xfId="6823"/>
    <cellStyle name="20% - Accent3 8 2 2 2 2 2 2 2" xfId="6824"/>
    <cellStyle name="20% - Accent3 8 2 2 2 2 2 3" xfId="6825"/>
    <cellStyle name="20% - Accent3 8 2 2 2 2 3" xfId="6826"/>
    <cellStyle name="20% - Accent3 8 2 2 2 2 3 2" xfId="6827"/>
    <cellStyle name="20% - Accent3 8 2 2 2 2 4" xfId="6828"/>
    <cellStyle name="20% - Accent3 8 2 2 2 3" xfId="6829"/>
    <cellStyle name="20% - Accent3 8 2 2 2 3 2" xfId="6830"/>
    <cellStyle name="20% - Accent3 8 2 2 2 3 2 2" xfId="6831"/>
    <cellStyle name="20% - Accent3 8 2 2 2 3 3" xfId="6832"/>
    <cellStyle name="20% - Accent3 8 2 2 2 4" xfId="6833"/>
    <cellStyle name="20% - Accent3 8 2 2 2 4 2" xfId="6834"/>
    <cellStyle name="20% - Accent3 8 2 2 2 5" xfId="6835"/>
    <cellStyle name="20% - Accent3 8 2 2 3" xfId="6836"/>
    <cellStyle name="20% - Accent3 8 2 2 3 2" xfId="6837"/>
    <cellStyle name="20% - Accent3 8 2 2 3 2 2" xfId="6838"/>
    <cellStyle name="20% - Accent3 8 2 2 3 2 2 2" xfId="6839"/>
    <cellStyle name="20% - Accent3 8 2 2 3 2 3" xfId="6840"/>
    <cellStyle name="20% - Accent3 8 2 2 3 3" xfId="6841"/>
    <cellStyle name="20% - Accent3 8 2 2 3 3 2" xfId="6842"/>
    <cellStyle name="20% - Accent3 8 2 2 3 4" xfId="6843"/>
    <cellStyle name="20% - Accent3 8 2 2 4" xfId="6844"/>
    <cellStyle name="20% - Accent3 8 2 2 4 2" xfId="6845"/>
    <cellStyle name="20% - Accent3 8 2 2 4 2 2" xfId="6846"/>
    <cellStyle name="20% - Accent3 8 2 2 4 3" xfId="6847"/>
    <cellStyle name="20% - Accent3 8 2 2 5" xfId="6848"/>
    <cellStyle name="20% - Accent3 8 2 2 5 2" xfId="6849"/>
    <cellStyle name="20% - Accent3 8 2 2 6" xfId="6850"/>
    <cellStyle name="20% - Accent3 8 2 3" xfId="6851"/>
    <cellStyle name="20% - Accent3 8 2 3 2" xfId="6852"/>
    <cellStyle name="20% - Accent3 8 2 3 2 2" xfId="6853"/>
    <cellStyle name="20% - Accent3 8 2 3 2 2 2" xfId="6854"/>
    <cellStyle name="20% - Accent3 8 2 3 2 2 2 2" xfId="6855"/>
    <cellStyle name="20% - Accent3 8 2 3 2 2 3" xfId="6856"/>
    <cellStyle name="20% - Accent3 8 2 3 2 3" xfId="6857"/>
    <cellStyle name="20% - Accent3 8 2 3 2 3 2" xfId="6858"/>
    <cellStyle name="20% - Accent3 8 2 3 2 4" xfId="6859"/>
    <cellStyle name="20% - Accent3 8 2 3 3" xfId="6860"/>
    <cellStyle name="20% - Accent3 8 2 3 3 2" xfId="6861"/>
    <cellStyle name="20% - Accent3 8 2 3 3 2 2" xfId="6862"/>
    <cellStyle name="20% - Accent3 8 2 3 3 3" xfId="6863"/>
    <cellStyle name="20% - Accent3 8 2 3 4" xfId="6864"/>
    <cellStyle name="20% - Accent3 8 2 3 4 2" xfId="6865"/>
    <cellStyle name="20% - Accent3 8 2 3 5" xfId="6866"/>
    <cellStyle name="20% - Accent3 8 2 4" xfId="6867"/>
    <cellStyle name="20% - Accent3 8 2 4 2" xfId="6868"/>
    <cellStyle name="20% - Accent3 8 2 4 2 2" xfId="6869"/>
    <cellStyle name="20% - Accent3 8 2 4 2 2 2" xfId="6870"/>
    <cellStyle name="20% - Accent3 8 2 4 2 3" xfId="6871"/>
    <cellStyle name="20% - Accent3 8 2 4 3" xfId="6872"/>
    <cellStyle name="20% - Accent3 8 2 4 3 2" xfId="6873"/>
    <cellStyle name="20% - Accent3 8 2 4 4" xfId="6874"/>
    <cellStyle name="20% - Accent3 8 2 5" xfId="6875"/>
    <cellStyle name="20% - Accent3 8 2 5 2" xfId="6876"/>
    <cellStyle name="20% - Accent3 8 2 5 2 2" xfId="6877"/>
    <cellStyle name="20% - Accent3 8 2 5 3" xfId="6878"/>
    <cellStyle name="20% - Accent3 8 2 6" xfId="6879"/>
    <cellStyle name="20% - Accent3 8 2 6 2" xfId="6880"/>
    <cellStyle name="20% - Accent3 8 2 7" xfId="6881"/>
    <cellStyle name="20% - Accent3 8 3" xfId="6882"/>
    <cellStyle name="20% - Accent3 8 3 2" xfId="6883"/>
    <cellStyle name="20% - Accent3 8 3 2 2" xfId="6884"/>
    <cellStyle name="20% - Accent3 8 3 2 2 2" xfId="6885"/>
    <cellStyle name="20% - Accent3 8 3 2 2 2 2" xfId="6886"/>
    <cellStyle name="20% - Accent3 8 3 2 2 2 2 2" xfId="6887"/>
    <cellStyle name="20% - Accent3 8 3 2 2 2 3" xfId="6888"/>
    <cellStyle name="20% - Accent3 8 3 2 2 3" xfId="6889"/>
    <cellStyle name="20% - Accent3 8 3 2 2 3 2" xfId="6890"/>
    <cellStyle name="20% - Accent3 8 3 2 2 4" xfId="6891"/>
    <cellStyle name="20% - Accent3 8 3 2 3" xfId="6892"/>
    <cellStyle name="20% - Accent3 8 3 2 3 2" xfId="6893"/>
    <cellStyle name="20% - Accent3 8 3 2 3 2 2" xfId="6894"/>
    <cellStyle name="20% - Accent3 8 3 2 3 3" xfId="6895"/>
    <cellStyle name="20% - Accent3 8 3 2 4" xfId="6896"/>
    <cellStyle name="20% - Accent3 8 3 2 4 2" xfId="6897"/>
    <cellStyle name="20% - Accent3 8 3 2 5" xfId="6898"/>
    <cellStyle name="20% - Accent3 8 3 3" xfId="6899"/>
    <cellStyle name="20% - Accent3 8 3 3 2" xfId="6900"/>
    <cellStyle name="20% - Accent3 8 3 3 2 2" xfId="6901"/>
    <cellStyle name="20% - Accent3 8 3 3 2 2 2" xfId="6902"/>
    <cellStyle name="20% - Accent3 8 3 3 2 3" xfId="6903"/>
    <cellStyle name="20% - Accent3 8 3 3 3" xfId="6904"/>
    <cellStyle name="20% - Accent3 8 3 3 3 2" xfId="6905"/>
    <cellStyle name="20% - Accent3 8 3 3 4" xfId="6906"/>
    <cellStyle name="20% - Accent3 8 3 4" xfId="6907"/>
    <cellStyle name="20% - Accent3 8 3 4 2" xfId="6908"/>
    <cellStyle name="20% - Accent3 8 3 4 2 2" xfId="6909"/>
    <cellStyle name="20% - Accent3 8 3 4 3" xfId="6910"/>
    <cellStyle name="20% - Accent3 8 3 5" xfId="6911"/>
    <cellStyle name="20% - Accent3 8 3 5 2" xfId="6912"/>
    <cellStyle name="20% - Accent3 8 3 6" xfId="6913"/>
    <cellStyle name="20% - Accent3 8 4" xfId="6914"/>
    <cellStyle name="20% - Accent3 8 4 2" xfId="6915"/>
    <cellStyle name="20% - Accent3 8 4 2 2" xfId="6916"/>
    <cellStyle name="20% - Accent3 8 4 2 2 2" xfId="6917"/>
    <cellStyle name="20% - Accent3 8 4 2 2 2 2" xfId="6918"/>
    <cellStyle name="20% - Accent3 8 4 2 2 3" xfId="6919"/>
    <cellStyle name="20% - Accent3 8 4 2 3" xfId="6920"/>
    <cellStyle name="20% - Accent3 8 4 2 3 2" xfId="6921"/>
    <cellStyle name="20% - Accent3 8 4 2 4" xfId="6922"/>
    <cellStyle name="20% - Accent3 8 4 3" xfId="6923"/>
    <cellStyle name="20% - Accent3 8 4 3 2" xfId="6924"/>
    <cellStyle name="20% - Accent3 8 4 3 2 2" xfId="6925"/>
    <cellStyle name="20% - Accent3 8 4 3 3" xfId="6926"/>
    <cellStyle name="20% - Accent3 8 4 4" xfId="6927"/>
    <cellStyle name="20% - Accent3 8 4 4 2" xfId="6928"/>
    <cellStyle name="20% - Accent3 8 4 5" xfId="6929"/>
    <cellStyle name="20% - Accent3 8 5" xfId="6930"/>
    <cellStyle name="20% - Accent3 8 5 2" xfId="6931"/>
    <cellStyle name="20% - Accent3 8 5 2 2" xfId="6932"/>
    <cellStyle name="20% - Accent3 8 5 2 2 2" xfId="6933"/>
    <cellStyle name="20% - Accent3 8 5 2 3" xfId="6934"/>
    <cellStyle name="20% - Accent3 8 5 3" xfId="6935"/>
    <cellStyle name="20% - Accent3 8 5 3 2" xfId="6936"/>
    <cellStyle name="20% - Accent3 8 5 4" xfId="6937"/>
    <cellStyle name="20% - Accent3 8 6" xfId="6938"/>
    <cellStyle name="20% - Accent3 8 6 2" xfId="6939"/>
    <cellStyle name="20% - Accent3 8 6 2 2" xfId="6940"/>
    <cellStyle name="20% - Accent3 8 6 3" xfId="6941"/>
    <cellStyle name="20% - Accent3 8 7" xfId="6942"/>
    <cellStyle name="20% - Accent3 8 7 2" xfId="6943"/>
    <cellStyle name="20% - Accent3 8 8" xfId="6944"/>
    <cellStyle name="20% - Accent3 9" xfId="6945"/>
    <cellStyle name="20% - Accent3 9 2" xfId="6946"/>
    <cellStyle name="20% - Accent3 9 2 2" xfId="6947"/>
    <cellStyle name="20% - Accent3 9 2 2 2" xfId="6948"/>
    <cellStyle name="20% - Accent3 9 2 2 2 2" xfId="6949"/>
    <cellStyle name="20% - Accent3 9 2 2 2 2 2" xfId="6950"/>
    <cellStyle name="20% - Accent3 9 2 2 2 2 2 2" xfId="6951"/>
    <cellStyle name="20% - Accent3 9 2 2 2 2 2 2 2" xfId="6952"/>
    <cellStyle name="20% - Accent3 9 2 2 2 2 2 3" xfId="6953"/>
    <cellStyle name="20% - Accent3 9 2 2 2 2 3" xfId="6954"/>
    <cellStyle name="20% - Accent3 9 2 2 2 2 3 2" xfId="6955"/>
    <cellStyle name="20% - Accent3 9 2 2 2 2 4" xfId="6956"/>
    <cellStyle name="20% - Accent3 9 2 2 2 3" xfId="6957"/>
    <cellStyle name="20% - Accent3 9 2 2 2 3 2" xfId="6958"/>
    <cellStyle name="20% - Accent3 9 2 2 2 3 2 2" xfId="6959"/>
    <cellStyle name="20% - Accent3 9 2 2 2 3 3" xfId="6960"/>
    <cellStyle name="20% - Accent3 9 2 2 2 4" xfId="6961"/>
    <cellStyle name="20% - Accent3 9 2 2 2 4 2" xfId="6962"/>
    <cellStyle name="20% - Accent3 9 2 2 2 5" xfId="6963"/>
    <cellStyle name="20% - Accent3 9 2 2 3" xfId="6964"/>
    <cellStyle name="20% - Accent3 9 2 2 3 2" xfId="6965"/>
    <cellStyle name="20% - Accent3 9 2 2 3 2 2" xfId="6966"/>
    <cellStyle name="20% - Accent3 9 2 2 3 2 2 2" xfId="6967"/>
    <cellStyle name="20% - Accent3 9 2 2 3 2 3" xfId="6968"/>
    <cellStyle name="20% - Accent3 9 2 2 3 3" xfId="6969"/>
    <cellStyle name="20% - Accent3 9 2 2 3 3 2" xfId="6970"/>
    <cellStyle name="20% - Accent3 9 2 2 3 4" xfId="6971"/>
    <cellStyle name="20% - Accent3 9 2 2 4" xfId="6972"/>
    <cellStyle name="20% - Accent3 9 2 2 4 2" xfId="6973"/>
    <cellStyle name="20% - Accent3 9 2 2 4 2 2" xfId="6974"/>
    <cellStyle name="20% - Accent3 9 2 2 4 3" xfId="6975"/>
    <cellStyle name="20% - Accent3 9 2 2 5" xfId="6976"/>
    <cellStyle name="20% - Accent3 9 2 2 5 2" xfId="6977"/>
    <cellStyle name="20% - Accent3 9 2 2 6" xfId="6978"/>
    <cellStyle name="20% - Accent3 9 2 3" xfId="6979"/>
    <cellStyle name="20% - Accent3 9 2 3 2" xfId="6980"/>
    <cellStyle name="20% - Accent3 9 2 3 2 2" xfId="6981"/>
    <cellStyle name="20% - Accent3 9 2 3 2 2 2" xfId="6982"/>
    <cellStyle name="20% - Accent3 9 2 3 2 2 2 2" xfId="6983"/>
    <cellStyle name="20% - Accent3 9 2 3 2 2 3" xfId="6984"/>
    <cellStyle name="20% - Accent3 9 2 3 2 3" xfId="6985"/>
    <cellStyle name="20% - Accent3 9 2 3 2 3 2" xfId="6986"/>
    <cellStyle name="20% - Accent3 9 2 3 2 4" xfId="6987"/>
    <cellStyle name="20% - Accent3 9 2 3 3" xfId="6988"/>
    <cellStyle name="20% - Accent3 9 2 3 3 2" xfId="6989"/>
    <cellStyle name="20% - Accent3 9 2 3 3 2 2" xfId="6990"/>
    <cellStyle name="20% - Accent3 9 2 3 3 3" xfId="6991"/>
    <cellStyle name="20% - Accent3 9 2 3 4" xfId="6992"/>
    <cellStyle name="20% - Accent3 9 2 3 4 2" xfId="6993"/>
    <cellStyle name="20% - Accent3 9 2 3 5" xfId="6994"/>
    <cellStyle name="20% - Accent3 9 2 4" xfId="6995"/>
    <cellStyle name="20% - Accent3 9 2 4 2" xfId="6996"/>
    <cellStyle name="20% - Accent3 9 2 4 2 2" xfId="6997"/>
    <cellStyle name="20% - Accent3 9 2 4 2 2 2" xfId="6998"/>
    <cellStyle name="20% - Accent3 9 2 4 2 3" xfId="6999"/>
    <cellStyle name="20% - Accent3 9 2 4 3" xfId="7000"/>
    <cellStyle name="20% - Accent3 9 2 4 3 2" xfId="7001"/>
    <cellStyle name="20% - Accent3 9 2 4 4" xfId="7002"/>
    <cellStyle name="20% - Accent3 9 2 5" xfId="7003"/>
    <cellStyle name="20% - Accent3 9 2 5 2" xfId="7004"/>
    <cellStyle name="20% - Accent3 9 2 5 2 2" xfId="7005"/>
    <cellStyle name="20% - Accent3 9 2 5 3" xfId="7006"/>
    <cellStyle name="20% - Accent3 9 2 6" xfId="7007"/>
    <cellStyle name="20% - Accent3 9 2 6 2" xfId="7008"/>
    <cellStyle name="20% - Accent3 9 2 7" xfId="7009"/>
    <cellStyle name="20% - Accent3 9 3" xfId="7010"/>
    <cellStyle name="20% - Accent3 9 3 2" xfId="7011"/>
    <cellStyle name="20% - Accent3 9 3 2 2" xfId="7012"/>
    <cellStyle name="20% - Accent3 9 3 2 2 2" xfId="7013"/>
    <cellStyle name="20% - Accent3 9 3 2 2 2 2" xfId="7014"/>
    <cellStyle name="20% - Accent3 9 3 2 2 2 2 2" xfId="7015"/>
    <cellStyle name="20% - Accent3 9 3 2 2 2 3" xfId="7016"/>
    <cellStyle name="20% - Accent3 9 3 2 2 3" xfId="7017"/>
    <cellStyle name="20% - Accent3 9 3 2 2 3 2" xfId="7018"/>
    <cellStyle name="20% - Accent3 9 3 2 2 4" xfId="7019"/>
    <cellStyle name="20% - Accent3 9 3 2 3" xfId="7020"/>
    <cellStyle name="20% - Accent3 9 3 2 3 2" xfId="7021"/>
    <cellStyle name="20% - Accent3 9 3 2 3 2 2" xfId="7022"/>
    <cellStyle name="20% - Accent3 9 3 2 3 3" xfId="7023"/>
    <cellStyle name="20% - Accent3 9 3 2 4" xfId="7024"/>
    <cellStyle name="20% - Accent3 9 3 2 4 2" xfId="7025"/>
    <cellStyle name="20% - Accent3 9 3 2 5" xfId="7026"/>
    <cellStyle name="20% - Accent3 9 3 3" xfId="7027"/>
    <cellStyle name="20% - Accent3 9 3 3 2" xfId="7028"/>
    <cellStyle name="20% - Accent3 9 3 3 2 2" xfId="7029"/>
    <cellStyle name="20% - Accent3 9 3 3 2 2 2" xfId="7030"/>
    <cellStyle name="20% - Accent3 9 3 3 2 3" xfId="7031"/>
    <cellStyle name="20% - Accent3 9 3 3 3" xfId="7032"/>
    <cellStyle name="20% - Accent3 9 3 3 3 2" xfId="7033"/>
    <cellStyle name="20% - Accent3 9 3 3 4" xfId="7034"/>
    <cellStyle name="20% - Accent3 9 3 4" xfId="7035"/>
    <cellStyle name="20% - Accent3 9 3 4 2" xfId="7036"/>
    <cellStyle name="20% - Accent3 9 3 4 2 2" xfId="7037"/>
    <cellStyle name="20% - Accent3 9 3 4 3" xfId="7038"/>
    <cellStyle name="20% - Accent3 9 3 5" xfId="7039"/>
    <cellStyle name="20% - Accent3 9 3 5 2" xfId="7040"/>
    <cellStyle name="20% - Accent3 9 3 6" xfId="7041"/>
    <cellStyle name="20% - Accent3 9 4" xfId="7042"/>
    <cellStyle name="20% - Accent3 9 4 2" xfId="7043"/>
    <cellStyle name="20% - Accent3 9 4 2 2" xfId="7044"/>
    <cellStyle name="20% - Accent3 9 4 2 2 2" xfId="7045"/>
    <cellStyle name="20% - Accent3 9 4 2 2 2 2" xfId="7046"/>
    <cellStyle name="20% - Accent3 9 4 2 2 3" xfId="7047"/>
    <cellStyle name="20% - Accent3 9 4 2 3" xfId="7048"/>
    <cellStyle name="20% - Accent3 9 4 2 3 2" xfId="7049"/>
    <cellStyle name="20% - Accent3 9 4 2 4" xfId="7050"/>
    <cellStyle name="20% - Accent3 9 4 3" xfId="7051"/>
    <cellStyle name="20% - Accent3 9 4 3 2" xfId="7052"/>
    <cellStyle name="20% - Accent3 9 4 3 2 2" xfId="7053"/>
    <cellStyle name="20% - Accent3 9 4 3 3" xfId="7054"/>
    <cellStyle name="20% - Accent3 9 4 4" xfId="7055"/>
    <cellStyle name="20% - Accent3 9 4 4 2" xfId="7056"/>
    <cellStyle name="20% - Accent3 9 4 5" xfId="7057"/>
    <cellStyle name="20% - Accent3 9 5" xfId="7058"/>
    <cellStyle name="20% - Accent3 9 5 2" xfId="7059"/>
    <cellStyle name="20% - Accent3 9 5 2 2" xfId="7060"/>
    <cellStyle name="20% - Accent3 9 5 2 2 2" xfId="7061"/>
    <cellStyle name="20% - Accent3 9 5 2 3" xfId="7062"/>
    <cellStyle name="20% - Accent3 9 5 3" xfId="7063"/>
    <cellStyle name="20% - Accent3 9 5 3 2" xfId="7064"/>
    <cellStyle name="20% - Accent3 9 5 4" xfId="7065"/>
    <cellStyle name="20% - Accent3 9 6" xfId="7066"/>
    <cellStyle name="20% - Accent3 9 6 2" xfId="7067"/>
    <cellStyle name="20% - Accent3 9 6 2 2" xfId="7068"/>
    <cellStyle name="20% - Accent3 9 6 3" xfId="7069"/>
    <cellStyle name="20% - Accent3 9 7" xfId="7070"/>
    <cellStyle name="20% - Accent3 9 7 2" xfId="7071"/>
    <cellStyle name="20% - Accent3 9 8" xfId="7072"/>
    <cellStyle name="20% - Accent4" xfId="33534" builtinId="42" customBuiltin="1"/>
    <cellStyle name="20% - Accent4 10" xfId="7073"/>
    <cellStyle name="20% - Accent4 10 2" xfId="7074"/>
    <cellStyle name="20% - Accent4 10 2 2" xfId="7075"/>
    <cellStyle name="20% - Accent4 10 2 2 2" xfId="7076"/>
    <cellStyle name="20% - Accent4 10 2 2 2 2" xfId="7077"/>
    <cellStyle name="20% - Accent4 10 2 2 2 2 2" xfId="7078"/>
    <cellStyle name="20% - Accent4 10 2 2 2 2 2 2" xfId="7079"/>
    <cellStyle name="20% - Accent4 10 2 2 2 2 2 2 2" xfId="7080"/>
    <cellStyle name="20% - Accent4 10 2 2 2 2 2 3" xfId="7081"/>
    <cellStyle name="20% - Accent4 10 2 2 2 2 3" xfId="7082"/>
    <cellStyle name="20% - Accent4 10 2 2 2 2 3 2" xfId="7083"/>
    <cellStyle name="20% - Accent4 10 2 2 2 2 4" xfId="7084"/>
    <cellStyle name="20% - Accent4 10 2 2 2 3" xfId="7085"/>
    <cellStyle name="20% - Accent4 10 2 2 2 3 2" xfId="7086"/>
    <cellStyle name="20% - Accent4 10 2 2 2 3 2 2" xfId="7087"/>
    <cellStyle name="20% - Accent4 10 2 2 2 3 3" xfId="7088"/>
    <cellStyle name="20% - Accent4 10 2 2 2 4" xfId="7089"/>
    <cellStyle name="20% - Accent4 10 2 2 2 4 2" xfId="7090"/>
    <cellStyle name="20% - Accent4 10 2 2 2 5" xfId="7091"/>
    <cellStyle name="20% - Accent4 10 2 2 3" xfId="7092"/>
    <cellStyle name="20% - Accent4 10 2 2 3 2" xfId="7093"/>
    <cellStyle name="20% - Accent4 10 2 2 3 2 2" xfId="7094"/>
    <cellStyle name="20% - Accent4 10 2 2 3 2 2 2" xfId="7095"/>
    <cellStyle name="20% - Accent4 10 2 2 3 2 3" xfId="7096"/>
    <cellStyle name="20% - Accent4 10 2 2 3 3" xfId="7097"/>
    <cellStyle name="20% - Accent4 10 2 2 3 3 2" xfId="7098"/>
    <cellStyle name="20% - Accent4 10 2 2 3 4" xfId="7099"/>
    <cellStyle name="20% - Accent4 10 2 2 4" xfId="7100"/>
    <cellStyle name="20% - Accent4 10 2 2 4 2" xfId="7101"/>
    <cellStyle name="20% - Accent4 10 2 2 4 2 2" xfId="7102"/>
    <cellStyle name="20% - Accent4 10 2 2 4 3" xfId="7103"/>
    <cellStyle name="20% - Accent4 10 2 2 5" xfId="7104"/>
    <cellStyle name="20% - Accent4 10 2 2 5 2" xfId="7105"/>
    <cellStyle name="20% - Accent4 10 2 2 6" xfId="7106"/>
    <cellStyle name="20% - Accent4 10 2 3" xfId="7107"/>
    <cellStyle name="20% - Accent4 10 2 3 2" xfId="7108"/>
    <cellStyle name="20% - Accent4 10 2 3 2 2" xfId="7109"/>
    <cellStyle name="20% - Accent4 10 2 3 2 2 2" xfId="7110"/>
    <cellStyle name="20% - Accent4 10 2 3 2 2 2 2" xfId="7111"/>
    <cellStyle name="20% - Accent4 10 2 3 2 2 3" xfId="7112"/>
    <cellStyle name="20% - Accent4 10 2 3 2 3" xfId="7113"/>
    <cellStyle name="20% - Accent4 10 2 3 2 3 2" xfId="7114"/>
    <cellStyle name="20% - Accent4 10 2 3 2 4" xfId="7115"/>
    <cellStyle name="20% - Accent4 10 2 3 3" xfId="7116"/>
    <cellStyle name="20% - Accent4 10 2 3 3 2" xfId="7117"/>
    <cellStyle name="20% - Accent4 10 2 3 3 2 2" xfId="7118"/>
    <cellStyle name="20% - Accent4 10 2 3 3 3" xfId="7119"/>
    <cellStyle name="20% - Accent4 10 2 3 4" xfId="7120"/>
    <cellStyle name="20% - Accent4 10 2 3 4 2" xfId="7121"/>
    <cellStyle name="20% - Accent4 10 2 3 5" xfId="7122"/>
    <cellStyle name="20% - Accent4 10 2 4" xfId="7123"/>
    <cellStyle name="20% - Accent4 10 2 4 2" xfId="7124"/>
    <cellStyle name="20% - Accent4 10 2 4 2 2" xfId="7125"/>
    <cellStyle name="20% - Accent4 10 2 4 2 2 2" xfId="7126"/>
    <cellStyle name="20% - Accent4 10 2 4 2 3" xfId="7127"/>
    <cellStyle name="20% - Accent4 10 2 4 3" xfId="7128"/>
    <cellStyle name="20% - Accent4 10 2 4 3 2" xfId="7129"/>
    <cellStyle name="20% - Accent4 10 2 4 4" xfId="7130"/>
    <cellStyle name="20% - Accent4 10 2 5" xfId="7131"/>
    <cellStyle name="20% - Accent4 10 2 5 2" xfId="7132"/>
    <cellStyle name="20% - Accent4 10 2 5 2 2" xfId="7133"/>
    <cellStyle name="20% - Accent4 10 2 5 3" xfId="7134"/>
    <cellStyle name="20% - Accent4 10 2 6" xfId="7135"/>
    <cellStyle name="20% - Accent4 10 2 6 2" xfId="7136"/>
    <cellStyle name="20% - Accent4 10 2 7" xfId="7137"/>
    <cellStyle name="20% - Accent4 10 3" xfId="7138"/>
    <cellStyle name="20% - Accent4 10 3 2" xfId="7139"/>
    <cellStyle name="20% - Accent4 10 3 2 2" xfId="7140"/>
    <cellStyle name="20% - Accent4 10 3 2 2 2" xfId="7141"/>
    <cellStyle name="20% - Accent4 10 3 2 2 2 2" xfId="7142"/>
    <cellStyle name="20% - Accent4 10 3 2 2 2 2 2" xfId="7143"/>
    <cellStyle name="20% - Accent4 10 3 2 2 2 3" xfId="7144"/>
    <cellStyle name="20% - Accent4 10 3 2 2 3" xfId="7145"/>
    <cellStyle name="20% - Accent4 10 3 2 2 3 2" xfId="7146"/>
    <cellStyle name="20% - Accent4 10 3 2 2 4" xfId="7147"/>
    <cellStyle name="20% - Accent4 10 3 2 3" xfId="7148"/>
    <cellStyle name="20% - Accent4 10 3 2 3 2" xfId="7149"/>
    <cellStyle name="20% - Accent4 10 3 2 3 2 2" xfId="7150"/>
    <cellStyle name="20% - Accent4 10 3 2 3 3" xfId="7151"/>
    <cellStyle name="20% - Accent4 10 3 2 4" xfId="7152"/>
    <cellStyle name="20% - Accent4 10 3 2 4 2" xfId="7153"/>
    <cellStyle name="20% - Accent4 10 3 2 5" xfId="7154"/>
    <cellStyle name="20% - Accent4 10 3 3" xfId="7155"/>
    <cellStyle name="20% - Accent4 10 3 3 2" xfId="7156"/>
    <cellStyle name="20% - Accent4 10 3 3 2 2" xfId="7157"/>
    <cellStyle name="20% - Accent4 10 3 3 2 2 2" xfId="7158"/>
    <cellStyle name="20% - Accent4 10 3 3 2 3" xfId="7159"/>
    <cellStyle name="20% - Accent4 10 3 3 3" xfId="7160"/>
    <cellStyle name="20% - Accent4 10 3 3 3 2" xfId="7161"/>
    <cellStyle name="20% - Accent4 10 3 3 4" xfId="7162"/>
    <cellStyle name="20% - Accent4 10 3 4" xfId="7163"/>
    <cellStyle name="20% - Accent4 10 3 4 2" xfId="7164"/>
    <cellStyle name="20% - Accent4 10 3 4 2 2" xfId="7165"/>
    <cellStyle name="20% - Accent4 10 3 4 3" xfId="7166"/>
    <cellStyle name="20% - Accent4 10 3 5" xfId="7167"/>
    <cellStyle name="20% - Accent4 10 3 5 2" xfId="7168"/>
    <cellStyle name="20% - Accent4 10 3 6" xfId="7169"/>
    <cellStyle name="20% - Accent4 10 4" xfId="7170"/>
    <cellStyle name="20% - Accent4 10 4 2" xfId="7171"/>
    <cellStyle name="20% - Accent4 10 4 2 2" xfId="7172"/>
    <cellStyle name="20% - Accent4 10 4 2 2 2" xfId="7173"/>
    <cellStyle name="20% - Accent4 10 4 2 2 2 2" xfId="7174"/>
    <cellStyle name="20% - Accent4 10 4 2 2 3" xfId="7175"/>
    <cellStyle name="20% - Accent4 10 4 2 3" xfId="7176"/>
    <cellStyle name="20% - Accent4 10 4 2 3 2" xfId="7177"/>
    <cellStyle name="20% - Accent4 10 4 2 4" xfId="7178"/>
    <cellStyle name="20% - Accent4 10 4 3" xfId="7179"/>
    <cellStyle name="20% - Accent4 10 4 3 2" xfId="7180"/>
    <cellStyle name="20% - Accent4 10 4 3 2 2" xfId="7181"/>
    <cellStyle name="20% - Accent4 10 4 3 3" xfId="7182"/>
    <cellStyle name="20% - Accent4 10 4 4" xfId="7183"/>
    <cellStyle name="20% - Accent4 10 4 4 2" xfId="7184"/>
    <cellStyle name="20% - Accent4 10 4 5" xfId="7185"/>
    <cellStyle name="20% - Accent4 10 5" xfId="7186"/>
    <cellStyle name="20% - Accent4 10 5 2" xfId="7187"/>
    <cellStyle name="20% - Accent4 10 5 2 2" xfId="7188"/>
    <cellStyle name="20% - Accent4 10 5 2 2 2" xfId="7189"/>
    <cellStyle name="20% - Accent4 10 5 2 3" xfId="7190"/>
    <cellStyle name="20% - Accent4 10 5 3" xfId="7191"/>
    <cellStyle name="20% - Accent4 10 5 3 2" xfId="7192"/>
    <cellStyle name="20% - Accent4 10 5 4" xfId="7193"/>
    <cellStyle name="20% - Accent4 10 6" xfId="7194"/>
    <cellStyle name="20% - Accent4 10 6 2" xfId="7195"/>
    <cellStyle name="20% - Accent4 10 6 2 2" xfId="7196"/>
    <cellStyle name="20% - Accent4 10 6 3" xfId="7197"/>
    <cellStyle name="20% - Accent4 10 7" xfId="7198"/>
    <cellStyle name="20% - Accent4 10 7 2" xfId="7199"/>
    <cellStyle name="20% - Accent4 10 8" xfId="7200"/>
    <cellStyle name="20% - Accent4 11" xfId="7201"/>
    <cellStyle name="20% - Accent4 11 2" xfId="7202"/>
    <cellStyle name="20% - Accent4 11 2 2" xfId="7203"/>
    <cellStyle name="20% - Accent4 11 2 2 2" xfId="7204"/>
    <cellStyle name="20% - Accent4 11 2 2 2 2" xfId="7205"/>
    <cellStyle name="20% - Accent4 11 2 2 2 2 2" xfId="7206"/>
    <cellStyle name="20% - Accent4 11 2 2 2 2 2 2" xfId="7207"/>
    <cellStyle name="20% - Accent4 11 2 2 2 2 2 2 2" xfId="7208"/>
    <cellStyle name="20% - Accent4 11 2 2 2 2 2 3" xfId="7209"/>
    <cellStyle name="20% - Accent4 11 2 2 2 2 3" xfId="7210"/>
    <cellStyle name="20% - Accent4 11 2 2 2 2 3 2" xfId="7211"/>
    <cellStyle name="20% - Accent4 11 2 2 2 2 4" xfId="7212"/>
    <cellStyle name="20% - Accent4 11 2 2 2 3" xfId="7213"/>
    <cellStyle name="20% - Accent4 11 2 2 2 3 2" xfId="7214"/>
    <cellStyle name="20% - Accent4 11 2 2 2 3 2 2" xfId="7215"/>
    <cellStyle name="20% - Accent4 11 2 2 2 3 3" xfId="7216"/>
    <cellStyle name="20% - Accent4 11 2 2 2 4" xfId="7217"/>
    <cellStyle name="20% - Accent4 11 2 2 2 4 2" xfId="7218"/>
    <cellStyle name="20% - Accent4 11 2 2 2 5" xfId="7219"/>
    <cellStyle name="20% - Accent4 11 2 2 3" xfId="7220"/>
    <cellStyle name="20% - Accent4 11 2 2 3 2" xfId="7221"/>
    <cellStyle name="20% - Accent4 11 2 2 3 2 2" xfId="7222"/>
    <cellStyle name="20% - Accent4 11 2 2 3 2 2 2" xfId="7223"/>
    <cellStyle name="20% - Accent4 11 2 2 3 2 3" xfId="7224"/>
    <cellStyle name="20% - Accent4 11 2 2 3 3" xfId="7225"/>
    <cellStyle name="20% - Accent4 11 2 2 3 3 2" xfId="7226"/>
    <cellStyle name="20% - Accent4 11 2 2 3 4" xfId="7227"/>
    <cellStyle name="20% - Accent4 11 2 2 4" xfId="7228"/>
    <cellStyle name="20% - Accent4 11 2 2 4 2" xfId="7229"/>
    <cellStyle name="20% - Accent4 11 2 2 4 2 2" xfId="7230"/>
    <cellStyle name="20% - Accent4 11 2 2 4 3" xfId="7231"/>
    <cellStyle name="20% - Accent4 11 2 2 5" xfId="7232"/>
    <cellStyle name="20% - Accent4 11 2 2 5 2" xfId="7233"/>
    <cellStyle name="20% - Accent4 11 2 2 6" xfId="7234"/>
    <cellStyle name="20% - Accent4 11 2 3" xfId="7235"/>
    <cellStyle name="20% - Accent4 11 2 3 2" xfId="7236"/>
    <cellStyle name="20% - Accent4 11 2 3 2 2" xfId="7237"/>
    <cellStyle name="20% - Accent4 11 2 3 2 2 2" xfId="7238"/>
    <cellStyle name="20% - Accent4 11 2 3 2 2 2 2" xfId="7239"/>
    <cellStyle name="20% - Accent4 11 2 3 2 2 3" xfId="7240"/>
    <cellStyle name="20% - Accent4 11 2 3 2 3" xfId="7241"/>
    <cellStyle name="20% - Accent4 11 2 3 2 3 2" xfId="7242"/>
    <cellStyle name="20% - Accent4 11 2 3 2 4" xfId="7243"/>
    <cellStyle name="20% - Accent4 11 2 3 3" xfId="7244"/>
    <cellStyle name="20% - Accent4 11 2 3 3 2" xfId="7245"/>
    <cellStyle name="20% - Accent4 11 2 3 3 2 2" xfId="7246"/>
    <cellStyle name="20% - Accent4 11 2 3 3 3" xfId="7247"/>
    <cellStyle name="20% - Accent4 11 2 3 4" xfId="7248"/>
    <cellStyle name="20% - Accent4 11 2 3 4 2" xfId="7249"/>
    <cellStyle name="20% - Accent4 11 2 3 5" xfId="7250"/>
    <cellStyle name="20% - Accent4 11 2 4" xfId="7251"/>
    <cellStyle name="20% - Accent4 11 2 4 2" xfId="7252"/>
    <cellStyle name="20% - Accent4 11 2 4 2 2" xfId="7253"/>
    <cellStyle name="20% - Accent4 11 2 4 2 2 2" xfId="7254"/>
    <cellStyle name="20% - Accent4 11 2 4 2 3" xfId="7255"/>
    <cellStyle name="20% - Accent4 11 2 4 3" xfId="7256"/>
    <cellStyle name="20% - Accent4 11 2 4 3 2" xfId="7257"/>
    <cellStyle name="20% - Accent4 11 2 4 4" xfId="7258"/>
    <cellStyle name="20% - Accent4 11 2 5" xfId="7259"/>
    <cellStyle name="20% - Accent4 11 2 5 2" xfId="7260"/>
    <cellStyle name="20% - Accent4 11 2 5 2 2" xfId="7261"/>
    <cellStyle name="20% - Accent4 11 2 5 3" xfId="7262"/>
    <cellStyle name="20% - Accent4 11 2 6" xfId="7263"/>
    <cellStyle name="20% - Accent4 11 2 6 2" xfId="7264"/>
    <cellStyle name="20% - Accent4 11 2 7" xfId="7265"/>
    <cellStyle name="20% - Accent4 11 3" xfId="7266"/>
    <cellStyle name="20% - Accent4 11 3 2" xfId="7267"/>
    <cellStyle name="20% - Accent4 11 3 2 2" xfId="7268"/>
    <cellStyle name="20% - Accent4 11 3 2 2 2" xfId="7269"/>
    <cellStyle name="20% - Accent4 11 3 2 2 2 2" xfId="7270"/>
    <cellStyle name="20% - Accent4 11 3 2 2 2 2 2" xfId="7271"/>
    <cellStyle name="20% - Accent4 11 3 2 2 2 3" xfId="7272"/>
    <cellStyle name="20% - Accent4 11 3 2 2 3" xfId="7273"/>
    <cellStyle name="20% - Accent4 11 3 2 2 3 2" xfId="7274"/>
    <cellStyle name="20% - Accent4 11 3 2 2 4" xfId="7275"/>
    <cellStyle name="20% - Accent4 11 3 2 3" xfId="7276"/>
    <cellStyle name="20% - Accent4 11 3 2 3 2" xfId="7277"/>
    <cellStyle name="20% - Accent4 11 3 2 3 2 2" xfId="7278"/>
    <cellStyle name="20% - Accent4 11 3 2 3 3" xfId="7279"/>
    <cellStyle name="20% - Accent4 11 3 2 4" xfId="7280"/>
    <cellStyle name="20% - Accent4 11 3 2 4 2" xfId="7281"/>
    <cellStyle name="20% - Accent4 11 3 2 5" xfId="7282"/>
    <cellStyle name="20% - Accent4 11 3 3" xfId="7283"/>
    <cellStyle name="20% - Accent4 11 3 3 2" xfId="7284"/>
    <cellStyle name="20% - Accent4 11 3 3 2 2" xfId="7285"/>
    <cellStyle name="20% - Accent4 11 3 3 2 2 2" xfId="7286"/>
    <cellStyle name="20% - Accent4 11 3 3 2 3" xfId="7287"/>
    <cellStyle name="20% - Accent4 11 3 3 3" xfId="7288"/>
    <cellStyle name="20% - Accent4 11 3 3 3 2" xfId="7289"/>
    <cellStyle name="20% - Accent4 11 3 3 4" xfId="7290"/>
    <cellStyle name="20% - Accent4 11 3 4" xfId="7291"/>
    <cellStyle name="20% - Accent4 11 3 4 2" xfId="7292"/>
    <cellStyle name="20% - Accent4 11 3 4 2 2" xfId="7293"/>
    <cellStyle name="20% - Accent4 11 3 4 3" xfId="7294"/>
    <cellStyle name="20% - Accent4 11 3 5" xfId="7295"/>
    <cellStyle name="20% - Accent4 11 3 5 2" xfId="7296"/>
    <cellStyle name="20% - Accent4 11 3 6" xfId="7297"/>
    <cellStyle name="20% - Accent4 11 4" xfId="7298"/>
    <cellStyle name="20% - Accent4 11 4 2" xfId="7299"/>
    <cellStyle name="20% - Accent4 11 4 2 2" xfId="7300"/>
    <cellStyle name="20% - Accent4 11 4 2 2 2" xfId="7301"/>
    <cellStyle name="20% - Accent4 11 4 2 2 2 2" xfId="7302"/>
    <cellStyle name="20% - Accent4 11 4 2 2 3" xfId="7303"/>
    <cellStyle name="20% - Accent4 11 4 2 3" xfId="7304"/>
    <cellStyle name="20% - Accent4 11 4 2 3 2" xfId="7305"/>
    <cellStyle name="20% - Accent4 11 4 2 4" xfId="7306"/>
    <cellStyle name="20% - Accent4 11 4 3" xfId="7307"/>
    <cellStyle name="20% - Accent4 11 4 3 2" xfId="7308"/>
    <cellStyle name="20% - Accent4 11 4 3 2 2" xfId="7309"/>
    <cellStyle name="20% - Accent4 11 4 3 3" xfId="7310"/>
    <cellStyle name="20% - Accent4 11 4 4" xfId="7311"/>
    <cellStyle name="20% - Accent4 11 4 4 2" xfId="7312"/>
    <cellStyle name="20% - Accent4 11 4 5" xfId="7313"/>
    <cellStyle name="20% - Accent4 11 5" xfId="7314"/>
    <cellStyle name="20% - Accent4 11 5 2" xfId="7315"/>
    <cellStyle name="20% - Accent4 11 5 2 2" xfId="7316"/>
    <cellStyle name="20% - Accent4 11 5 2 2 2" xfId="7317"/>
    <cellStyle name="20% - Accent4 11 5 2 3" xfId="7318"/>
    <cellStyle name="20% - Accent4 11 5 3" xfId="7319"/>
    <cellStyle name="20% - Accent4 11 5 3 2" xfId="7320"/>
    <cellStyle name="20% - Accent4 11 5 4" xfId="7321"/>
    <cellStyle name="20% - Accent4 11 6" xfId="7322"/>
    <cellStyle name="20% - Accent4 11 6 2" xfId="7323"/>
    <cellStyle name="20% - Accent4 11 6 2 2" xfId="7324"/>
    <cellStyle name="20% - Accent4 11 6 3" xfId="7325"/>
    <cellStyle name="20% - Accent4 11 7" xfId="7326"/>
    <cellStyle name="20% - Accent4 11 7 2" xfId="7327"/>
    <cellStyle name="20% - Accent4 11 8" xfId="7328"/>
    <cellStyle name="20% - Accent4 12" xfId="7329"/>
    <cellStyle name="20% - Accent4 12 2" xfId="7330"/>
    <cellStyle name="20% - Accent4 12 2 2" xfId="7331"/>
    <cellStyle name="20% - Accent4 12 2 2 2" xfId="7332"/>
    <cellStyle name="20% - Accent4 12 2 2 2 2" xfId="7333"/>
    <cellStyle name="20% - Accent4 12 2 2 2 2 2" xfId="7334"/>
    <cellStyle name="20% - Accent4 12 2 2 2 2 2 2" xfId="7335"/>
    <cellStyle name="20% - Accent4 12 2 2 2 2 2 2 2" xfId="7336"/>
    <cellStyle name="20% - Accent4 12 2 2 2 2 2 3" xfId="7337"/>
    <cellStyle name="20% - Accent4 12 2 2 2 2 3" xfId="7338"/>
    <cellStyle name="20% - Accent4 12 2 2 2 2 3 2" xfId="7339"/>
    <cellStyle name="20% - Accent4 12 2 2 2 2 4" xfId="7340"/>
    <cellStyle name="20% - Accent4 12 2 2 2 3" xfId="7341"/>
    <cellStyle name="20% - Accent4 12 2 2 2 3 2" xfId="7342"/>
    <cellStyle name="20% - Accent4 12 2 2 2 3 2 2" xfId="7343"/>
    <cellStyle name="20% - Accent4 12 2 2 2 3 3" xfId="7344"/>
    <cellStyle name="20% - Accent4 12 2 2 2 4" xfId="7345"/>
    <cellStyle name="20% - Accent4 12 2 2 2 4 2" xfId="7346"/>
    <cellStyle name="20% - Accent4 12 2 2 2 5" xfId="7347"/>
    <cellStyle name="20% - Accent4 12 2 2 3" xfId="7348"/>
    <cellStyle name="20% - Accent4 12 2 2 3 2" xfId="7349"/>
    <cellStyle name="20% - Accent4 12 2 2 3 2 2" xfId="7350"/>
    <cellStyle name="20% - Accent4 12 2 2 3 2 2 2" xfId="7351"/>
    <cellStyle name="20% - Accent4 12 2 2 3 2 3" xfId="7352"/>
    <cellStyle name="20% - Accent4 12 2 2 3 3" xfId="7353"/>
    <cellStyle name="20% - Accent4 12 2 2 3 3 2" xfId="7354"/>
    <cellStyle name="20% - Accent4 12 2 2 3 4" xfId="7355"/>
    <cellStyle name="20% - Accent4 12 2 2 4" xfId="7356"/>
    <cellStyle name="20% - Accent4 12 2 2 4 2" xfId="7357"/>
    <cellStyle name="20% - Accent4 12 2 2 4 2 2" xfId="7358"/>
    <cellStyle name="20% - Accent4 12 2 2 4 3" xfId="7359"/>
    <cellStyle name="20% - Accent4 12 2 2 5" xfId="7360"/>
    <cellStyle name="20% - Accent4 12 2 2 5 2" xfId="7361"/>
    <cellStyle name="20% - Accent4 12 2 2 6" xfId="7362"/>
    <cellStyle name="20% - Accent4 12 2 3" xfId="7363"/>
    <cellStyle name="20% - Accent4 12 2 3 2" xfId="7364"/>
    <cellStyle name="20% - Accent4 12 2 3 2 2" xfId="7365"/>
    <cellStyle name="20% - Accent4 12 2 3 2 2 2" xfId="7366"/>
    <cellStyle name="20% - Accent4 12 2 3 2 2 2 2" xfId="7367"/>
    <cellStyle name="20% - Accent4 12 2 3 2 2 3" xfId="7368"/>
    <cellStyle name="20% - Accent4 12 2 3 2 3" xfId="7369"/>
    <cellStyle name="20% - Accent4 12 2 3 2 3 2" xfId="7370"/>
    <cellStyle name="20% - Accent4 12 2 3 2 4" xfId="7371"/>
    <cellStyle name="20% - Accent4 12 2 3 3" xfId="7372"/>
    <cellStyle name="20% - Accent4 12 2 3 3 2" xfId="7373"/>
    <cellStyle name="20% - Accent4 12 2 3 3 2 2" xfId="7374"/>
    <cellStyle name="20% - Accent4 12 2 3 3 3" xfId="7375"/>
    <cellStyle name="20% - Accent4 12 2 3 4" xfId="7376"/>
    <cellStyle name="20% - Accent4 12 2 3 4 2" xfId="7377"/>
    <cellStyle name="20% - Accent4 12 2 3 5" xfId="7378"/>
    <cellStyle name="20% - Accent4 12 2 4" xfId="7379"/>
    <cellStyle name="20% - Accent4 12 2 4 2" xfId="7380"/>
    <cellStyle name="20% - Accent4 12 2 4 2 2" xfId="7381"/>
    <cellStyle name="20% - Accent4 12 2 4 2 2 2" xfId="7382"/>
    <cellStyle name="20% - Accent4 12 2 4 2 3" xfId="7383"/>
    <cellStyle name="20% - Accent4 12 2 4 3" xfId="7384"/>
    <cellStyle name="20% - Accent4 12 2 4 3 2" xfId="7385"/>
    <cellStyle name="20% - Accent4 12 2 4 4" xfId="7386"/>
    <cellStyle name="20% - Accent4 12 2 5" xfId="7387"/>
    <cellStyle name="20% - Accent4 12 2 5 2" xfId="7388"/>
    <cellStyle name="20% - Accent4 12 2 5 2 2" xfId="7389"/>
    <cellStyle name="20% - Accent4 12 2 5 3" xfId="7390"/>
    <cellStyle name="20% - Accent4 12 2 6" xfId="7391"/>
    <cellStyle name="20% - Accent4 12 2 6 2" xfId="7392"/>
    <cellStyle name="20% - Accent4 12 2 7" xfId="7393"/>
    <cellStyle name="20% - Accent4 12 3" xfId="7394"/>
    <cellStyle name="20% - Accent4 12 3 2" xfId="7395"/>
    <cellStyle name="20% - Accent4 12 3 2 2" xfId="7396"/>
    <cellStyle name="20% - Accent4 12 3 2 2 2" xfId="7397"/>
    <cellStyle name="20% - Accent4 12 3 2 2 2 2" xfId="7398"/>
    <cellStyle name="20% - Accent4 12 3 2 2 2 2 2" xfId="7399"/>
    <cellStyle name="20% - Accent4 12 3 2 2 2 3" xfId="7400"/>
    <cellStyle name="20% - Accent4 12 3 2 2 3" xfId="7401"/>
    <cellStyle name="20% - Accent4 12 3 2 2 3 2" xfId="7402"/>
    <cellStyle name="20% - Accent4 12 3 2 2 4" xfId="7403"/>
    <cellStyle name="20% - Accent4 12 3 2 3" xfId="7404"/>
    <cellStyle name="20% - Accent4 12 3 2 3 2" xfId="7405"/>
    <cellStyle name="20% - Accent4 12 3 2 3 2 2" xfId="7406"/>
    <cellStyle name="20% - Accent4 12 3 2 3 3" xfId="7407"/>
    <cellStyle name="20% - Accent4 12 3 2 4" xfId="7408"/>
    <cellStyle name="20% - Accent4 12 3 2 4 2" xfId="7409"/>
    <cellStyle name="20% - Accent4 12 3 2 5" xfId="7410"/>
    <cellStyle name="20% - Accent4 12 3 3" xfId="7411"/>
    <cellStyle name="20% - Accent4 12 3 3 2" xfId="7412"/>
    <cellStyle name="20% - Accent4 12 3 3 2 2" xfId="7413"/>
    <cellStyle name="20% - Accent4 12 3 3 2 2 2" xfId="7414"/>
    <cellStyle name="20% - Accent4 12 3 3 2 3" xfId="7415"/>
    <cellStyle name="20% - Accent4 12 3 3 3" xfId="7416"/>
    <cellStyle name="20% - Accent4 12 3 3 3 2" xfId="7417"/>
    <cellStyle name="20% - Accent4 12 3 3 4" xfId="7418"/>
    <cellStyle name="20% - Accent4 12 3 4" xfId="7419"/>
    <cellStyle name="20% - Accent4 12 3 4 2" xfId="7420"/>
    <cellStyle name="20% - Accent4 12 3 4 2 2" xfId="7421"/>
    <cellStyle name="20% - Accent4 12 3 4 3" xfId="7422"/>
    <cellStyle name="20% - Accent4 12 3 5" xfId="7423"/>
    <cellStyle name="20% - Accent4 12 3 5 2" xfId="7424"/>
    <cellStyle name="20% - Accent4 12 3 6" xfId="7425"/>
    <cellStyle name="20% - Accent4 12 4" xfId="7426"/>
    <cellStyle name="20% - Accent4 12 4 2" xfId="7427"/>
    <cellStyle name="20% - Accent4 12 4 2 2" xfId="7428"/>
    <cellStyle name="20% - Accent4 12 4 2 2 2" xfId="7429"/>
    <cellStyle name="20% - Accent4 12 4 2 2 2 2" xfId="7430"/>
    <cellStyle name="20% - Accent4 12 4 2 2 3" xfId="7431"/>
    <cellStyle name="20% - Accent4 12 4 2 3" xfId="7432"/>
    <cellStyle name="20% - Accent4 12 4 2 3 2" xfId="7433"/>
    <cellStyle name="20% - Accent4 12 4 2 4" xfId="7434"/>
    <cellStyle name="20% - Accent4 12 4 3" xfId="7435"/>
    <cellStyle name="20% - Accent4 12 4 3 2" xfId="7436"/>
    <cellStyle name="20% - Accent4 12 4 3 2 2" xfId="7437"/>
    <cellStyle name="20% - Accent4 12 4 3 3" xfId="7438"/>
    <cellStyle name="20% - Accent4 12 4 4" xfId="7439"/>
    <cellStyle name="20% - Accent4 12 4 4 2" xfId="7440"/>
    <cellStyle name="20% - Accent4 12 4 5" xfId="7441"/>
    <cellStyle name="20% - Accent4 12 5" xfId="7442"/>
    <cellStyle name="20% - Accent4 12 5 2" xfId="7443"/>
    <cellStyle name="20% - Accent4 12 5 2 2" xfId="7444"/>
    <cellStyle name="20% - Accent4 12 5 2 2 2" xfId="7445"/>
    <cellStyle name="20% - Accent4 12 5 2 3" xfId="7446"/>
    <cellStyle name="20% - Accent4 12 5 3" xfId="7447"/>
    <cellStyle name="20% - Accent4 12 5 3 2" xfId="7448"/>
    <cellStyle name="20% - Accent4 12 5 4" xfId="7449"/>
    <cellStyle name="20% - Accent4 12 6" xfId="7450"/>
    <cellStyle name="20% - Accent4 12 6 2" xfId="7451"/>
    <cellStyle name="20% - Accent4 12 6 2 2" xfId="7452"/>
    <cellStyle name="20% - Accent4 12 6 3" xfId="7453"/>
    <cellStyle name="20% - Accent4 12 7" xfId="7454"/>
    <cellStyle name="20% - Accent4 12 7 2" xfId="7455"/>
    <cellStyle name="20% - Accent4 12 8" xfId="7456"/>
    <cellStyle name="20% - Accent4 13" xfId="7457"/>
    <cellStyle name="20% - Accent4 13 2" xfId="7458"/>
    <cellStyle name="20% - Accent4 13 2 2" xfId="7459"/>
    <cellStyle name="20% - Accent4 13 2 2 2" xfId="7460"/>
    <cellStyle name="20% - Accent4 13 2 2 2 2" xfId="7461"/>
    <cellStyle name="20% - Accent4 13 2 2 2 2 2" xfId="7462"/>
    <cellStyle name="20% - Accent4 13 2 2 2 2 2 2" xfId="7463"/>
    <cellStyle name="20% - Accent4 13 2 2 2 2 2 2 2" xfId="7464"/>
    <cellStyle name="20% - Accent4 13 2 2 2 2 2 3" xfId="7465"/>
    <cellStyle name="20% - Accent4 13 2 2 2 2 3" xfId="7466"/>
    <cellStyle name="20% - Accent4 13 2 2 2 2 3 2" xfId="7467"/>
    <cellStyle name="20% - Accent4 13 2 2 2 2 4" xfId="7468"/>
    <cellStyle name="20% - Accent4 13 2 2 2 3" xfId="7469"/>
    <cellStyle name="20% - Accent4 13 2 2 2 3 2" xfId="7470"/>
    <cellStyle name="20% - Accent4 13 2 2 2 3 2 2" xfId="7471"/>
    <cellStyle name="20% - Accent4 13 2 2 2 3 3" xfId="7472"/>
    <cellStyle name="20% - Accent4 13 2 2 2 4" xfId="7473"/>
    <cellStyle name="20% - Accent4 13 2 2 2 4 2" xfId="7474"/>
    <cellStyle name="20% - Accent4 13 2 2 2 5" xfId="7475"/>
    <cellStyle name="20% - Accent4 13 2 2 3" xfId="7476"/>
    <cellStyle name="20% - Accent4 13 2 2 3 2" xfId="7477"/>
    <cellStyle name="20% - Accent4 13 2 2 3 2 2" xfId="7478"/>
    <cellStyle name="20% - Accent4 13 2 2 3 2 2 2" xfId="7479"/>
    <cellStyle name="20% - Accent4 13 2 2 3 2 3" xfId="7480"/>
    <cellStyle name="20% - Accent4 13 2 2 3 3" xfId="7481"/>
    <cellStyle name="20% - Accent4 13 2 2 3 3 2" xfId="7482"/>
    <cellStyle name="20% - Accent4 13 2 2 3 4" xfId="7483"/>
    <cellStyle name="20% - Accent4 13 2 2 4" xfId="7484"/>
    <cellStyle name="20% - Accent4 13 2 2 4 2" xfId="7485"/>
    <cellStyle name="20% - Accent4 13 2 2 4 2 2" xfId="7486"/>
    <cellStyle name="20% - Accent4 13 2 2 4 3" xfId="7487"/>
    <cellStyle name="20% - Accent4 13 2 2 5" xfId="7488"/>
    <cellStyle name="20% - Accent4 13 2 2 5 2" xfId="7489"/>
    <cellStyle name="20% - Accent4 13 2 2 6" xfId="7490"/>
    <cellStyle name="20% - Accent4 13 2 3" xfId="7491"/>
    <cellStyle name="20% - Accent4 13 2 3 2" xfId="7492"/>
    <cellStyle name="20% - Accent4 13 2 3 2 2" xfId="7493"/>
    <cellStyle name="20% - Accent4 13 2 3 2 2 2" xfId="7494"/>
    <cellStyle name="20% - Accent4 13 2 3 2 2 2 2" xfId="7495"/>
    <cellStyle name="20% - Accent4 13 2 3 2 2 3" xfId="7496"/>
    <cellStyle name="20% - Accent4 13 2 3 2 3" xfId="7497"/>
    <cellStyle name="20% - Accent4 13 2 3 2 3 2" xfId="7498"/>
    <cellStyle name="20% - Accent4 13 2 3 2 4" xfId="7499"/>
    <cellStyle name="20% - Accent4 13 2 3 3" xfId="7500"/>
    <cellStyle name="20% - Accent4 13 2 3 3 2" xfId="7501"/>
    <cellStyle name="20% - Accent4 13 2 3 3 2 2" xfId="7502"/>
    <cellStyle name="20% - Accent4 13 2 3 3 3" xfId="7503"/>
    <cellStyle name="20% - Accent4 13 2 3 4" xfId="7504"/>
    <cellStyle name="20% - Accent4 13 2 3 4 2" xfId="7505"/>
    <cellStyle name="20% - Accent4 13 2 3 5" xfId="7506"/>
    <cellStyle name="20% - Accent4 13 2 4" xfId="7507"/>
    <cellStyle name="20% - Accent4 13 2 4 2" xfId="7508"/>
    <cellStyle name="20% - Accent4 13 2 4 2 2" xfId="7509"/>
    <cellStyle name="20% - Accent4 13 2 4 2 2 2" xfId="7510"/>
    <cellStyle name="20% - Accent4 13 2 4 2 3" xfId="7511"/>
    <cellStyle name="20% - Accent4 13 2 4 3" xfId="7512"/>
    <cellStyle name="20% - Accent4 13 2 4 3 2" xfId="7513"/>
    <cellStyle name="20% - Accent4 13 2 4 4" xfId="7514"/>
    <cellStyle name="20% - Accent4 13 2 5" xfId="7515"/>
    <cellStyle name="20% - Accent4 13 2 5 2" xfId="7516"/>
    <cellStyle name="20% - Accent4 13 2 5 2 2" xfId="7517"/>
    <cellStyle name="20% - Accent4 13 2 5 3" xfId="7518"/>
    <cellStyle name="20% - Accent4 13 2 6" xfId="7519"/>
    <cellStyle name="20% - Accent4 13 2 6 2" xfId="7520"/>
    <cellStyle name="20% - Accent4 13 2 7" xfId="7521"/>
    <cellStyle name="20% - Accent4 13 3" xfId="7522"/>
    <cellStyle name="20% - Accent4 13 3 2" xfId="7523"/>
    <cellStyle name="20% - Accent4 13 3 2 2" xfId="7524"/>
    <cellStyle name="20% - Accent4 13 3 2 2 2" xfId="7525"/>
    <cellStyle name="20% - Accent4 13 3 2 2 2 2" xfId="7526"/>
    <cellStyle name="20% - Accent4 13 3 2 2 2 2 2" xfId="7527"/>
    <cellStyle name="20% - Accent4 13 3 2 2 2 3" xfId="7528"/>
    <cellStyle name="20% - Accent4 13 3 2 2 3" xfId="7529"/>
    <cellStyle name="20% - Accent4 13 3 2 2 3 2" xfId="7530"/>
    <cellStyle name="20% - Accent4 13 3 2 2 4" xfId="7531"/>
    <cellStyle name="20% - Accent4 13 3 2 3" xfId="7532"/>
    <cellStyle name="20% - Accent4 13 3 2 3 2" xfId="7533"/>
    <cellStyle name="20% - Accent4 13 3 2 3 2 2" xfId="7534"/>
    <cellStyle name="20% - Accent4 13 3 2 3 3" xfId="7535"/>
    <cellStyle name="20% - Accent4 13 3 2 4" xfId="7536"/>
    <cellStyle name="20% - Accent4 13 3 2 4 2" xfId="7537"/>
    <cellStyle name="20% - Accent4 13 3 2 5" xfId="7538"/>
    <cellStyle name="20% - Accent4 13 3 3" xfId="7539"/>
    <cellStyle name="20% - Accent4 13 3 3 2" xfId="7540"/>
    <cellStyle name="20% - Accent4 13 3 3 2 2" xfId="7541"/>
    <cellStyle name="20% - Accent4 13 3 3 2 2 2" xfId="7542"/>
    <cellStyle name="20% - Accent4 13 3 3 2 3" xfId="7543"/>
    <cellStyle name="20% - Accent4 13 3 3 3" xfId="7544"/>
    <cellStyle name="20% - Accent4 13 3 3 3 2" xfId="7545"/>
    <cellStyle name="20% - Accent4 13 3 3 4" xfId="7546"/>
    <cellStyle name="20% - Accent4 13 3 4" xfId="7547"/>
    <cellStyle name="20% - Accent4 13 3 4 2" xfId="7548"/>
    <cellStyle name="20% - Accent4 13 3 4 2 2" xfId="7549"/>
    <cellStyle name="20% - Accent4 13 3 4 3" xfId="7550"/>
    <cellStyle name="20% - Accent4 13 3 5" xfId="7551"/>
    <cellStyle name="20% - Accent4 13 3 5 2" xfId="7552"/>
    <cellStyle name="20% - Accent4 13 3 6" xfId="7553"/>
    <cellStyle name="20% - Accent4 13 4" xfId="7554"/>
    <cellStyle name="20% - Accent4 13 4 2" xfId="7555"/>
    <cellStyle name="20% - Accent4 13 4 2 2" xfId="7556"/>
    <cellStyle name="20% - Accent4 13 4 2 2 2" xfId="7557"/>
    <cellStyle name="20% - Accent4 13 4 2 2 2 2" xfId="7558"/>
    <cellStyle name="20% - Accent4 13 4 2 2 3" xfId="7559"/>
    <cellStyle name="20% - Accent4 13 4 2 3" xfId="7560"/>
    <cellStyle name="20% - Accent4 13 4 2 3 2" xfId="7561"/>
    <cellStyle name="20% - Accent4 13 4 2 4" xfId="7562"/>
    <cellStyle name="20% - Accent4 13 4 3" xfId="7563"/>
    <cellStyle name="20% - Accent4 13 4 3 2" xfId="7564"/>
    <cellStyle name="20% - Accent4 13 4 3 2 2" xfId="7565"/>
    <cellStyle name="20% - Accent4 13 4 3 3" xfId="7566"/>
    <cellStyle name="20% - Accent4 13 4 4" xfId="7567"/>
    <cellStyle name="20% - Accent4 13 4 4 2" xfId="7568"/>
    <cellStyle name="20% - Accent4 13 4 5" xfId="7569"/>
    <cellStyle name="20% - Accent4 13 5" xfId="7570"/>
    <cellStyle name="20% - Accent4 13 5 2" xfId="7571"/>
    <cellStyle name="20% - Accent4 13 5 2 2" xfId="7572"/>
    <cellStyle name="20% - Accent4 13 5 2 2 2" xfId="7573"/>
    <cellStyle name="20% - Accent4 13 5 2 3" xfId="7574"/>
    <cellStyle name="20% - Accent4 13 5 3" xfId="7575"/>
    <cellStyle name="20% - Accent4 13 5 3 2" xfId="7576"/>
    <cellStyle name="20% - Accent4 13 5 4" xfId="7577"/>
    <cellStyle name="20% - Accent4 13 6" xfId="7578"/>
    <cellStyle name="20% - Accent4 13 6 2" xfId="7579"/>
    <cellStyle name="20% - Accent4 13 6 2 2" xfId="7580"/>
    <cellStyle name="20% - Accent4 13 6 3" xfId="7581"/>
    <cellStyle name="20% - Accent4 13 7" xfId="7582"/>
    <cellStyle name="20% - Accent4 13 7 2" xfId="7583"/>
    <cellStyle name="20% - Accent4 13 8" xfId="7584"/>
    <cellStyle name="20% - Accent4 14" xfId="7585"/>
    <cellStyle name="20% - Accent4 14 2" xfId="7586"/>
    <cellStyle name="20% - Accent4 14 2 2" xfId="7587"/>
    <cellStyle name="20% - Accent4 14 2 2 2" xfId="7588"/>
    <cellStyle name="20% - Accent4 14 2 2 2 2" xfId="7589"/>
    <cellStyle name="20% - Accent4 14 2 2 2 2 2" xfId="7590"/>
    <cellStyle name="20% - Accent4 14 2 2 2 2 2 2" xfId="7591"/>
    <cellStyle name="20% - Accent4 14 2 2 2 2 2 2 2" xfId="7592"/>
    <cellStyle name="20% - Accent4 14 2 2 2 2 2 3" xfId="7593"/>
    <cellStyle name="20% - Accent4 14 2 2 2 2 3" xfId="7594"/>
    <cellStyle name="20% - Accent4 14 2 2 2 2 3 2" xfId="7595"/>
    <cellStyle name="20% - Accent4 14 2 2 2 2 4" xfId="7596"/>
    <cellStyle name="20% - Accent4 14 2 2 2 3" xfId="7597"/>
    <cellStyle name="20% - Accent4 14 2 2 2 3 2" xfId="7598"/>
    <cellStyle name="20% - Accent4 14 2 2 2 3 2 2" xfId="7599"/>
    <cellStyle name="20% - Accent4 14 2 2 2 3 3" xfId="7600"/>
    <cellStyle name="20% - Accent4 14 2 2 2 4" xfId="7601"/>
    <cellStyle name="20% - Accent4 14 2 2 2 4 2" xfId="7602"/>
    <cellStyle name="20% - Accent4 14 2 2 2 5" xfId="7603"/>
    <cellStyle name="20% - Accent4 14 2 2 3" xfId="7604"/>
    <cellStyle name="20% - Accent4 14 2 2 3 2" xfId="7605"/>
    <cellStyle name="20% - Accent4 14 2 2 3 2 2" xfId="7606"/>
    <cellStyle name="20% - Accent4 14 2 2 3 2 2 2" xfId="7607"/>
    <cellStyle name="20% - Accent4 14 2 2 3 2 3" xfId="7608"/>
    <cellStyle name="20% - Accent4 14 2 2 3 3" xfId="7609"/>
    <cellStyle name="20% - Accent4 14 2 2 3 3 2" xfId="7610"/>
    <cellStyle name="20% - Accent4 14 2 2 3 4" xfId="7611"/>
    <cellStyle name="20% - Accent4 14 2 2 4" xfId="7612"/>
    <cellStyle name="20% - Accent4 14 2 2 4 2" xfId="7613"/>
    <cellStyle name="20% - Accent4 14 2 2 4 2 2" xfId="7614"/>
    <cellStyle name="20% - Accent4 14 2 2 4 3" xfId="7615"/>
    <cellStyle name="20% - Accent4 14 2 2 5" xfId="7616"/>
    <cellStyle name="20% - Accent4 14 2 2 5 2" xfId="7617"/>
    <cellStyle name="20% - Accent4 14 2 2 6" xfId="7618"/>
    <cellStyle name="20% - Accent4 14 2 3" xfId="7619"/>
    <cellStyle name="20% - Accent4 14 2 3 2" xfId="7620"/>
    <cellStyle name="20% - Accent4 14 2 3 2 2" xfId="7621"/>
    <cellStyle name="20% - Accent4 14 2 3 2 2 2" xfId="7622"/>
    <cellStyle name="20% - Accent4 14 2 3 2 2 2 2" xfId="7623"/>
    <cellStyle name="20% - Accent4 14 2 3 2 2 3" xfId="7624"/>
    <cellStyle name="20% - Accent4 14 2 3 2 3" xfId="7625"/>
    <cellStyle name="20% - Accent4 14 2 3 2 3 2" xfId="7626"/>
    <cellStyle name="20% - Accent4 14 2 3 2 4" xfId="7627"/>
    <cellStyle name="20% - Accent4 14 2 3 3" xfId="7628"/>
    <cellStyle name="20% - Accent4 14 2 3 3 2" xfId="7629"/>
    <cellStyle name="20% - Accent4 14 2 3 3 2 2" xfId="7630"/>
    <cellStyle name="20% - Accent4 14 2 3 3 3" xfId="7631"/>
    <cellStyle name="20% - Accent4 14 2 3 4" xfId="7632"/>
    <cellStyle name="20% - Accent4 14 2 3 4 2" xfId="7633"/>
    <cellStyle name="20% - Accent4 14 2 3 5" xfId="7634"/>
    <cellStyle name="20% - Accent4 14 2 4" xfId="7635"/>
    <cellStyle name="20% - Accent4 14 2 4 2" xfId="7636"/>
    <cellStyle name="20% - Accent4 14 2 4 2 2" xfId="7637"/>
    <cellStyle name="20% - Accent4 14 2 4 2 2 2" xfId="7638"/>
    <cellStyle name="20% - Accent4 14 2 4 2 3" xfId="7639"/>
    <cellStyle name="20% - Accent4 14 2 4 3" xfId="7640"/>
    <cellStyle name="20% - Accent4 14 2 4 3 2" xfId="7641"/>
    <cellStyle name="20% - Accent4 14 2 4 4" xfId="7642"/>
    <cellStyle name="20% - Accent4 14 2 5" xfId="7643"/>
    <cellStyle name="20% - Accent4 14 2 5 2" xfId="7644"/>
    <cellStyle name="20% - Accent4 14 2 5 2 2" xfId="7645"/>
    <cellStyle name="20% - Accent4 14 2 5 3" xfId="7646"/>
    <cellStyle name="20% - Accent4 14 2 6" xfId="7647"/>
    <cellStyle name="20% - Accent4 14 2 6 2" xfId="7648"/>
    <cellStyle name="20% - Accent4 14 2 7" xfId="7649"/>
    <cellStyle name="20% - Accent4 14 3" xfId="7650"/>
    <cellStyle name="20% - Accent4 14 3 2" xfId="7651"/>
    <cellStyle name="20% - Accent4 14 3 2 2" xfId="7652"/>
    <cellStyle name="20% - Accent4 14 3 2 2 2" xfId="7653"/>
    <cellStyle name="20% - Accent4 14 3 2 2 2 2" xfId="7654"/>
    <cellStyle name="20% - Accent4 14 3 2 2 2 2 2" xfId="7655"/>
    <cellStyle name="20% - Accent4 14 3 2 2 2 3" xfId="7656"/>
    <cellStyle name="20% - Accent4 14 3 2 2 3" xfId="7657"/>
    <cellStyle name="20% - Accent4 14 3 2 2 3 2" xfId="7658"/>
    <cellStyle name="20% - Accent4 14 3 2 2 4" xfId="7659"/>
    <cellStyle name="20% - Accent4 14 3 2 3" xfId="7660"/>
    <cellStyle name="20% - Accent4 14 3 2 3 2" xfId="7661"/>
    <cellStyle name="20% - Accent4 14 3 2 3 2 2" xfId="7662"/>
    <cellStyle name="20% - Accent4 14 3 2 3 3" xfId="7663"/>
    <cellStyle name="20% - Accent4 14 3 2 4" xfId="7664"/>
    <cellStyle name="20% - Accent4 14 3 2 4 2" xfId="7665"/>
    <cellStyle name="20% - Accent4 14 3 2 5" xfId="7666"/>
    <cellStyle name="20% - Accent4 14 3 3" xfId="7667"/>
    <cellStyle name="20% - Accent4 14 3 3 2" xfId="7668"/>
    <cellStyle name="20% - Accent4 14 3 3 2 2" xfId="7669"/>
    <cellStyle name="20% - Accent4 14 3 3 2 2 2" xfId="7670"/>
    <cellStyle name="20% - Accent4 14 3 3 2 3" xfId="7671"/>
    <cellStyle name="20% - Accent4 14 3 3 3" xfId="7672"/>
    <cellStyle name="20% - Accent4 14 3 3 3 2" xfId="7673"/>
    <cellStyle name="20% - Accent4 14 3 3 4" xfId="7674"/>
    <cellStyle name="20% - Accent4 14 3 4" xfId="7675"/>
    <cellStyle name="20% - Accent4 14 3 4 2" xfId="7676"/>
    <cellStyle name="20% - Accent4 14 3 4 2 2" xfId="7677"/>
    <cellStyle name="20% - Accent4 14 3 4 3" xfId="7678"/>
    <cellStyle name="20% - Accent4 14 3 5" xfId="7679"/>
    <cellStyle name="20% - Accent4 14 3 5 2" xfId="7680"/>
    <cellStyle name="20% - Accent4 14 3 6" xfId="7681"/>
    <cellStyle name="20% - Accent4 14 4" xfId="7682"/>
    <cellStyle name="20% - Accent4 14 4 2" xfId="7683"/>
    <cellStyle name="20% - Accent4 14 4 2 2" xfId="7684"/>
    <cellStyle name="20% - Accent4 14 4 2 2 2" xfId="7685"/>
    <cellStyle name="20% - Accent4 14 4 2 2 2 2" xfId="7686"/>
    <cellStyle name="20% - Accent4 14 4 2 2 3" xfId="7687"/>
    <cellStyle name="20% - Accent4 14 4 2 3" xfId="7688"/>
    <cellStyle name="20% - Accent4 14 4 2 3 2" xfId="7689"/>
    <cellStyle name="20% - Accent4 14 4 2 4" xfId="7690"/>
    <cellStyle name="20% - Accent4 14 4 3" xfId="7691"/>
    <cellStyle name="20% - Accent4 14 4 3 2" xfId="7692"/>
    <cellStyle name="20% - Accent4 14 4 3 2 2" xfId="7693"/>
    <cellStyle name="20% - Accent4 14 4 3 3" xfId="7694"/>
    <cellStyle name="20% - Accent4 14 4 4" xfId="7695"/>
    <cellStyle name="20% - Accent4 14 4 4 2" xfId="7696"/>
    <cellStyle name="20% - Accent4 14 4 5" xfId="7697"/>
    <cellStyle name="20% - Accent4 14 5" xfId="7698"/>
    <cellStyle name="20% - Accent4 14 5 2" xfId="7699"/>
    <cellStyle name="20% - Accent4 14 5 2 2" xfId="7700"/>
    <cellStyle name="20% - Accent4 14 5 2 2 2" xfId="7701"/>
    <cellStyle name="20% - Accent4 14 5 2 3" xfId="7702"/>
    <cellStyle name="20% - Accent4 14 5 3" xfId="7703"/>
    <cellStyle name="20% - Accent4 14 5 3 2" xfId="7704"/>
    <cellStyle name="20% - Accent4 14 5 4" xfId="7705"/>
    <cellStyle name="20% - Accent4 14 6" xfId="7706"/>
    <cellStyle name="20% - Accent4 14 6 2" xfId="7707"/>
    <cellStyle name="20% - Accent4 14 6 2 2" xfId="7708"/>
    <cellStyle name="20% - Accent4 14 6 3" xfId="7709"/>
    <cellStyle name="20% - Accent4 14 7" xfId="7710"/>
    <cellStyle name="20% - Accent4 14 7 2" xfId="7711"/>
    <cellStyle name="20% - Accent4 14 8" xfId="7712"/>
    <cellStyle name="20% - Accent4 15" xfId="7713"/>
    <cellStyle name="20% - Accent4 15 2" xfId="7714"/>
    <cellStyle name="20% - Accent4 15 2 2" xfId="7715"/>
    <cellStyle name="20% - Accent4 15 2 2 2" xfId="7716"/>
    <cellStyle name="20% - Accent4 15 2 2 2 2" xfId="7717"/>
    <cellStyle name="20% - Accent4 15 2 2 2 2 2" xfId="7718"/>
    <cellStyle name="20% - Accent4 15 2 2 2 2 2 2" xfId="7719"/>
    <cellStyle name="20% - Accent4 15 2 2 2 2 2 2 2" xfId="7720"/>
    <cellStyle name="20% - Accent4 15 2 2 2 2 2 3" xfId="7721"/>
    <cellStyle name="20% - Accent4 15 2 2 2 2 3" xfId="7722"/>
    <cellStyle name="20% - Accent4 15 2 2 2 2 3 2" xfId="7723"/>
    <cellStyle name="20% - Accent4 15 2 2 2 2 4" xfId="7724"/>
    <cellStyle name="20% - Accent4 15 2 2 2 3" xfId="7725"/>
    <cellStyle name="20% - Accent4 15 2 2 2 3 2" xfId="7726"/>
    <cellStyle name="20% - Accent4 15 2 2 2 3 2 2" xfId="7727"/>
    <cellStyle name="20% - Accent4 15 2 2 2 3 3" xfId="7728"/>
    <cellStyle name="20% - Accent4 15 2 2 2 4" xfId="7729"/>
    <cellStyle name="20% - Accent4 15 2 2 2 4 2" xfId="7730"/>
    <cellStyle name="20% - Accent4 15 2 2 2 5" xfId="7731"/>
    <cellStyle name="20% - Accent4 15 2 2 3" xfId="7732"/>
    <cellStyle name="20% - Accent4 15 2 2 3 2" xfId="7733"/>
    <cellStyle name="20% - Accent4 15 2 2 3 2 2" xfId="7734"/>
    <cellStyle name="20% - Accent4 15 2 2 3 2 2 2" xfId="7735"/>
    <cellStyle name="20% - Accent4 15 2 2 3 2 3" xfId="7736"/>
    <cellStyle name="20% - Accent4 15 2 2 3 3" xfId="7737"/>
    <cellStyle name="20% - Accent4 15 2 2 3 3 2" xfId="7738"/>
    <cellStyle name="20% - Accent4 15 2 2 3 4" xfId="7739"/>
    <cellStyle name="20% - Accent4 15 2 2 4" xfId="7740"/>
    <cellStyle name="20% - Accent4 15 2 2 4 2" xfId="7741"/>
    <cellStyle name="20% - Accent4 15 2 2 4 2 2" xfId="7742"/>
    <cellStyle name="20% - Accent4 15 2 2 4 3" xfId="7743"/>
    <cellStyle name="20% - Accent4 15 2 2 5" xfId="7744"/>
    <cellStyle name="20% - Accent4 15 2 2 5 2" xfId="7745"/>
    <cellStyle name="20% - Accent4 15 2 2 6" xfId="7746"/>
    <cellStyle name="20% - Accent4 15 2 3" xfId="7747"/>
    <cellStyle name="20% - Accent4 15 2 3 2" xfId="7748"/>
    <cellStyle name="20% - Accent4 15 2 3 2 2" xfId="7749"/>
    <cellStyle name="20% - Accent4 15 2 3 2 2 2" xfId="7750"/>
    <cellStyle name="20% - Accent4 15 2 3 2 2 2 2" xfId="7751"/>
    <cellStyle name="20% - Accent4 15 2 3 2 2 3" xfId="7752"/>
    <cellStyle name="20% - Accent4 15 2 3 2 3" xfId="7753"/>
    <cellStyle name="20% - Accent4 15 2 3 2 3 2" xfId="7754"/>
    <cellStyle name="20% - Accent4 15 2 3 2 4" xfId="7755"/>
    <cellStyle name="20% - Accent4 15 2 3 3" xfId="7756"/>
    <cellStyle name="20% - Accent4 15 2 3 3 2" xfId="7757"/>
    <cellStyle name="20% - Accent4 15 2 3 3 2 2" xfId="7758"/>
    <cellStyle name="20% - Accent4 15 2 3 3 3" xfId="7759"/>
    <cellStyle name="20% - Accent4 15 2 3 4" xfId="7760"/>
    <cellStyle name="20% - Accent4 15 2 3 4 2" xfId="7761"/>
    <cellStyle name="20% - Accent4 15 2 3 5" xfId="7762"/>
    <cellStyle name="20% - Accent4 15 2 4" xfId="7763"/>
    <cellStyle name="20% - Accent4 15 2 4 2" xfId="7764"/>
    <cellStyle name="20% - Accent4 15 2 4 2 2" xfId="7765"/>
    <cellStyle name="20% - Accent4 15 2 4 2 2 2" xfId="7766"/>
    <cellStyle name="20% - Accent4 15 2 4 2 3" xfId="7767"/>
    <cellStyle name="20% - Accent4 15 2 4 3" xfId="7768"/>
    <cellStyle name="20% - Accent4 15 2 4 3 2" xfId="7769"/>
    <cellStyle name="20% - Accent4 15 2 4 4" xfId="7770"/>
    <cellStyle name="20% - Accent4 15 2 5" xfId="7771"/>
    <cellStyle name="20% - Accent4 15 2 5 2" xfId="7772"/>
    <cellStyle name="20% - Accent4 15 2 5 2 2" xfId="7773"/>
    <cellStyle name="20% - Accent4 15 2 5 3" xfId="7774"/>
    <cellStyle name="20% - Accent4 15 2 6" xfId="7775"/>
    <cellStyle name="20% - Accent4 15 2 6 2" xfId="7776"/>
    <cellStyle name="20% - Accent4 15 2 7" xfId="7777"/>
    <cellStyle name="20% - Accent4 15 3" xfId="7778"/>
    <cellStyle name="20% - Accent4 15 3 2" xfId="7779"/>
    <cellStyle name="20% - Accent4 15 3 2 2" xfId="7780"/>
    <cellStyle name="20% - Accent4 15 3 2 2 2" xfId="7781"/>
    <cellStyle name="20% - Accent4 15 3 2 2 2 2" xfId="7782"/>
    <cellStyle name="20% - Accent4 15 3 2 2 2 2 2" xfId="7783"/>
    <cellStyle name="20% - Accent4 15 3 2 2 2 3" xfId="7784"/>
    <cellStyle name="20% - Accent4 15 3 2 2 3" xfId="7785"/>
    <cellStyle name="20% - Accent4 15 3 2 2 3 2" xfId="7786"/>
    <cellStyle name="20% - Accent4 15 3 2 2 4" xfId="7787"/>
    <cellStyle name="20% - Accent4 15 3 2 3" xfId="7788"/>
    <cellStyle name="20% - Accent4 15 3 2 3 2" xfId="7789"/>
    <cellStyle name="20% - Accent4 15 3 2 3 2 2" xfId="7790"/>
    <cellStyle name="20% - Accent4 15 3 2 3 3" xfId="7791"/>
    <cellStyle name="20% - Accent4 15 3 2 4" xfId="7792"/>
    <cellStyle name="20% - Accent4 15 3 2 4 2" xfId="7793"/>
    <cellStyle name="20% - Accent4 15 3 2 5" xfId="7794"/>
    <cellStyle name="20% - Accent4 15 3 3" xfId="7795"/>
    <cellStyle name="20% - Accent4 15 3 3 2" xfId="7796"/>
    <cellStyle name="20% - Accent4 15 3 3 2 2" xfId="7797"/>
    <cellStyle name="20% - Accent4 15 3 3 2 2 2" xfId="7798"/>
    <cellStyle name="20% - Accent4 15 3 3 2 3" xfId="7799"/>
    <cellStyle name="20% - Accent4 15 3 3 3" xfId="7800"/>
    <cellStyle name="20% - Accent4 15 3 3 3 2" xfId="7801"/>
    <cellStyle name="20% - Accent4 15 3 3 4" xfId="7802"/>
    <cellStyle name="20% - Accent4 15 3 4" xfId="7803"/>
    <cellStyle name="20% - Accent4 15 3 4 2" xfId="7804"/>
    <cellStyle name="20% - Accent4 15 3 4 2 2" xfId="7805"/>
    <cellStyle name="20% - Accent4 15 3 4 3" xfId="7806"/>
    <cellStyle name="20% - Accent4 15 3 5" xfId="7807"/>
    <cellStyle name="20% - Accent4 15 3 5 2" xfId="7808"/>
    <cellStyle name="20% - Accent4 15 3 6" xfId="7809"/>
    <cellStyle name="20% - Accent4 15 4" xfId="7810"/>
    <cellStyle name="20% - Accent4 15 4 2" xfId="7811"/>
    <cellStyle name="20% - Accent4 15 4 2 2" xfId="7812"/>
    <cellStyle name="20% - Accent4 15 4 2 2 2" xfId="7813"/>
    <cellStyle name="20% - Accent4 15 4 2 2 2 2" xfId="7814"/>
    <cellStyle name="20% - Accent4 15 4 2 2 3" xfId="7815"/>
    <cellStyle name="20% - Accent4 15 4 2 3" xfId="7816"/>
    <cellStyle name="20% - Accent4 15 4 2 3 2" xfId="7817"/>
    <cellStyle name="20% - Accent4 15 4 2 4" xfId="7818"/>
    <cellStyle name="20% - Accent4 15 4 3" xfId="7819"/>
    <cellStyle name="20% - Accent4 15 4 3 2" xfId="7820"/>
    <cellStyle name="20% - Accent4 15 4 3 2 2" xfId="7821"/>
    <cellStyle name="20% - Accent4 15 4 3 3" xfId="7822"/>
    <cellStyle name="20% - Accent4 15 4 4" xfId="7823"/>
    <cellStyle name="20% - Accent4 15 4 4 2" xfId="7824"/>
    <cellStyle name="20% - Accent4 15 4 5" xfId="7825"/>
    <cellStyle name="20% - Accent4 15 5" xfId="7826"/>
    <cellStyle name="20% - Accent4 15 5 2" xfId="7827"/>
    <cellStyle name="20% - Accent4 15 5 2 2" xfId="7828"/>
    <cellStyle name="20% - Accent4 15 5 2 2 2" xfId="7829"/>
    <cellStyle name="20% - Accent4 15 5 2 3" xfId="7830"/>
    <cellStyle name="20% - Accent4 15 5 3" xfId="7831"/>
    <cellStyle name="20% - Accent4 15 5 3 2" xfId="7832"/>
    <cellStyle name="20% - Accent4 15 5 4" xfId="7833"/>
    <cellStyle name="20% - Accent4 15 6" xfId="7834"/>
    <cellStyle name="20% - Accent4 15 6 2" xfId="7835"/>
    <cellStyle name="20% - Accent4 15 6 2 2" xfId="7836"/>
    <cellStyle name="20% - Accent4 15 6 3" xfId="7837"/>
    <cellStyle name="20% - Accent4 15 7" xfId="7838"/>
    <cellStyle name="20% - Accent4 15 7 2" xfId="7839"/>
    <cellStyle name="20% - Accent4 15 8" xfId="7840"/>
    <cellStyle name="20% - Accent4 16" xfId="7841"/>
    <cellStyle name="20% - Accent4 16 2" xfId="7842"/>
    <cellStyle name="20% - Accent4 16 2 2" xfId="7843"/>
    <cellStyle name="20% - Accent4 16 2 2 2" xfId="7844"/>
    <cellStyle name="20% - Accent4 16 2 2 2 2" xfId="7845"/>
    <cellStyle name="20% - Accent4 16 2 2 2 2 2" xfId="7846"/>
    <cellStyle name="20% - Accent4 16 2 2 2 2 2 2" xfId="7847"/>
    <cellStyle name="20% - Accent4 16 2 2 2 2 2 2 2" xfId="7848"/>
    <cellStyle name="20% - Accent4 16 2 2 2 2 2 3" xfId="7849"/>
    <cellStyle name="20% - Accent4 16 2 2 2 2 3" xfId="7850"/>
    <cellStyle name="20% - Accent4 16 2 2 2 2 3 2" xfId="7851"/>
    <cellStyle name="20% - Accent4 16 2 2 2 2 4" xfId="7852"/>
    <cellStyle name="20% - Accent4 16 2 2 2 3" xfId="7853"/>
    <cellStyle name="20% - Accent4 16 2 2 2 3 2" xfId="7854"/>
    <cellStyle name="20% - Accent4 16 2 2 2 3 2 2" xfId="7855"/>
    <cellStyle name="20% - Accent4 16 2 2 2 3 3" xfId="7856"/>
    <cellStyle name="20% - Accent4 16 2 2 2 4" xfId="7857"/>
    <cellStyle name="20% - Accent4 16 2 2 2 4 2" xfId="7858"/>
    <cellStyle name="20% - Accent4 16 2 2 2 5" xfId="7859"/>
    <cellStyle name="20% - Accent4 16 2 2 3" xfId="7860"/>
    <cellStyle name="20% - Accent4 16 2 2 3 2" xfId="7861"/>
    <cellStyle name="20% - Accent4 16 2 2 3 2 2" xfId="7862"/>
    <cellStyle name="20% - Accent4 16 2 2 3 2 2 2" xfId="7863"/>
    <cellStyle name="20% - Accent4 16 2 2 3 2 3" xfId="7864"/>
    <cellStyle name="20% - Accent4 16 2 2 3 3" xfId="7865"/>
    <cellStyle name="20% - Accent4 16 2 2 3 3 2" xfId="7866"/>
    <cellStyle name="20% - Accent4 16 2 2 3 4" xfId="7867"/>
    <cellStyle name="20% - Accent4 16 2 2 4" xfId="7868"/>
    <cellStyle name="20% - Accent4 16 2 2 4 2" xfId="7869"/>
    <cellStyle name="20% - Accent4 16 2 2 4 2 2" xfId="7870"/>
    <cellStyle name="20% - Accent4 16 2 2 4 3" xfId="7871"/>
    <cellStyle name="20% - Accent4 16 2 2 5" xfId="7872"/>
    <cellStyle name="20% - Accent4 16 2 2 5 2" xfId="7873"/>
    <cellStyle name="20% - Accent4 16 2 2 6" xfId="7874"/>
    <cellStyle name="20% - Accent4 16 2 3" xfId="7875"/>
    <cellStyle name="20% - Accent4 16 2 3 2" xfId="7876"/>
    <cellStyle name="20% - Accent4 16 2 3 2 2" xfId="7877"/>
    <cellStyle name="20% - Accent4 16 2 3 2 2 2" xfId="7878"/>
    <cellStyle name="20% - Accent4 16 2 3 2 2 2 2" xfId="7879"/>
    <cellStyle name="20% - Accent4 16 2 3 2 2 3" xfId="7880"/>
    <cellStyle name="20% - Accent4 16 2 3 2 3" xfId="7881"/>
    <cellStyle name="20% - Accent4 16 2 3 2 3 2" xfId="7882"/>
    <cellStyle name="20% - Accent4 16 2 3 2 4" xfId="7883"/>
    <cellStyle name="20% - Accent4 16 2 3 3" xfId="7884"/>
    <cellStyle name="20% - Accent4 16 2 3 3 2" xfId="7885"/>
    <cellStyle name="20% - Accent4 16 2 3 3 2 2" xfId="7886"/>
    <cellStyle name="20% - Accent4 16 2 3 3 3" xfId="7887"/>
    <cellStyle name="20% - Accent4 16 2 3 4" xfId="7888"/>
    <cellStyle name="20% - Accent4 16 2 3 4 2" xfId="7889"/>
    <cellStyle name="20% - Accent4 16 2 3 5" xfId="7890"/>
    <cellStyle name="20% - Accent4 16 2 4" xfId="7891"/>
    <cellStyle name="20% - Accent4 16 2 4 2" xfId="7892"/>
    <cellStyle name="20% - Accent4 16 2 4 2 2" xfId="7893"/>
    <cellStyle name="20% - Accent4 16 2 4 2 2 2" xfId="7894"/>
    <cellStyle name="20% - Accent4 16 2 4 2 3" xfId="7895"/>
    <cellStyle name="20% - Accent4 16 2 4 3" xfId="7896"/>
    <cellStyle name="20% - Accent4 16 2 4 3 2" xfId="7897"/>
    <cellStyle name="20% - Accent4 16 2 4 4" xfId="7898"/>
    <cellStyle name="20% - Accent4 16 2 5" xfId="7899"/>
    <cellStyle name="20% - Accent4 16 2 5 2" xfId="7900"/>
    <cellStyle name="20% - Accent4 16 2 5 2 2" xfId="7901"/>
    <cellStyle name="20% - Accent4 16 2 5 3" xfId="7902"/>
    <cellStyle name="20% - Accent4 16 2 6" xfId="7903"/>
    <cellStyle name="20% - Accent4 16 2 6 2" xfId="7904"/>
    <cellStyle name="20% - Accent4 16 2 7" xfId="7905"/>
    <cellStyle name="20% - Accent4 16 3" xfId="7906"/>
    <cellStyle name="20% - Accent4 16 3 2" xfId="7907"/>
    <cellStyle name="20% - Accent4 16 3 2 2" xfId="7908"/>
    <cellStyle name="20% - Accent4 16 3 2 2 2" xfId="7909"/>
    <cellStyle name="20% - Accent4 16 3 2 2 2 2" xfId="7910"/>
    <cellStyle name="20% - Accent4 16 3 2 2 2 2 2" xfId="7911"/>
    <cellStyle name="20% - Accent4 16 3 2 2 2 3" xfId="7912"/>
    <cellStyle name="20% - Accent4 16 3 2 2 3" xfId="7913"/>
    <cellStyle name="20% - Accent4 16 3 2 2 3 2" xfId="7914"/>
    <cellStyle name="20% - Accent4 16 3 2 2 4" xfId="7915"/>
    <cellStyle name="20% - Accent4 16 3 2 3" xfId="7916"/>
    <cellStyle name="20% - Accent4 16 3 2 3 2" xfId="7917"/>
    <cellStyle name="20% - Accent4 16 3 2 3 2 2" xfId="7918"/>
    <cellStyle name="20% - Accent4 16 3 2 3 3" xfId="7919"/>
    <cellStyle name="20% - Accent4 16 3 2 4" xfId="7920"/>
    <cellStyle name="20% - Accent4 16 3 2 4 2" xfId="7921"/>
    <cellStyle name="20% - Accent4 16 3 2 5" xfId="7922"/>
    <cellStyle name="20% - Accent4 16 3 3" xfId="7923"/>
    <cellStyle name="20% - Accent4 16 3 3 2" xfId="7924"/>
    <cellStyle name="20% - Accent4 16 3 3 2 2" xfId="7925"/>
    <cellStyle name="20% - Accent4 16 3 3 2 2 2" xfId="7926"/>
    <cellStyle name="20% - Accent4 16 3 3 2 3" xfId="7927"/>
    <cellStyle name="20% - Accent4 16 3 3 3" xfId="7928"/>
    <cellStyle name="20% - Accent4 16 3 3 3 2" xfId="7929"/>
    <cellStyle name="20% - Accent4 16 3 3 4" xfId="7930"/>
    <cellStyle name="20% - Accent4 16 3 4" xfId="7931"/>
    <cellStyle name="20% - Accent4 16 3 4 2" xfId="7932"/>
    <cellStyle name="20% - Accent4 16 3 4 2 2" xfId="7933"/>
    <cellStyle name="20% - Accent4 16 3 4 3" xfId="7934"/>
    <cellStyle name="20% - Accent4 16 3 5" xfId="7935"/>
    <cellStyle name="20% - Accent4 16 3 5 2" xfId="7936"/>
    <cellStyle name="20% - Accent4 16 3 6" xfId="7937"/>
    <cellStyle name="20% - Accent4 16 4" xfId="7938"/>
    <cellStyle name="20% - Accent4 16 4 2" xfId="7939"/>
    <cellStyle name="20% - Accent4 16 4 2 2" xfId="7940"/>
    <cellStyle name="20% - Accent4 16 4 2 2 2" xfId="7941"/>
    <cellStyle name="20% - Accent4 16 4 2 2 2 2" xfId="7942"/>
    <cellStyle name="20% - Accent4 16 4 2 2 3" xfId="7943"/>
    <cellStyle name="20% - Accent4 16 4 2 3" xfId="7944"/>
    <cellStyle name="20% - Accent4 16 4 2 3 2" xfId="7945"/>
    <cellStyle name="20% - Accent4 16 4 2 4" xfId="7946"/>
    <cellStyle name="20% - Accent4 16 4 3" xfId="7947"/>
    <cellStyle name="20% - Accent4 16 4 3 2" xfId="7948"/>
    <cellStyle name="20% - Accent4 16 4 3 2 2" xfId="7949"/>
    <cellStyle name="20% - Accent4 16 4 3 3" xfId="7950"/>
    <cellStyle name="20% - Accent4 16 4 4" xfId="7951"/>
    <cellStyle name="20% - Accent4 16 4 4 2" xfId="7952"/>
    <cellStyle name="20% - Accent4 16 4 5" xfId="7953"/>
    <cellStyle name="20% - Accent4 16 5" xfId="7954"/>
    <cellStyle name="20% - Accent4 16 5 2" xfId="7955"/>
    <cellStyle name="20% - Accent4 16 5 2 2" xfId="7956"/>
    <cellStyle name="20% - Accent4 16 5 2 2 2" xfId="7957"/>
    <cellStyle name="20% - Accent4 16 5 2 3" xfId="7958"/>
    <cellStyle name="20% - Accent4 16 5 3" xfId="7959"/>
    <cellStyle name="20% - Accent4 16 5 3 2" xfId="7960"/>
    <cellStyle name="20% - Accent4 16 5 4" xfId="7961"/>
    <cellStyle name="20% - Accent4 16 6" xfId="7962"/>
    <cellStyle name="20% - Accent4 16 6 2" xfId="7963"/>
    <cellStyle name="20% - Accent4 16 6 2 2" xfId="7964"/>
    <cellStyle name="20% - Accent4 16 6 3" xfId="7965"/>
    <cellStyle name="20% - Accent4 16 7" xfId="7966"/>
    <cellStyle name="20% - Accent4 16 7 2" xfId="7967"/>
    <cellStyle name="20% - Accent4 16 8" xfId="7968"/>
    <cellStyle name="20% - Accent4 17" xfId="7969"/>
    <cellStyle name="20% - Accent4 17 2" xfId="7970"/>
    <cellStyle name="20% - Accent4 17 2 2" xfId="7971"/>
    <cellStyle name="20% - Accent4 17 2 2 2" xfId="7972"/>
    <cellStyle name="20% - Accent4 17 2 2 2 2" xfId="7973"/>
    <cellStyle name="20% - Accent4 17 2 2 2 2 2" xfId="7974"/>
    <cellStyle name="20% - Accent4 17 2 2 2 2 2 2" xfId="7975"/>
    <cellStyle name="20% - Accent4 17 2 2 2 2 2 2 2" xfId="7976"/>
    <cellStyle name="20% - Accent4 17 2 2 2 2 2 3" xfId="7977"/>
    <cellStyle name="20% - Accent4 17 2 2 2 2 3" xfId="7978"/>
    <cellStyle name="20% - Accent4 17 2 2 2 2 3 2" xfId="7979"/>
    <cellStyle name="20% - Accent4 17 2 2 2 2 4" xfId="7980"/>
    <cellStyle name="20% - Accent4 17 2 2 2 3" xfId="7981"/>
    <cellStyle name="20% - Accent4 17 2 2 2 3 2" xfId="7982"/>
    <cellStyle name="20% - Accent4 17 2 2 2 3 2 2" xfId="7983"/>
    <cellStyle name="20% - Accent4 17 2 2 2 3 3" xfId="7984"/>
    <cellStyle name="20% - Accent4 17 2 2 2 4" xfId="7985"/>
    <cellStyle name="20% - Accent4 17 2 2 2 4 2" xfId="7986"/>
    <cellStyle name="20% - Accent4 17 2 2 2 5" xfId="7987"/>
    <cellStyle name="20% - Accent4 17 2 2 3" xfId="7988"/>
    <cellStyle name="20% - Accent4 17 2 2 3 2" xfId="7989"/>
    <cellStyle name="20% - Accent4 17 2 2 3 2 2" xfId="7990"/>
    <cellStyle name="20% - Accent4 17 2 2 3 2 2 2" xfId="7991"/>
    <cellStyle name="20% - Accent4 17 2 2 3 2 3" xfId="7992"/>
    <cellStyle name="20% - Accent4 17 2 2 3 3" xfId="7993"/>
    <cellStyle name="20% - Accent4 17 2 2 3 3 2" xfId="7994"/>
    <cellStyle name="20% - Accent4 17 2 2 3 4" xfId="7995"/>
    <cellStyle name="20% - Accent4 17 2 2 4" xfId="7996"/>
    <cellStyle name="20% - Accent4 17 2 2 4 2" xfId="7997"/>
    <cellStyle name="20% - Accent4 17 2 2 4 2 2" xfId="7998"/>
    <cellStyle name="20% - Accent4 17 2 2 4 3" xfId="7999"/>
    <cellStyle name="20% - Accent4 17 2 2 5" xfId="8000"/>
    <cellStyle name="20% - Accent4 17 2 2 5 2" xfId="8001"/>
    <cellStyle name="20% - Accent4 17 2 2 6" xfId="8002"/>
    <cellStyle name="20% - Accent4 17 2 3" xfId="8003"/>
    <cellStyle name="20% - Accent4 17 2 3 2" xfId="8004"/>
    <cellStyle name="20% - Accent4 17 2 3 2 2" xfId="8005"/>
    <cellStyle name="20% - Accent4 17 2 3 2 2 2" xfId="8006"/>
    <cellStyle name="20% - Accent4 17 2 3 2 2 2 2" xfId="8007"/>
    <cellStyle name="20% - Accent4 17 2 3 2 2 3" xfId="8008"/>
    <cellStyle name="20% - Accent4 17 2 3 2 3" xfId="8009"/>
    <cellStyle name="20% - Accent4 17 2 3 2 3 2" xfId="8010"/>
    <cellStyle name="20% - Accent4 17 2 3 2 4" xfId="8011"/>
    <cellStyle name="20% - Accent4 17 2 3 3" xfId="8012"/>
    <cellStyle name="20% - Accent4 17 2 3 3 2" xfId="8013"/>
    <cellStyle name="20% - Accent4 17 2 3 3 2 2" xfId="8014"/>
    <cellStyle name="20% - Accent4 17 2 3 3 3" xfId="8015"/>
    <cellStyle name="20% - Accent4 17 2 3 4" xfId="8016"/>
    <cellStyle name="20% - Accent4 17 2 3 4 2" xfId="8017"/>
    <cellStyle name="20% - Accent4 17 2 3 5" xfId="8018"/>
    <cellStyle name="20% - Accent4 17 2 4" xfId="8019"/>
    <cellStyle name="20% - Accent4 17 2 4 2" xfId="8020"/>
    <cellStyle name="20% - Accent4 17 2 4 2 2" xfId="8021"/>
    <cellStyle name="20% - Accent4 17 2 4 2 2 2" xfId="8022"/>
    <cellStyle name="20% - Accent4 17 2 4 2 3" xfId="8023"/>
    <cellStyle name="20% - Accent4 17 2 4 3" xfId="8024"/>
    <cellStyle name="20% - Accent4 17 2 4 3 2" xfId="8025"/>
    <cellStyle name="20% - Accent4 17 2 4 4" xfId="8026"/>
    <cellStyle name="20% - Accent4 17 2 5" xfId="8027"/>
    <cellStyle name="20% - Accent4 17 2 5 2" xfId="8028"/>
    <cellStyle name="20% - Accent4 17 2 5 2 2" xfId="8029"/>
    <cellStyle name="20% - Accent4 17 2 5 3" xfId="8030"/>
    <cellStyle name="20% - Accent4 17 2 6" xfId="8031"/>
    <cellStyle name="20% - Accent4 17 2 6 2" xfId="8032"/>
    <cellStyle name="20% - Accent4 17 2 7" xfId="8033"/>
    <cellStyle name="20% - Accent4 17 3" xfId="8034"/>
    <cellStyle name="20% - Accent4 17 3 2" xfId="8035"/>
    <cellStyle name="20% - Accent4 17 3 2 2" xfId="8036"/>
    <cellStyle name="20% - Accent4 17 3 2 2 2" xfId="8037"/>
    <cellStyle name="20% - Accent4 17 3 2 2 2 2" xfId="8038"/>
    <cellStyle name="20% - Accent4 17 3 2 2 2 2 2" xfId="8039"/>
    <cellStyle name="20% - Accent4 17 3 2 2 2 3" xfId="8040"/>
    <cellStyle name="20% - Accent4 17 3 2 2 3" xfId="8041"/>
    <cellStyle name="20% - Accent4 17 3 2 2 3 2" xfId="8042"/>
    <cellStyle name="20% - Accent4 17 3 2 2 4" xfId="8043"/>
    <cellStyle name="20% - Accent4 17 3 2 3" xfId="8044"/>
    <cellStyle name="20% - Accent4 17 3 2 3 2" xfId="8045"/>
    <cellStyle name="20% - Accent4 17 3 2 3 2 2" xfId="8046"/>
    <cellStyle name="20% - Accent4 17 3 2 3 3" xfId="8047"/>
    <cellStyle name="20% - Accent4 17 3 2 4" xfId="8048"/>
    <cellStyle name="20% - Accent4 17 3 2 4 2" xfId="8049"/>
    <cellStyle name="20% - Accent4 17 3 2 5" xfId="8050"/>
    <cellStyle name="20% - Accent4 17 3 3" xfId="8051"/>
    <cellStyle name="20% - Accent4 17 3 3 2" xfId="8052"/>
    <cellStyle name="20% - Accent4 17 3 3 2 2" xfId="8053"/>
    <cellStyle name="20% - Accent4 17 3 3 2 2 2" xfId="8054"/>
    <cellStyle name="20% - Accent4 17 3 3 2 3" xfId="8055"/>
    <cellStyle name="20% - Accent4 17 3 3 3" xfId="8056"/>
    <cellStyle name="20% - Accent4 17 3 3 3 2" xfId="8057"/>
    <cellStyle name="20% - Accent4 17 3 3 4" xfId="8058"/>
    <cellStyle name="20% - Accent4 17 3 4" xfId="8059"/>
    <cellStyle name="20% - Accent4 17 3 4 2" xfId="8060"/>
    <cellStyle name="20% - Accent4 17 3 4 2 2" xfId="8061"/>
    <cellStyle name="20% - Accent4 17 3 4 3" xfId="8062"/>
    <cellStyle name="20% - Accent4 17 3 5" xfId="8063"/>
    <cellStyle name="20% - Accent4 17 3 5 2" xfId="8064"/>
    <cellStyle name="20% - Accent4 17 3 6" xfId="8065"/>
    <cellStyle name="20% - Accent4 17 4" xfId="8066"/>
    <cellStyle name="20% - Accent4 17 4 2" xfId="8067"/>
    <cellStyle name="20% - Accent4 17 4 2 2" xfId="8068"/>
    <cellStyle name="20% - Accent4 17 4 2 2 2" xfId="8069"/>
    <cellStyle name="20% - Accent4 17 4 2 2 2 2" xfId="8070"/>
    <cellStyle name="20% - Accent4 17 4 2 2 3" xfId="8071"/>
    <cellStyle name="20% - Accent4 17 4 2 3" xfId="8072"/>
    <cellStyle name="20% - Accent4 17 4 2 3 2" xfId="8073"/>
    <cellStyle name="20% - Accent4 17 4 2 4" xfId="8074"/>
    <cellStyle name="20% - Accent4 17 4 3" xfId="8075"/>
    <cellStyle name="20% - Accent4 17 4 3 2" xfId="8076"/>
    <cellStyle name="20% - Accent4 17 4 3 2 2" xfId="8077"/>
    <cellStyle name="20% - Accent4 17 4 3 3" xfId="8078"/>
    <cellStyle name="20% - Accent4 17 4 4" xfId="8079"/>
    <cellStyle name="20% - Accent4 17 4 4 2" xfId="8080"/>
    <cellStyle name="20% - Accent4 17 4 5" xfId="8081"/>
    <cellStyle name="20% - Accent4 17 5" xfId="8082"/>
    <cellStyle name="20% - Accent4 17 5 2" xfId="8083"/>
    <cellStyle name="20% - Accent4 17 5 2 2" xfId="8084"/>
    <cellStyle name="20% - Accent4 17 5 2 2 2" xfId="8085"/>
    <cellStyle name="20% - Accent4 17 5 2 3" xfId="8086"/>
    <cellStyle name="20% - Accent4 17 5 3" xfId="8087"/>
    <cellStyle name="20% - Accent4 17 5 3 2" xfId="8088"/>
    <cellStyle name="20% - Accent4 17 5 4" xfId="8089"/>
    <cellStyle name="20% - Accent4 17 6" xfId="8090"/>
    <cellStyle name="20% - Accent4 17 6 2" xfId="8091"/>
    <cellStyle name="20% - Accent4 17 6 2 2" xfId="8092"/>
    <cellStyle name="20% - Accent4 17 6 3" xfId="8093"/>
    <cellStyle name="20% - Accent4 17 7" xfId="8094"/>
    <cellStyle name="20% - Accent4 17 7 2" xfId="8095"/>
    <cellStyle name="20% - Accent4 17 8" xfId="8096"/>
    <cellStyle name="20% - Accent4 18" xfId="8097"/>
    <cellStyle name="20% - Accent4 18 2" xfId="8098"/>
    <cellStyle name="20% - Accent4 18 2 2" xfId="8099"/>
    <cellStyle name="20% - Accent4 18 2 2 2" xfId="8100"/>
    <cellStyle name="20% - Accent4 18 2 2 2 2" xfId="8101"/>
    <cellStyle name="20% - Accent4 18 2 2 2 2 2" xfId="8102"/>
    <cellStyle name="20% - Accent4 18 2 2 2 2 2 2" xfId="8103"/>
    <cellStyle name="20% - Accent4 18 2 2 2 2 3" xfId="8104"/>
    <cellStyle name="20% - Accent4 18 2 2 2 3" xfId="8105"/>
    <cellStyle name="20% - Accent4 18 2 2 2 3 2" xfId="8106"/>
    <cellStyle name="20% - Accent4 18 2 2 2 4" xfId="8107"/>
    <cellStyle name="20% - Accent4 18 2 2 3" xfId="8108"/>
    <cellStyle name="20% - Accent4 18 2 2 3 2" xfId="8109"/>
    <cellStyle name="20% - Accent4 18 2 2 3 2 2" xfId="8110"/>
    <cellStyle name="20% - Accent4 18 2 2 3 3" xfId="8111"/>
    <cellStyle name="20% - Accent4 18 2 2 4" xfId="8112"/>
    <cellStyle name="20% - Accent4 18 2 2 4 2" xfId="8113"/>
    <cellStyle name="20% - Accent4 18 2 2 5" xfId="8114"/>
    <cellStyle name="20% - Accent4 18 2 3" xfId="8115"/>
    <cellStyle name="20% - Accent4 18 2 3 2" xfId="8116"/>
    <cellStyle name="20% - Accent4 18 2 3 2 2" xfId="8117"/>
    <cellStyle name="20% - Accent4 18 2 3 2 2 2" xfId="8118"/>
    <cellStyle name="20% - Accent4 18 2 3 2 3" xfId="8119"/>
    <cellStyle name="20% - Accent4 18 2 3 3" xfId="8120"/>
    <cellStyle name="20% - Accent4 18 2 3 3 2" xfId="8121"/>
    <cellStyle name="20% - Accent4 18 2 3 4" xfId="8122"/>
    <cellStyle name="20% - Accent4 18 2 4" xfId="8123"/>
    <cellStyle name="20% - Accent4 18 2 4 2" xfId="8124"/>
    <cellStyle name="20% - Accent4 18 2 4 2 2" xfId="8125"/>
    <cellStyle name="20% - Accent4 18 2 4 3" xfId="8126"/>
    <cellStyle name="20% - Accent4 18 2 5" xfId="8127"/>
    <cellStyle name="20% - Accent4 18 2 5 2" xfId="8128"/>
    <cellStyle name="20% - Accent4 18 2 6" xfId="8129"/>
    <cellStyle name="20% - Accent4 18 3" xfId="8130"/>
    <cellStyle name="20% - Accent4 18 3 2" xfId="8131"/>
    <cellStyle name="20% - Accent4 18 3 2 2" xfId="8132"/>
    <cellStyle name="20% - Accent4 18 3 2 2 2" xfId="8133"/>
    <cellStyle name="20% - Accent4 18 3 2 2 2 2" xfId="8134"/>
    <cellStyle name="20% - Accent4 18 3 2 2 3" xfId="8135"/>
    <cellStyle name="20% - Accent4 18 3 2 3" xfId="8136"/>
    <cellStyle name="20% - Accent4 18 3 2 3 2" xfId="8137"/>
    <cellStyle name="20% - Accent4 18 3 2 4" xfId="8138"/>
    <cellStyle name="20% - Accent4 18 3 3" xfId="8139"/>
    <cellStyle name="20% - Accent4 18 3 3 2" xfId="8140"/>
    <cellStyle name="20% - Accent4 18 3 3 2 2" xfId="8141"/>
    <cellStyle name="20% - Accent4 18 3 3 3" xfId="8142"/>
    <cellStyle name="20% - Accent4 18 3 4" xfId="8143"/>
    <cellStyle name="20% - Accent4 18 3 4 2" xfId="8144"/>
    <cellStyle name="20% - Accent4 18 3 5" xfId="8145"/>
    <cellStyle name="20% - Accent4 18 4" xfId="8146"/>
    <cellStyle name="20% - Accent4 18 4 2" xfId="8147"/>
    <cellStyle name="20% - Accent4 18 4 2 2" xfId="8148"/>
    <cellStyle name="20% - Accent4 18 4 2 2 2" xfId="8149"/>
    <cellStyle name="20% - Accent4 18 4 2 3" xfId="8150"/>
    <cellStyle name="20% - Accent4 18 4 3" xfId="8151"/>
    <cellStyle name="20% - Accent4 18 4 3 2" xfId="8152"/>
    <cellStyle name="20% - Accent4 18 4 4" xfId="8153"/>
    <cellStyle name="20% - Accent4 18 5" xfId="8154"/>
    <cellStyle name="20% - Accent4 18 5 2" xfId="8155"/>
    <cellStyle name="20% - Accent4 18 5 2 2" xfId="8156"/>
    <cellStyle name="20% - Accent4 18 5 3" xfId="8157"/>
    <cellStyle name="20% - Accent4 18 6" xfId="8158"/>
    <cellStyle name="20% - Accent4 18 6 2" xfId="8159"/>
    <cellStyle name="20% - Accent4 18 7" xfId="8160"/>
    <cellStyle name="20% - Accent4 19" xfId="8161"/>
    <cellStyle name="20% - Accent4 19 2" xfId="8162"/>
    <cellStyle name="20% - Accent4 19 2 2" xfId="8163"/>
    <cellStyle name="20% - Accent4 19 2 2 2" xfId="8164"/>
    <cellStyle name="20% - Accent4 19 2 2 2 2" xfId="8165"/>
    <cellStyle name="20% - Accent4 19 2 2 2 2 2" xfId="8166"/>
    <cellStyle name="20% - Accent4 19 2 2 2 2 2 2" xfId="8167"/>
    <cellStyle name="20% - Accent4 19 2 2 2 2 3" xfId="8168"/>
    <cellStyle name="20% - Accent4 19 2 2 2 3" xfId="8169"/>
    <cellStyle name="20% - Accent4 19 2 2 2 3 2" xfId="8170"/>
    <cellStyle name="20% - Accent4 19 2 2 2 4" xfId="8171"/>
    <cellStyle name="20% - Accent4 19 2 2 3" xfId="8172"/>
    <cellStyle name="20% - Accent4 19 2 2 3 2" xfId="8173"/>
    <cellStyle name="20% - Accent4 19 2 2 3 2 2" xfId="8174"/>
    <cellStyle name="20% - Accent4 19 2 2 3 3" xfId="8175"/>
    <cellStyle name="20% - Accent4 19 2 2 4" xfId="8176"/>
    <cellStyle name="20% - Accent4 19 2 2 4 2" xfId="8177"/>
    <cellStyle name="20% - Accent4 19 2 2 5" xfId="8178"/>
    <cellStyle name="20% - Accent4 19 2 3" xfId="8179"/>
    <cellStyle name="20% - Accent4 19 2 3 2" xfId="8180"/>
    <cellStyle name="20% - Accent4 19 2 3 2 2" xfId="8181"/>
    <cellStyle name="20% - Accent4 19 2 3 2 2 2" xfId="8182"/>
    <cellStyle name="20% - Accent4 19 2 3 2 3" xfId="8183"/>
    <cellStyle name="20% - Accent4 19 2 3 3" xfId="8184"/>
    <cellStyle name="20% - Accent4 19 2 3 3 2" xfId="8185"/>
    <cellStyle name="20% - Accent4 19 2 3 4" xfId="8186"/>
    <cellStyle name="20% - Accent4 19 2 4" xfId="8187"/>
    <cellStyle name="20% - Accent4 19 2 4 2" xfId="8188"/>
    <cellStyle name="20% - Accent4 19 2 4 2 2" xfId="8189"/>
    <cellStyle name="20% - Accent4 19 2 4 3" xfId="8190"/>
    <cellStyle name="20% - Accent4 19 2 5" xfId="8191"/>
    <cellStyle name="20% - Accent4 19 2 5 2" xfId="8192"/>
    <cellStyle name="20% - Accent4 19 2 6" xfId="8193"/>
    <cellStyle name="20% - Accent4 19 3" xfId="8194"/>
    <cellStyle name="20% - Accent4 19 3 2" xfId="8195"/>
    <cellStyle name="20% - Accent4 19 3 2 2" xfId="8196"/>
    <cellStyle name="20% - Accent4 19 3 2 2 2" xfId="8197"/>
    <cellStyle name="20% - Accent4 19 3 2 2 2 2" xfId="8198"/>
    <cellStyle name="20% - Accent4 19 3 2 2 3" xfId="8199"/>
    <cellStyle name="20% - Accent4 19 3 2 3" xfId="8200"/>
    <cellStyle name="20% - Accent4 19 3 2 3 2" xfId="8201"/>
    <cellStyle name="20% - Accent4 19 3 2 4" xfId="8202"/>
    <cellStyle name="20% - Accent4 19 3 3" xfId="8203"/>
    <cellStyle name="20% - Accent4 19 3 3 2" xfId="8204"/>
    <cellStyle name="20% - Accent4 19 3 3 2 2" xfId="8205"/>
    <cellStyle name="20% - Accent4 19 3 3 3" xfId="8206"/>
    <cellStyle name="20% - Accent4 19 3 4" xfId="8207"/>
    <cellStyle name="20% - Accent4 19 3 4 2" xfId="8208"/>
    <cellStyle name="20% - Accent4 19 3 5" xfId="8209"/>
    <cellStyle name="20% - Accent4 19 4" xfId="8210"/>
    <cellStyle name="20% - Accent4 19 4 2" xfId="8211"/>
    <cellStyle name="20% - Accent4 19 4 2 2" xfId="8212"/>
    <cellStyle name="20% - Accent4 19 4 2 2 2" xfId="8213"/>
    <cellStyle name="20% - Accent4 19 4 2 3" xfId="8214"/>
    <cellStyle name="20% - Accent4 19 4 3" xfId="8215"/>
    <cellStyle name="20% - Accent4 19 4 3 2" xfId="8216"/>
    <cellStyle name="20% - Accent4 19 4 4" xfId="8217"/>
    <cellStyle name="20% - Accent4 19 5" xfId="8218"/>
    <cellStyle name="20% - Accent4 19 5 2" xfId="8219"/>
    <cellStyle name="20% - Accent4 19 5 2 2" xfId="8220"/>
    <cellStyle name="20% - Accent4 19 5 3" xfId="8221"/>
    <cellStyle name="20% - Accent4 19 6" xfId="8222"/>
    <cellStyle name="20% - Accent4 19 6 2" xfId="8223"/>
    <cellStyle name="20% - Accent4 19 7" xfId="8224"/>
    <cellStyle name="20% - Accent4 2" xfId="8225"/>
    <cellStyle name="20% - Accent4 2 2" xfId="8226"/>
    <cellStyle name="20% - Accent4 2 2 2" xfId="8227"/>
    <cellStyle name="20% - Accent4 2 2 2 2" xfId="8228"/>
    <cellStyle name="20% - Accent4 2 2 2 2 2" xfId="8229"/>
    <cellStyle name="20% - Accent4 2 2 2 2 2 2" xfId="8230"/>
    <cellStyle name="20% - Accent4 2 2 2 2 2 2 2" xfId="8231"/>
    <cellStyle name="20% - Accent4 2 2 2 2 2 2 2 2" xfId="8232"/>
    <cellStyle name="20% - Accent4 2 2 2 2 2 2 3" xfId="8233"/>
    <cellStyle name="20% - Accent4 2 2 2 2 2 3" xfId="8234"/>
    <cellStyle name="20% - Accent4 2 2 2 2 2 3 2" xfId="8235"/>
    <cellStyle name="20% - Accent4 2 2 2 2 2 4" xfId="8236"/>
    <cellStyle name="20% - Accent4 2 2 2 2 3" xfId="8237"/>
    <cellStyle name="20% - Accent4 2 2 2 2 3 2" xfId="8238"/>
    <cellStyle name="20% - Accent4 2 2 2 2 3 2 2" xfId="8239"/>
    <cellStyle name="20% - Accent4 2 2 2 2 3 3" xfId="8240"/>
    <cellStyle name="20% - Accent4 2 2 2 2 4" xfId="8241"/>
    <cellStyle name="20% - Accent4 2 2 2 2 4 2" xfId="8242"/>
    <cellStyle name="20% - Accent4 2 2 2 2 5" xfId="8243"/>
    <cellStyle name="20% - Accent4 2 2 2 3" xfId="8244"/>
    <cellStyle name="20% - Accent4 2 2 2 3 2" xfId="8245"/>
    <cellStyle name="20% - Accent4 2 2 2 3 2 2" xfId="8246"/>
    <cellStyle name="20% - Accent4 2 2 2 3 2 2 2" xfId="8247"/>
    <cellStyle name="20% - Accent4 2 2 2 3 2 3" xfId="8248"/>
    <cellStyle name="20% - Accent4 2 2 2 3 3" xfId="8249"/>
    <cellStyle name="20% - Accent4 2 2 2 3 3 2" xfId="8250"/>
    <cellStyle name="20% - Accent4 2 2 2 3 4" xfId="8251"/>
    <cellStyle name="20% - Accent4 2 2 2 4" xfId="8252"/>
    <cellStyle name="20% - Accent4 2 2 2 4 2" xfId="8253"/>
    <cellStyle name="20% - Accent4 2 2 2 4 2 2" xfId="8254"/>
    <cellStyle name="20% - Accent4 2 2 2 4 3" xfId="8255"/>
    <cellStyle name="20% - Accent4 2 2 2 5" xfId="8256"/>
    <cellStyle name="20% - Accent4 2 2 2 5 2" xfId="8257"/>
    <cellStyle name="20% - Accent4 2 2 2 6" xfId="8258"/>
    <cellStyle name="20% - Accent4 2 2 3" xfId="8259"/>
    <cellStyle name="20% - Accent4 2 2 3 2" xfId="8260"/>
    <cellStyle name="20% - Accent4 2 2 3 2 2" xfId="8261"/>
    <cellStyle name="20% - Accent4 2 2 3 2 2 2" xfId="8262"/>
    <cellStyle name="20% - Accent4 2 2 3 2 2 2 2" xfId="8263"/>
    <cellStyle name="20% - Accent4 2 2 3 2 2 3" xfId="8264"/>
    <cellStyle name="20% - Accent4 2 2 3 2 3" xfId="8265"/>
    <cellStyle name="20% - Accent4 2 2 3 2 3 2" xfId="8266"/>
    <cellStyle name="20% - Accent4 2 2 3 2 4" xfId="8267"/>
    <cellStyle name="20% - Accent4 2 2 3 3" xfId="8268"/>
    <cellStyle name="20% - Accent4 2 2 3 3 2" xfId="8269"/>
    <cellStyle name="20% - Accent4 2 2 3 3 2 2" xfId="8270"/>
    <cellStyle name="20% - Accent4 2 2 3 3 3" xfId="8271"/>
    <cellStyle name="20% - Accent4 2 2 3 4" xfId="8272"/>
    <cellStyle name="20% - Accent4 2 2 3 4 2" xfId="8273"/>
    <cellStyle name="20% - Accent4 2 2 3 5" xfId="8274"/>
    <cellStyle name="20% - Accent4 2 2 4" xfId="8275"/>
    <cellStyle name="20% - Accent4 2 2 4 2" xfId="8276"/>
    <cellStyle name="20% - Accent4 2 2 4 2 2" xfId="8277"/>
    <cellStyle name="20% - Accent4 2 2 4 2 2 2" xfId="8278"/>
    <cellStyle name="20% - Accent4 2 2 4 2 3" xfId="8279"/>
    <cellStyle name="20% - Accent4 2 2 4 3" xfId="8280"/>
    <cellStyle name="20% - Accent4 2 2 4 3 2" xfId="8281"/>
    <cellStyle name="20% - Accent4 2 2 4 4" xfId="8282"/>
    <cellStyle name="20% - Accent4 2 2 5" xfId="8283"/>
    <cellStyle name="20% - Accent4 2 2 5 2" xfId="8284"/>
    <cellStyle name="20% - Accent4 2 2 5 2 2" xfId="8285"/>
    <cellStyle name="20% - Accent4 2 2 5 3" xfId="8286"/>
    <cellStyle name="20% - Accent4 2 2 6" xfId="8287"/>
    <cellStyle name="20% - Accent4 2 2 6 2" xfId="8288"/>
    <cellStyle name="20% - Accent4 2 2 7" xfId="8289"/>
    <cellStyle name="20% - Accent4 2 3" xfId="8290"/>
    <cellStyle name="20% - Accent4 2 3 2" xfId="8291"/>
    <cellStyle name="20% - Accent4 2 3 2 2" xfId="8292"/>
    <cellStyle name="20% - Accent4 2 3 2 2 2" xfId="8293"/>
    <cellStyle name="20% - Accent4 2 3 2 2 2 2" xfId="8294"/>
    <cellStyle name="20% - Accent4 2 3 2 2 2 2 2" xfId="8295"/>
    <cellStyle name="20% - Accent4 2 3 2 2 2 3" xfId="8296"/>
    <cellStyle name="20% - Accent4 2 3 2 2 3" xfId="8297"/>
    <cellStyle name="20% - Accent4 2 3 2 2 3 2" xfId="8298"/>
    <cellStyle name="20% - Accent4 2 3 2 2 4" xfId="8299"/>
    <cellStyle name="20% - Accent4 2 3 2 3" xfId="8300"/>
    <cellStyle name="20% - Accent4 2 3 2 3 2" xfId="8301"/>
    <cellStyle name="20% - Accent4 2 3 2 3 2 2" xfId="8302"/>
    <cellStyle name="20% - Accent4 2 3 2 3 3" xfId="8303"/>
    <cellStyle name="20% - Accent4 2 3 2 4" xfId="8304"/>
    <cellStyle name="20% - Accent4 2 3 2 4 2" xfId="8305"/>
    <cellStyle name="20% - Accent4 2 3 2 5" xfId="8306"/>
    <cellStyle name="20% - Accent4 2 3 3" xfId="8307"/>
    <cellStyle name="20% - Accent4 2 3 3 2" xfId="8308"/>
    <cellStyle name="20% - Accent4 2 3 3 2 2" xfId="8309"/>
    <cellStyle name="20% - Accent4 2 3 3 2 2 2" xfId="8310"/>
    <cellStyle name="20% - Accent4 2 3 3 2 3" xfId="8311"/>
    <cellStyle name="20% - Accent4 2 3 3 3" xfId="8312"/>
    <cellStyle name="20% - Accent4 2 3 3 3 2" xfId="8313"/>
    <cellStyle name="20% - Accent4 2 3 3 4" xfId="8314"/>
    <cellStyle name="20% - Accent4 2 3 4" xfId="8315"/>
    <cellStyle name="20% - Accent4 2 3 4 2" xfId="8316"/>
    <cellStyle name="20% - Accent4 2 3 4 2 2" xfId="8317"/>
    <cellStyle name="20% - Accent4 2 3 4 3" xfId="8318"/>
    <cellStyle name="20% - Accent4 2 3 5" xfId="8319"/>
    <cellStyle name="20% - Accent4 2 3 5 2" xfId="8320"/>
    <cellStyle name="20% - Accent4 2 3 6" xfId="8321"/>
    <cellStyle name="20% - Accent4 2 4" xfId="8322"/>
    <cellStyle name="20% - Accent4 2 4 2" xfId="8323"/>
    <cellStyle name="20% - Accent4 2 4 2 2" xfId="8324"/>
    <cellStyle name="20% - Accent4 2 4 2 2 2" xfId="8325"/>
    <cellStyle name="20% - Accent4 2 4 2 2 2 2" xfId="8326"/>
    <cellStyle name="20% - Accent4 2 4 2 2 3" xfId="8327"/>
    <cellStyle name="20% - Accent4 2 4 2 3" xfId="8328"/>
    <cellStyle name="20% - Accent4 2 4 2 3 2" xfId="8329"/>
    <cellStyle name="20% - Accent4 2 4 2 4" xfId="8330"/>
    <cellStyle name="20% - Accent4 2 4 3" xfId="8331"/>
    <cellStyle name="20% - Accent4 2 4 3 2" xfId="8332"/>
    <cellStyle name="20% - Accent4 2 4 3 2 2" xfId="8333"/>
    <cellStyle name="20% - Accent4 2 4 3 3" xfId="8334"/>
    <cellStyle name="20% - Accent4 2 4 4" xfId="8335"/>
    <cellStyle name="20% - Accent4 2 4 4 2" xfId="8336"/>
    <cellStyle name="20% - Accent4 2 4 5" xfId="8337"/>
    <cellStyle name="20% - Accent4 2 5" xfId="8338"/>
    <cellStyle name="20% - Accent4 2 5 2" xfId="8339"/>
    <cellStyle name="20% - Accent4 2 5 2 2" xfId="8340"/>
    <cellStyle name="20% - Accent4 2 5 2 2 2" xfId="8341"/>
    <cellStyle name="20% - Accent4 2 5 2 3" xfId="8342"/>
    <cellStyle name="20% - Accent4 2 5 3" xfId="8343"/>
    <cellStyle name="20% - Accent4 2 5 3 2" xfId="8344"/>
    <cellStyle name="20% - Accent4 2 5 4" xfId="8345"/>
    <cellStyle name="20% - Accent4 2 6" xfId="8346"/>
    <cellStyle name="20% - Accent4 2 6 2" xfId="8347"/>
    <cellStyle name="20% - Accent4 2 6 2 2" xfId="8348"/>
    <cellStyle name="20% - Accent4 2 6 3" xfId="8349"/>
    <cellStyle name="20% - Accent4 2 7" xfId="8350"/>
    <cellStyle name="20% - Accent4 2 7 2" xfId="8351"/>
    <cellStyle name="20% - Accent4 2 8" xfId="8352"/>
    <cellStyle name="20% - Accent4 20" xfId="8353"/>
    <cellStyle name="20% - Accent4 20 2" xfId="8354"/>
    <cellStyle name="20% - Accent4 20 2 2" xfId="8355"/>
    <cellStyle name="20% - Accent4 20 2 2 2" xfId="8356"/>
    <cellStyle name="20% - Accent4 20 2 2 2 2" xfId="8357"/>
    <cellStyle name="20% - Accent4 20 2 2 2 2 2" xfId="8358"/>
    <cellStyle name="20% - Accent4 20 2 2 2 2 2 2" xfId="8359"/>
    <cellStyle name="20% - Accent4 20 2 2 2 2 3" xfId="8360"/>
    <cellStyle name="20% - Accent4 20 2 2 2 3" xfId="8361"/>
    <cellStyle name="20% - Accent4 20 2 2 2 3 2" xfId="8362"/>
    <cellStyle name="20% - Accent4 20 2 2 2 4" xfId="8363"/>
    <cellStyle name="20% - Accent4 20 2 2 3" xfId="8364"/>
    <cellStyle name="20% - Accent4 20 2 2 3 2" xfId="8365"/>
    <cellStyle name="20% - Accent4 20 2 2 3 2 2" xfId="8366"/>
    <cellStyle name="20% - Accent4 20 2 2 3 3" xfId="8367"/>
    <cellStyle name="20% - Accent4 20 2 2 4" xfId="8368"/>
    <cellStyle name="20% - Accent4 20 2 2 4 2" xfId="8369"/>
    <cellStyle name="20% - Accent4 20 2 2 5" xfId="8370"/>
    <cellStyle name="20% - Accent4 20 2 3" xfId="8371"/>
    <cellStyle name="20% - Accent4 20 2 3 2" xfId="8372"/>
    <cellStyle name="20% - Accent4 20 2 3 2 2" xfId="8373"/>
    <cellStyle name="20% - Accent4 20 2 3 2 2 2" xfId="8374"/>
    <cellStyle name="20% - Accent4 20 2 3 2 3" xfId="8375"/>
    <cellStyle name="20% - Accent4 20 2 3 3" xfId="8376"/>
    <cellStyle name="20% - Accent4 20 2 3 3 2" xfId="8377"/>
    <cellStyle name="20% - Accent4 20 2 3 4" xfId="8378"/>
    <cellStyle name="20% - Accent4 20 2 4" xfId="8379"/>
    <cellStyle name="20% - Accent4 20 2 4 2" xfId="8380"/>
    <cellStyle name="20% - Accent4 20 2 4 2 2" xfId="8381"/>
    <cellStyle name="20% - Accent4 20 2 4 3" xfId="8382"/>
    <cellStyle name="20% - Accent4 20 2 5" xfId="8383"/>
    <cellStyle name="20% - Accent4 20 2 5 2" xfId="8384"/>
    <cellStyle name="20% - Accent4 20 2 6" xfId="8385"/>
    <cellStyle name="20% - Accent4 20 3" xfId="8386"/>
    <cellStyle name="20% - Accent4 20 3 2" xfId="8387"/>
    <cellStyle name="20% - Accent4 20 3 2 2" xfId="8388"/>
    <cellStyle name="20% - Accent4 20 3 2 2 2" xfId="8389"/>
    <cellStyle name="20% - Accent4 20 3 2 2 2 2" xfId="8390"/>
    <cellStyle name="20% - Accent4 20 3 2 2 3" xfId="8391"/>
    <cellStyle name="20% - Accent4 20 3 2 3" xfId="8392"/>
    <cellStyle name="20% - Accent4 20 3 2 3 2" xfId="8393"/>
    <cellStyle name="20% - Accent4 20 3 2 4" xfId="8394"/>
    <cellStyle name="20% - Accent4 20 3 3" xfId="8395"/>
    <cellStyle name="20% - Accent4 20 3 3 2" xfId="8396"/>
    <cellStyle name="20% - Accent4 20 3 3 2 2" xfId="8397"/>
    <cellStyle name="20% - Accent4 20 3 3 3" xfId="8398"/>
    <cellStyle name="20% - Accent4 20 3 4" xfId="8399"/>
    <cellStyle name="20% - Accent4 20 3 4 2" xfId="8400"/>
    <cellStyle name="20% - Accent4 20 3 5" xfId="8401"/>
    <cellStyle name="20% - Accent4 20 4" xfId="8402"/>
    <cellStyle name="20% - Accent4 20 4 2" xfId="8403"/>
    <cellStyle name="20% - Accent4 20 4 2 2" xfId="8404"/>
    <cellStyle name="20% - Accent4 20 4 2 2 2" xfId="8405"/>
    <cellStyle name="20% - Accent4 20 4 2 3" xfId="8406"/>
    <cellStyle name="20% - Accent4 20 4 3" xfId="8407"/>
    <cellStyle name="20% - Accent4 20 4 3 2" xfId="8408"/>
    <cellStyle name="20% - Accent4 20 4 4" xfId="8409"/>
    <cellStyle name="20% - Accent4 20 5" xfId="8410"/>
    <cellStyle name="20% - Accent4 20 5 2" xfId="8411"/>
    <cellStyle name="20% - Accent4 20 5 2 2" xfId="8412"/>
    <cellStyle name="20% - Accent4 20 5 3" xfId="8413"/>
    <cellStyle name="20% - Accent4 20 6" xfId="8414"/>
    <cellStyle name="20% - Accent4 20 6 2" xfId="8415"/>
    <cellStyle name="20% - Accent4 20 7" xfId="8416"/>
    <cellStyle name="20% - Accent4 21" xfId="8417"/>
    <cellStyle name="20% - Accent4 21 2" xfId="8418"/>
    <cellStyle name="20% - Accent4 21 2 2" xfId="8419"/>
    <cellStyle name="20% - Accent4 21 2 2 2" xfId="8420"/>
    <cellStyle name="20% - Accent4 21 2 2 2 2" xfId="8421"/>
    <cellStyle name="20% - Accent4 21 2 2 2 2 2" xfId="8422"/>
    <cellStyle name="20% - Accent4 21 2 2 2 3" xfId="8423"/>
    <cellStyle name="20% - Accent4 21 2 2 3" xfId="8424"/>
    <cellStyle name="20% - Accent4 21 2 2 3 2" xfId="8425"/>
    <cellStyle name="20% - Accent4 21 2 2 4" xfId="8426"/>
    <cellStyle name="20% - Accent4 21 2 3" xfId="8427"/>
    <cellStyle name="20% - Accent4 21 2 3 2" xfId="8428"/>
    <cellStyle name="20% - Accent4 21 2 3 2 2" xfId="8429"/>
    <cellStyle name="20% - Accent4 21 2 3 3" xfId="8430"/>
    <cellStyle name="20% - Accent4 21 2 4" xfId="8431"/>
    <cellStyle name="20% - Accent4 21 2 4 2" xfId="8432"/>
    <cellStyle name="20% - Accent4 21 2 5" xfId="8433"/>
    <cellStyle name="20% - Accent4 21 3" xfId="8434"/>
    <cellStyle name="20% - Accent4 21 3 2" xfId="8435"/>
    <cellStyle name="20% - Accent4 21 3 2 2" xfId="8436"/>
    <cellStyle name="20% - Accent4 21 3 2 2 2" xfId="8437"/>
    <cellStyle name="20% - Accent4 21 3 2 3" xfId="8438"/>
    <cellStyle name="20% - Accent4 21 3 3" xfId="8439"/>
    <cellStyle name="20% - Accent4 21 3 3 2" xfId="8440"/>
    <cellStyle name="20% - Accent4 21 3 4" xfId="8441"/>
    <cellStyle name="20% - Accent4 21 4" xfId="8442"/>
    <cellStyle name="20% - Accent4 21 4 2" xfId="8443"/>
    <cellStyle name="20% - Accent4 21 4 2 2" xfId="8444"/>
    <cellStyle name="20% - Accent4 21 4 3" xfId="8445"/>
    <cellStyle name="20% - Accent4 21 5" xfId="8446"/>
    <cellStyle name="20% - Accent4 21 5 2" xfId="8447"/>
    <cellStyle name="20% - Accent4 21 6" xfId="8448"/>
    <cellStyle name="20% - Accent4 22" xfId="8449"/>
    <cellStyle name="20% - Accent4 22 2" xfId="8450"/>
    <cellStyle name="20% - Accent4 22 2 2" xfId="8451"/>
    <cellStyle name="20% - Accent4 22 2 2 2" xfId="8452"/>
    <cellStyle name="20% - Accent4 22 2 2 2 2" xfId="8453"/>
    <cellStyle name="20% - Accent4 22 2 2 2 2 2" xfId="8454"/>
    <cellStyle name="20% - Accent4 22 2 2 2 3" xfId="8455"/>
    <cellStyle name="20% - Accent4 22 2 2 3" xfId="8456"/>
    <cellStyle name="20% - Accent4 22 2 2 3 2" xfId="8457"/>
    <cellStyle name="20% - Accent4 22 2 2 4" xfId="8458"/>
    <cellStyle name="20% - Accent4 22 2 3" xfId="8459"/>
    <cellStyle name="20% - Accent4 22 2 3 2" xfId="8460"/>
    <cellStyle name="20% - Accent4 22 2 3 2 2" xfId="8461"/>
    <cellStyle name="20% - Accent4 22 2 3 3" xfId="8462"/>
    <cellStyle name="20% - Accent4 22 2 4" xfId="8463"/>
    <cellStyle name="20% - Accent4 22 2 4 2" xfId="8464"/>
    <cellStyle name="20% - Accent4 22 2 5" xfId="8465"/>
    <cellStyle name="20% - Accent4 22 3" xfId="8466"/>
    <cellStyle name="20% - Accent4 22 3 2" xfId="8467"/>
    <cellStyle name="20% - Accent4 22 3 2 2" xfId="8468"/>
    <cellStyle name="20% - Accent4 22 3 2 2 2" xfId="8469"/>
    <cellStyle name="20% - Accent4 22 3 2 3" xfId="8470"/>
    <cellStyle name="20% - Accent4 22 3 3" xfId="8471"/>
    <cellStyle name="20% - Accent4 22 3 3 2" xfId="8472"/>
    <cellStyle name="20% - Accent4 22 3 4" xfId="8473"/>
    <cellStyle name="20% - Accent4 22 4" xfId="8474"/>
    <cellStyle name="20% - Accent4 22 4 2" xfId="8475"/>
    <cellStyle name="20% - Accent4 22 4 2 2" xfId="8476"/>
    <cellStyle name="20% - Accent4 22 4 3" xfId="8477"/>
    <cellStyle name="20% - Accent4 22 5" xfId="8478"/>
    <cellStyle name="20% - Accent4 22 5 2" xfId="8479"/>
    <cellStyle name="20% - Accent4 22 6" xfId="8480"/>
    <cellStyle name="20% - Accent4 23" xfId="8481"/>
    <cellStyle name="20% - Accent4 23 2" xfId="8482"/>
    <cellStyle name="20% - Accent4 23 2 2" xfId="8483"/>
    <cellStyle name="20% - Accent4 23 2 2 2" xfId="8484"/>
    <cellStyle name="20% - Accent4 23 2 2 2 2" xfId="8485"/>
    <cellStyle name="20% - Accent4 23 2 2 3" xfId="8486"/>
    <cellStyle name="20% - Accent4 23 2 3" xfId="8487"/>
    <cellStyle name="20% - Accent4 23 2 3 2" xfId="8488"/>
    <cellStyle name="20% - Accent4 23 2 4" xfId="8489"/>
    <cellStyle name="20% - Accent4 23 3" xfId="8490"/>
    <cellStyle name="20% - Accent4 23 3 2" xfId="8491"/>
    <cellStyle name="20% - Accent4 23 3 2 2" xfId="8492"/>
    <cellStyle name="20% - Accent4 23 3 3" xfId="8493"/>
    <cellStyle name="20% - Accent4 23 4" xfId="8494"/>
    <cellStyle name="20% - Accent4 23 4 2" xfId="8495"/>
    <cellStyle name="20% - Accent4 23 5" xfId="8496"/>
    <cellStyle name="20% - Accent4 24" xfId="8497"/>
    <cellStyle name="20% - Accent4 24 2" xfId="8498"/>
    <cellStyle name="20% - Accent4 24 2 2" xfId="8499"/>
    <cellStyle name="20% - Accent4 24 2 2 2" xfId="8500"/>
    <cellStyle name="20% - Accent4 24 2 3" xfId="8501"/>
    <cellStyle name="20% - Accent4 24 3" xfId="8502"/>
    <cellStyle name="20% - Accent4 24 3 2" xfId="8503"/>
    <cellStyle name="20% - Accent4 24 4" xfId="8504"/>
    <cellStyle name="20% - Accent4 25" xfId="8505"/>
    <cellStyle name="20% - Accent4 25 2" xfId="8506"/>
    <cellStyle name="20% - Accent4 25 2 2" xfId="8507"/>
    <cellStyle name="20% - Accent4 25 2 2 2" xfId="8508"/>
    <cellStyle name="20% - Accent4 25 2 3" xfId="8509"/>
    <cellStyle name="20% - Accent4 25 3" xfId="8510"/>
    <cellStyle name="20% - Accent4 25 3 2" xfId="8511"/>
    <cellStyle name="20% - Accent4 25 4" xfId="8512"/>
    <cellStyle name="20% - Accent4 26" xfId="8513"/>
    <cellStyle name="20% - Accent4 26 2" xfId="8514"/>
    <cellStyle name="20% - Accent4 26 2 2" xfId="8515"/>
    <cellStyle name="20% - Accent4 26 3" xfId="8516"/>
    <cellStyle name="20% - Accent4 27" xfId="8517"/>
    <cellStyle name="20% - Accent4 27 2" xfId="8518"/>
    <cellStyle name="20% - Accent4 27 2 2" xfId="8519"/>
    <cellStyle name="20% - Accent4 27 3" xfId="8520"/>
    <cellStyle name="20% - Accent4 28" xfId="8521"/>
    <cellStyle name="20% - Accent4 28 2" xfId="8522"/>
    <cellStyle name="20% - Accent4 28 2 2" xfId="8523"/>
    <cellStyle name="20% - Accent4 28 3" xfId="8524"/>
    <cellStyle name="20% - Accent4 29" xfId="8525"/>
    <cellStyle name="20% - Accent4 29 2" xfId="8526"/>
    <cellStyle name="20% - Accent4 3" xfId="8527"/>
    <cellStyle name="20% - Accent4 3 2" xfId="8528"/>
    <cellStyle name="20% - Accent4 3 2 2" xfId="8529"/>
    <cellStyle name="20% - Accent4 3 2 2 2" xfId="8530"/>
    <cellStyle name="20% - Accent4 3 2 2 2 2" xfId="8531"/>
    <cellStyle name="20% - Accent4 3 2 2 2 2 2" xfId="8532"/>
    <cellStyle name="20% - Accent4 3 2 2 2 2 2 2" xfId="8533"/>
    <cellStyle name="20% - Accent4 3 2 2 2 2 2 2 2" xfId="8534"/>
    <cellStyle name="20% - Accent4 3 2 2 2 2 2 3" xfId="8535"/>
    <cellStyle name="20% - Accent4 3 2 2 2 2 3" xfId="8536"/>
    <cellStyle name="20% - Accent4 3 2 2 2 2 3 2" xfId="8537"/>
    <cellStyle name="20% - Accent4 3 2 2 2 2 4" xfId="8538"/>
    <cellStyle name="20% - Accent4 3 2 2 2 3" xfId="8539"/>
    <cellStyle name="20% - Accent4 3 2 2 2 3 2" xfId="8540"/>
    <cellStyle name="20% - Accent4 3 2 2 2 3 2 2" xfId="8541"/>
    <cellStyle name="20% - Accent4 3 2 2 2 3 3" xfId="8542"/>
    <cellStyle name="20% - Accent4 3 2 2 2 4" xfId="8543"/>
    <cellStyle name="20% - Accent4 3 2 2 2 4 2" xfId="8544"/>
    <cellStyle name="20% - Accent4 3 2 2 2 5" xfId="8545"/>
    <cellStyle name="20% - Accent4 3 2 2 3" xfId="8546"/>
    <cellStyle name="20% - Accent4 3 2 2 3 2" xfId="8547"/>
    <cellStyle name="20% - Accent4 3 2 2 3 2 2" xfId="8548"/>
    <cellStyle name="20% - Accent4 3 2 2 3 2 2 2" xfId="8549"/>
    <cellStyle name="20% - Accent4 3 2 2 3 2 3" xfId="8550"/>
    <cellStyle name="20% - Accent4 3 2 2 3 3" xfId="8551"/>
    <cellStyle name="20% - Accent4 3 2 2 3 3 2" xfId="8552"/>
    <cellStyle name="20% - Accent4 3 2 2 3 4" xfId="8553"/>
    <cellStyle name="20% - Accent4 3 2 2 4" xfId="8554"/>
    <cellStyle name="20% - Accent4 3 2 2 4 2" xfId="8555"/>
    <cellStyle name="20% - Accent4 3 2 2 4 2 2" xfId="8556"/>
    <cellStyle name="20% - Accent4 3 2 2 4 3" xfId="8557"/>
    <cellStyle name="20% - Accent4 3 2 2 5" xfId="8558"/>
    <cellStyle name="20% - Accent4 3 2 2 5 2" xfId="8559"/>
    <cellStyle name="20% - Accent4 3 2 2 6" xfId="8560"/>
    <cellStyle name="20% - Accent4 3 2 3" xfId="8561"/>
    <cellStyle name="20% - Accent4 3 2 3 2" xfId="8562"/>
    <cellStyle name="20% - Accent4 3 2 3 2 2" xfId="8563"/>
    <cellStyle name="20% - Accent4 3 2 3 2 2 2" xfId="8564"/>
    <cellStyle name="20% - Accent4 3 2 3 2 2 2 2" xfId="8565"/>
    <cellStyle name="20% - Accent4 3 2 3 2 2 3" xfId="8566"/>
    <cellStyle name="20% - Accent4 3 2 3 2 3" xfId="8567"/>
    <cellStyle name="20% - Accent4 3 2 3 2 3 2" xfId="8568"/>
    <cellStyle name="20% - Accent4 3 2 3 2 4" xfId="8569"/>
    <cellStyle name="20% - Accent4 3 2 3 3" xfId="8570"/>
    <cellStyle name="20% - Accent4 3 2 3 3 2" xfId="8571"/>
    <cellStyle name="20% - Accent4 3 2 3 3 2 2" xfId="8572"/>
    <cellStyle name="20% - Accent4 3 2 3 3 3" xfId="8573"/>
    <cellStyle name="20% - Accent4 3 2 3 4" xfId="8574"/>
    <cellStyle name="20% - Accent4 3 2 3 4 2" xfId="8575"/>
    <cellStyle name="20% - Accent4 3 2 3 5" xfId="8576"/>
    <cellStyle name="20% - Accent4 3 2 4" xfId="8577"/>
    <cellStyle name="20% - Accent4 3 2 4 2" xfId="8578"/>
    <cellStyle name="20% - Accent4 3 2 4 2 2" xfId="8579"/>
    <cellStyle name="20% - Accent4 3 2 4 2 2 2" xfId="8580"/>
    <cellStyle name="20% - Accent4 3 2 4 2 3" xfId="8581"/>
    <cellStyle name="20% - Accent4 3 2 4 3" xfId="8582"/>
    <cellStyle name="20% - Accent4 3 2 4 3 2" xfId="8583"/>
    <cellStyle name="20% - Accent4 3 2 4 4" xfId="8584"/>
    <cellStyle name="20% - Accent4 3 2 5" xfId="8585"/>
    <cellStyle name="20% - Accent4 3 2 5 2" xfId="8586"/>
    <cellStyle name="20% - Accent4 3 2 5 2 2" xfId="8587"/>
    <cellStyle name="20% - Accent4 3 2 5 3" xfId="8588"/>
    <cellStyle name="20% - Accent4 3 2 6" xfId="8589"/>
    <cellStyle name="20% - Accent4 3 2 6 2" xfId="8590"/>
    <cellStyle name="20% - Accent4 3 2 7" xfId="8591"/>
    <cellStyle name="20% - Accent4 3 3" xfId="8592"/>
    <cellStyle name="20% - Accent4 3 3 2" xfId="8593"/>
    <cellStyle name="20% - Accent4 3 3 2 2" xfId="8594"/>
    <cellStyle name="20% - Accent4 3 3 2 2 2" xfId="8595"/>
    <cellStyle name="20% - Accent4 3 3 2 2 2 2" xfId="8596"/>
    <cellStyle name="20% - Accent4 3 3 2 2 2 2 2" xfId="8597"/>
    <cellStyle name="20% - Accent4 3 3 2 2 2 3" xfId="8598"/>
    <cellStyle name="20% - Accent4 3 3 2 2 3" xfId="8599"/>
    <cellStyle name="20% - Accent4 3 3 2 2 3 2" xfId="8600"/>
    <cellStyle name="20% - Accent4 3 3 2 2 4" xfId="8601"/>
    <cellStyle name="20% - Accent4 3 3 2 3" xfId="8602"/>
    <cellStyle name="20% - Accent4 3 3 2 3 2" xfId="8603"/>
    <cellStyle name="20% - Accent4 3 3 2 3 2 2" xfId="8604"/>
    <cellStyle name="20% - Accent4 3 3 2 3 3" xfId="8605"/>
    <cellStyle name="20% - Accent4 3 3 2 4" xfId="8606"/>
    <cellStyle name="20% - Accent4 3 3 2 4 2" xfId="8607"/>
    <cellStyle name="20% - Accent4 3 3 2 5" xfId="8608"/>
    <cellStyle name="20% - Accent4 3 3 3" xfId="8609"/>
    <cellStyle name="20% - Accent4 3 3 3 2" xfId="8610"/>
    <cellStyle name="20% - Accent4 3 3 3 2 2" xfId="8611"/>
    <cellStyle name="20% - Accent4 3 3 3 2 2 2" xfId="8612"/>
    <cellStyle name="20% - Accent4 3 3 3 2 3" xfId="8613"/>
    <cellStyle name="20% - Accent4 3 3 3 3" xfId="8614"/>
    <cellStyle name="20% - Accent4 3 3 3 3 2" xfId="8615"/>
    <cellStyle name="20% - Accent4 3 3 3 4" xfId="8616"/>
    <cellStyle name="20% - Accent4 3 3 4" xfId="8617"/>
    <cellStyle name="20% - Accent4 3 3 4 2" xfId="8618"/>
    <cellStyle name="20% - Accent4 3 3 4 2 2" xfId="8619"/>
    <cellStyle name="20% - Accent4 3 3 4 3" xfId="8620"/>
    <cellStyle name="20% - Accent4 3 3 5" xfId="8621"/>
    <cellStyle name="20% - Accent4 3 3 5 2" xfId="8622"/>
    <cellStyle name="20% - Accent4 3 3 6" xfId="8623"/>
    <cellStyle name="20% - Accent4 3 4" xfId="8624"/>
    <cellStyle name="20% - Accent4 3 4 2" xfId="8625"/>
    <cellStyle name="20% - Accent4 3 4 2 2" xfId="8626"/>
    <cellStyle name="20% - Accent4 3 4 2 2 2" xfId="8627"/>
    <cellStyle name="20% - Accent4 3 4 2 2 2 2" xfId="8628"/>
    <cellStyle name="20% - Accent4 3 4 2 2 3" xfId="8629"/>
    <cellStyle name="20% - Accent4 3 4 2 3" xfId="8630"/>
    <cellStyle name="20% - Accent4 3 4 2 3 2" xfId="8631"/>
    <cellStyle name="20% - Accent4 3 4 2 4" xfId="8632"/>
    <cellStyle name="20% - Accent4 3 4 3" xfId="8633"/>
    <cellStyle name="20% - Accent4 3 4 3 2" xfId="8634"/>
    <cellStyle name="20% - Accent4 3 4 3 2 2" xfId="8635"/>
    <cellStyle name="20% - Accent4 3 4 3 3" xfId="8636"/>
    <cellStyle name="20% - Accent4 3 4 4" xfId="8637"/>
    <cellStyle name="20% - Accent4 3 4 4 2" xfId="8638"/>
    <cellStyle name="20% - Accent4 3 4 5" xfId="8639"/>
    <cellStyle name="20% - Accent4 3 5" xfId="8640"/>
    <cellStyle name="20% - Accent4 3 5 2" xfId="8641"/>
    <cellStyle name="20% - Accent4 3 5 2 2" xfId="8642"/>
    <cellStyle name="20% - Accent4 3 5 2 2 2" xfId="8643"/>
    <cellStyle name="20% - Accent4 3 5 2 3" xfId="8644"/>
    <cellStyle name="20% - Accent4 3 5 3" xfId="8645"/>
    <cellStyle name="20% - Accent4 3 5 3 2" xfId="8646"/>
    <cellStyle name="20% - Accent4 3 5 4" xfId="8647"/>
    <cellStyle name="20% - Accent4 3 6" xfId="8648"/>
    <cellStyle name="20% - Accent4 3 6 2" xfId="8649"/>
    <cellStyle name="20% - Accent4 3 6 2 2" xfId="8650"/>
    <cellStyle name="20% - Accent4 3 6 3" xfId="8651"/>
    <cellStyle name="20% - Accent4 3 7" xfId="8652"/>
    <cellStyle name="20% - Accent4 3 7 2" xfId="8653"/>
    <cellStyle name="20% - Accent4 3 8" xfId="8654"/>
    <cellStyle name="20% - Accent4 30" xfId="8655"/>
    <cellStyle name="20% - Accent4 31" xfId="8656"/>
    <cellStyle name="20% - Accent4 32" xfId="8657"/>
    <cellStyle name="20% - Accent4 33" xfId="8658"/>
    <cellStyle name="20% - Accent4 34" xfId="8659"/>
    <cellStyle name="20% - Accent4 35" xfId="8660"/>
    <cellStyle name="20% - Accent4 4" xfId="8661"/>
    <cellStyle name="20% - Accent4 4 2" xfId="8662"/>
    <cellStyle name="20% - Accent4 4 2 2" xfId="8663"/>
    <cellStyle name="20% - Accent4 4 2 2 2" xfId="8664"/>
    <cellStyle name="20% - Accent4 4 2 2 2 2" xfId="8665"/>
    <cellStyle name="20% - Accent4 4 2 2 2 2 2" xfId="8666"/>
    <cellStyle name="20% - Accent4 4 2 2 2 2 2 2" xfId="8667"/>
    <cellStyle name="20% - Accent4 4 2 2 2 2 2 2 2" xfId="8668"/>
    <cellStyle name="20% - Accent4 4 2 2 2 2 2 3" xfId="8669"/>
    <cellStyle name="20% - Accent4 4 2 2 2 2 3" xfId="8670"/>
    <cellStyle name="20% - Accent4 4 2 2 2 2 3 2" xfId="8671"/>
    <cellStyle name="20% - Accent4 4 2 2 2 2 4" xfId="8672"/>
    <cellStyle name="20% - Accent4 4 2 2 2 3" xfId="8673"/>
    <cellStyle name="20% - Accent4 4 2 2 2 3 2" xfId="8674"/>
    <cellStyle name="20% - Accent4 4 2 2 2 3 2 2" xfId="8675"/>
    <cellStyle name="20% - Accent4 4 2 2 2 3 3" xfId="8676"/>
    <cellStyle name="20% - Accent4 4 2 2 2 4" xfId="8677"/>
    <cellStyle name="20% - Accent4 4 2 2 2 4 2" xfId="8678"/>
    <cellStyle name="20% - Accent4 4 2 2 2 5" xfId="8679"/>
    <cellStyle name="20% - Accent4 4 2 2 3" xfId="8680"/>
    <cellStyle name="20% - Accent4 4 2 2 3 2" xfId="8681"/>
    <cellStyle name="20% - Accent4 4 2 2 3 2 2" xfId="8682"/>
    <cellStyle name="20% - Accent4 4 2 2 3 2 2 2" xfId="8683"/>
    <cellStyle name="20% - Accent4 4 2 2 3 2 3" xfId="8684"/>
    <cellStyle name="20% - Accent4 4 2 2 3 3" xfId="8685"/>
    <cellStyle name="20% - Accent4 4 2 2 3 3 2" xfId="8686"/>
    <cellStyle name="20% - Accent4 4 2 2 3 4" xfId="8687"/>
    <cellStyle name="20% - Accent4 4 2 2 4" xfId="8688"/>
    <cellStyle name="20% - Accent4 4 2 2 4 2" xfId="8689"/>
    <cellStyle name="20% - Accent4 4 2 2 4 2 2" xfId="8690"/>
    <cellStyle name="20% - Accent4 4 2 2 4 3" xfId="8691"/>
    <cellStyle name="20% - Accent4 4 2 2 5" xfId="8692"/>
    <cellStyle name="20% - Accent4 4 2 2 5 2" xfId="8693"/>
    <cellStyle name="20% - Accent4 4 2 2 6" xfId="8694"/>
    <cellStyle name="20% - Accent4 4 2 3" xfId="8695"/>
    <cellStyle name="20% - Accent4 4 2 3 2" xfId="8696"/>
    <cellStyle name="20% - Accent4 4 2 3 2 2" xfId="8697"/>
    <cellStyle name="20% - Accent4 4 2 3 2 2 2" xfId="8698"/>
    <cellStyle name="20% - Accent4 4 2 3 2 2 2 2" xfId="8699"/>
    <cellStyle name="20% - Accent4 4 2 3 2 2 3" xfId="8700"/>
    <cellStyle name="20% - Accent4 4 2 3 2 3" xfId="8701"/>
    <cellStyle name="20% - Accent4 4 2 3 2 3 2" xfId="8702"/>
    <cellStyle name="20% - Accent4 4 2 3 2 4" xfId="8703"/>
    <cellStyle name="20% - Accent4 4 2 3 3" xfId="8704"/>
    <cellStyle name="20% - Accent4 4 2 3 3 2" xfId="8705"/>
    <cellStyle name="20% - Accent4 4 2 3 3 2 2" xfId="8706"/>
    <cellStyle name="20% - Accent4 4 2 3 3 3" xfId="8707"/>
    <cellStyle name="20% - Accent4 4 2 3 4" xfId="8708"/>
    <cellStyle name="20% - Accent4 4 2 3 4 2" xfId="8709"/>
    <cellStyle name="20% - Accent4 4 2 3 5" xfId="8710"/>
    <cellStyle name="20% - Accent4 4 2 4" xfId="8711"/>
    <cellStyle name="20% - Accent4 4 2 4 2" xfId="8712"/>
    <cellStyle name="20% - Accent4 4 2 4 2 2" xfId="8713"/>
    <cellStyle name="20% - Accent4 4 2 4 2 2 2" xfId="8714"/>
    <cellStyle name="20% - Accent4 4 2 4 2 3" xfId="8715"/>
    <cellStyle name="20% - Accent4 4 2 4 3" xfId="8716"/>
    <cellStyle name="20% - Accent4 4 2 4 3 2" xfId="8717"/>
    <cellStyle name="20% - Accent4 4 2 4 4" xfId="8718"/>
    <cellStyle name="20% - Accent4 4 2 5" xfId="8719"/>
    <cellStyle name="20% - Accent4 4 2 5 2" xfId="8720"/>
    <cellStyle name="20% - Accent4 4 2 5 2 2" xfId="8721"/>
    <cellStyle name="20% - Accent4 4 2 5 3" xfId="8722"/>
    <cellStyle name="20% - Accent4 4 2 6" xfId="8723"/>
    <cellStyle name="20% - Accent4 4 2 6 2" xfId="8724"/>
    <cellStyle name="20% - Accent4 4 2 7" xfId="8725"/>
    <cellStyle name="20% - Accent4 4 3" xfId="8726"/>
    <cellStyle name="20% - Accent4 4 3 2" xfId="8727"/>
    <cellStyle name="20% - Accent4 4 3 2 2" xfId="8728"/>
    <cellStyle name="20% - Accent4 4 3 2 2 2" xfId="8729"/>
    <cellStyle name="20% - Accent4 4 3 2 2 2 2" xfId="8730"/>
    <cellStyle name="20% - Accent4 4 3 2 2 2 2 2" xfId="8731"/>
    <cellStyle name="20% - Accent4 4 3 2 2 2 3" xfId="8732"/>
    <cellStyle name="20% - Accent4 4 3 2 2 3" xfId="8733"/>
    <cellStyle name="20% - Accent4 4 3 2 2 3 2" xfId="8734"/>
    <cellStyle name="20% - Accent4 4 3 2 2 4" xfId="8735"/>
    <cellStyle name="20% - Accent4 4 3 2 3" xfId="8736"/>
    <cellStyle name="20% - Accent4 4 3 2 3 2" xfId="8737"/>
    <cellStyle name="20% - Accent4 4 3 2 3 2 2" xfId="8738"/>
    <cellStyle name="20% - Accent4 4 3 2 3 3" xfId="8739"/>
    <cellStyle name="20% - Accent4 4 3 2 4" xfId="8740"/>
    <cellStyle name="20% - Accent4 4 3 2 4 2" xfId="8741"/>
    <cellStyle name="20% - Accent4 4 3 2 5" xfId="8742"/>
    <cellStyle name="20% - Accent4 4 3 3" xfId="8743"/>
    <cellStyle name="20% - Accent4 4 3 3 2" xfId="8744"/>
    <cellStyle name="20% - Accent4 4 3 3 2 2" xfId="8745"/>
    <cellStyle name="20% - Accent4 4 3 3 2 2 2" xfId="8746"/>
    <cellStyle name="20% - Accent4 4 3 3 2 3" xfId="8747"/>
    <cellStyle name="20% - Accent4 4 3 3 3" xfId="8748"/>
    <cellStyle name="20% - Accent4 4 3 3 3 2" xfId="8749"/>
    <cellStyle name="20% - Accent4 4 3 3 4" xfId="8750"/>
    <cellStyle name="20% - Accent4 4 3 4" xfId="8751"/>
    <cellStyle name="20% - Accent4 4 3 4 2" xfId="8752"/>
    <cellStyle name="20% - Accent4 4 3 4 2 2" xfId="8753"/>
    <cellStyle name="20% - Accent4 4 3 4 3" xfId="8754"/>
    <cellStyle name="20% - Accent4 4 3 5" xfId="8755"/>
    <cellStyle name="20% - Accent4 4 3 5 2" xfId="8756"/>
    <cellStyle name="20% - Accent4 4 3 6" xfId="8757"/>
    <cellStyle name="20% - Accent4 4 4" xfId="8758"/>
    <cellStyle name="20% - Accent4 4 4 2" xfId="8759"/>
    <cellStyle name="20% - Accent4 4 4 2 2" xfId="8760"/>
    <cellStyle name="20% - Accent4 4 4 2 2 2" xfId="8761"/>
    <cellStyle name="20% - Accent4 4 4 2 2 2 2" xfId="8762"/>
    <cellStyle name="20% - Accent4 4 4 2 2 3" xfId="8763"/>
    <cellStyle name="20% - Accent4 4 4 2 3" xfId="8764"/>
    <cellStyle name="20% - Accent4 4 4 2 3 2" xfId="8765"/>
    <cellStyle name="20% - Accent4 4 4 2 4" xfId="8766"/>
    <cellStyle name="20% - Accent4 4 4 3" xfId="8767"/>
    <cellStyle name="20% - Accent4 4 4 3 2" xfId="8768"/>
    <cellStyle name="20% - Accent4 4 4 3 2 2" xfId="8769"/>
    <cellStyle name="20% - Accent4 4 4 3 3" xfId="8770"/>
    <cellStyle name="20% - Accent4 4 4 4" xfId="8771"/>
    <cellStyle name="20% - Accent4 4 4 4 2" xfId="8772"/>
    <cellStyle name="20% - Accent4 4 4 5" xfId="8773"/>
    <cellStyle name="20% - Accent4 4 5" xfId="8774"/>
    <cellStyle name="20% - Accent4 4 5 2" xfId="8775"/>
    <cellStyle name="20% - Accent4 4 5 2 2" xfId="8776"/>
    <cellStyle name="20% - Accent4 4 5 2 2 2" xfId="8777"/>
    <cellStyle name="20% - Accent4 4 5 2 3" xfId="8778"/>
    <cellStyle name="20% - Accent4 4 5 3" xfId="8779"/>
    <cellStyle name="20% - Accent4 4 5 3 2" xfId="8780"/>
    <cellStyle name="20% - Accent4 4 5 4" xfId="8781"/>
    <cellStyle name="20% - Accent4 4 6" xfId="8782"/>
    <cellStyle name="20% - Accent4 4 6 2" xfId="8783"/>
    <cellStyle name="20% - Accent4 4 6 2 2" xfId="8784"/>
    <cellStyle name="20% - Accent4 4 6 3" xfId="8785"/>
    <cellStyle name="20% - Accent4 4 7" xfId="8786"/>
    <cellStyle name="20% - Accent4 4 7 2" xfId="8787"/>
    <cellStyle name="20% - Accent4 4 8" xfId="8788"/>
    <cellStyle name="20% - Accent4 5" xfId="8789"/>
    <cellStyle name="20% - Accent4 5 2" xfId="8790"/>
    <cellStyle name="20% - Accent4 5 2 2" xfId="8791"/>
    <cellStyle name="20% - Accent4 5 2 2 2" xfId="8792"/>
    <cellStyle name="20% - Accent4 5 2 2 2 2" xfId="8793"/>
    <cellStyle name="20% - Accent4 5 2 2 2 2 2" xfId="8794"/>
    <cellStyle name="20% - Accent4 5 2 2 2 2 2 2" xfId="8795"/>
    <cellStyle name="20% - Accent4 5 2 2 2 2 2 2 2" xfId="8796"/>
    <cellStyle name="20% - Accent4 5 2 2 2 2 2 3" xfId="8797"/>
    <cellStyle name="20% - Accent4 5 2 2 2 2 3" xfId="8798"/>
    <cellStyle name="20% - Accent4 5 2 2 2 2 3 2" xfId="8799"/>
    <cellStyle name="20% - Accent4 5 2 2 2 2 4" xfId="8800"/>
    <cellStyle name="20% - Accent4 5 2 2 2 3" xfId="8801"/>
    <cellStyle name="20% - Accent4 5 2 2 2 3 2" xfId="8802"/>
    <cellStyle name="20% - Accent4 5 2 2 2 3 2 2" xfId="8803"/>
    <cellStyle name="20% - Accent4 5 2 2 2 3 3" xfId="8804"/>
    <cellStyle name="20% - Accent4 5 2 2 2 4" xfId="8805"/>
    <cellStyle name="20% - Accent4 5 2 2 2 4 2" xfId="8806"/>
    <cellStyle name="20% - Accent4 5 2 2 2 5" xfId="8807"/>
    <cellStyle name="20% - Accent4 5 2 2 3" xfId="8808"/>
    <cellStyle name="20% - Accent4 5 2 2 3 2" xfId="8809"/>
    <cellStyle name="20% - Accent4 5 2 2 3 2 2" xfId="8810"/>
    <cellStyle name="20% - Accent4 5 2 2 3 2 2 2" xfId="8811"/>
    <cellStyle name="20% - Accent4 5 2 2 3 2 3" xfId="8812"/>
    <cellStyle name="20% - Accent4 5 2 2 3 3" xfId="8813"/>
    <cellStyle name="20% - Accent4 5 2 2 3 3 2" xfId="8814"/>
    <cellStyle name="20% - Accent4 5 2 2 3 4" xfId="8815"/>
    <cellStyle name="20% - Accent4 5 2 2 4" xfId="8816"/>
    <cellStyle name="20% - Accent4 5 2 2 4 2" xfId="8817"/>
    <cellStyle name="20% - Accent4 5 2 2 4 2 2" xfId="8818"/>
    <cellStyle name="20% - Accent4 5 2 2 4 3" xfId="8819"/>
    <cellStyle name="20% - Accent4 5 2 2 5" xfId="8820"/>
    <cellStyle name="20% - Accent4 5 2 2 5 2" xfId="8821"/>
    <cellStyle name="20% - Accent4 5 2 2 6" xfId="8822"/>
    <cellStyle name="20% - Accent4 5 2 3" xfId="8823"/>
    <cellStyle name="20% - Accent4 5 2 3 2" xfId="8824"/>
    <cellStyle name="20% - Accent4 5 2 3 2 2" xfId="8825"/>
    <cellStyle name="20% - Accent4 5 2 3 2 2 2" xfId="8826"/>
    <cellStyle name="20% - Accent4 5 2 3 2 2 2 2" xfId="8827"/>
    <cellStyle name="20% - Accent4 5 2 3 2 2 3" xfId="8828"/>
    <cellStyle name="20% - Accent4 5 2 3 2 3" xfId="8829"/>
    <cellStyle name="20% - Accent4 5 2 3 2 3 2" xfId="8830"/>
    <cellStyle name="20% - Accent4 5 2 3 2 4" xfId="8831"/>
    <cellStyle name="20% - Accent4 5 2 3 3" xfId="8832"/>
    <cellStyle name="20% - Accent4 5 2 3 3 2" xfId="8833"/>
    <cellStyle name="20% - Accent4 5 2 3 3 2 2" xfId="8834"/>
    <cellStyle name="20% - Accent4 5 2 3 3 3" xfId="8835"/>
    <cellStyle name="20% - Accent4 5 2 3 4" xfId="8836"/>
    <cellStyle name="20% - Accent4 5 2 3 4 2" xfId="8837"/>
    <cellStyle name="20% - Accent4 5 2 3 5" xfId="8838"/>
    <cellStyle name="20% - Accent4 5 2 4" xfId="8839"/>
    <cellStyle name="20% - Accent4 5 2 4 2" xfId="8840"/>
    <cellStyle name="20% - Accent4 5 2 4 2 2" xfId="8841"/>
    <cellStyle name="20% - Accent4 5 2 4 2 2 2" xfId="8842"/>
    <cellStyle name="20% - Accent4 5 2 4 2 3" xfId="8843"/>
    <cellStyle name="20% - Accent4 5 2 4 3" xfId="8844"/>
    <cellStyle name="20% - Accent4 5 2 4 3 2" xfId="8845"/>
    <cellStyle name="20% - Accent4 5 2 4 4" xfId="8846"/>
    <cellStyle name="20% - Accent4 5 2 5" xfId="8847"/>
    <cellStyle name="20% - Accent4 5 2 5 2" xfId="8848"/>
    <cellStyle name="20% - Accent4 5 2 5 2 2" xfId="8849"/>
    <cellStyle name="20% - Accent4 5 2 5 3" xfId="8850"/>
    <cellStyle name="20% - Accent4 5 2 6" xfId="8851"/>
    <cellStyle name="20% - Accent4 5 2 6 2" xfId="8852"/>
    <cellStyle name="20% - Accent4 5 2 7" xfId="8853"/>
    <cellStyle name="20% - Accent4 5 3" xfId="8854"/>
    <cellStyle name="20% - Accent4 5 3 2" xfId="8855"/>
    <cellStyle name="20% - Accent4 5 3 2 2" xfId="8856"/>
    <cellStyle name="20% - Accent4 5 3 2 2 2" xfId="8857"/>
    <cellStyle name="20% - Accent4 5 3 2 2 2 2" xfId="8858"/>
    <cellStyle name="20% - Accent4 5 3 2 2 2 2 2" xfId="8859"/>
    <cellStyle name="20% - Accent4 5 3 2 2 2 3" xfId="8860"/>
    <cellStyle name="20% - Accent4 5 3 2 2 3" xfId="8861"/>
    <cellStyle name="20% - Accent4 5 3 2 2 3 2" xfId="8862"/>
    <cellStyle name="20% - Accent4 5 3 2 2 4" xfId="8863"/>
    <cellStyle name="20% - Accent4 5 3 2 3" xfId="8864"/>
    <cellStyle name="20% - Accent4 5 3 2 3 2" xfId="8865"/>
    <cellStyle name="20% - Accent4 5 3 2 3 2 2" xfId="8866"/>
    <cellStyle name="20% - Accent4 5 3 2 3 3" xfId="8867"/>
    <cellStyle name="20% - Accent4 5 3 2 4" xfId="8868"/>
    <cellStyle name="20% - Accent4 5 3 2 4 2" xfId="8869"/>
    <cellStyle name="20% - Accent4 5 3 2 5" xfId="8870"/>
    <cellStyle name="20% - Accent4 5 3 3" xfId="8871"/>
    <cellStyle name="20% - Accent4 5 3 3 2" xfId="8872"/>
    <cellStyle name="20% - Accent4 5 3 3 2 2" xfId="8873"/>
    <cellStyle name="20% - Accent4 5 3 3 2 2 2" xfId="8874"/>
    <cellStyle name="20% - Accent4 5 3 3 2 3" xfId="8875"/>
    <cellStyle name="20% - Accent4 5 3 3 3" xfId="8876"/>
    <cellStyle name="20% - Accent4 5 3 3 3 2" xfId="8877"/>
    <cellStyle name="20% - Accent4 5 3 3 4" xfId="8878"/>
    <cellStyle name="20% - Accent4 5 3 4" xfId="8879"/>
    <cellStyle name="20% - Accent4 5 3 4 2" xfId="8880"/>
    <cellStyle name="20% - Accent4 5 3 4 2 2" xfId="8881"/>
    <cellStyle name="20% - Accent4 5 3 4 3" xfId="8882"/>
    <cellStyle name="20% - Accent4 5 3 5" xfId="8883"/>
    <cellStyle name="20% - Accent4 5 3 5 2" xfId="8884"/>
    <cellStyle name="20% - Accent4 5 3 6" xfId="8885"/>
    <cellStyle name="20% - Accent4 5 4" xfId="8886"/>
    <cellStyle name="20% - Accent4 5 4 2" xfId="8887"/>
    <cellStyle name="20% - Accent4 5 4 2 2" xfId="8888"/>
    <cellStyle name="20% - Accent4 5 4 2 2 2" xfId="8889"/>
    <cellStyle name="20% - Accent4 5 4 2 2 2 2" xfId="8890"/>
    <cellStyle name="20% - Accent4 5 4 2 2 3" xfId="8891"/>
    <cellStyle name="20% - Accent4 5 4 2 3" xfId="8892"/>
    <cellStyle name="20% - Accent4 5 4 2 3 2" xfId="8893"/>
    <cellStyle name="20% - Accent4 5 4 2 4" xfId="8894"/>
    <cellStyle name="20% - Accent4 5 4 3" xfId="8895"/>
    <cellStyle name="20% - Accent4 5 4 3 2" xfId="8896"/>
    <cellStyle name="20% - Accent4 5 4 3 2 2" xfId="8897"/>
    <cellStyle name="20% - Accent4 5 4 3 3" xfId="8898"/>
    <cellStyle name="20% - Accent4 5 4 4" xfId="8899"/>
    <cellStyle name="20% - Accent4 5 4 4 2" xfId="8900"/>
    <cellStyle name="20% - Accent4 5 4 5" xfId="8901"/>
    <cellStyle name="20% - Accent4 5 5" xfId="8902"/>
    <cellStyle name="20% - Accent4 5 5 2" xfId="8903"/>
    <cellStyle name="20% - Accent4 5 5 2 2" xfId="8904"/>
    <cellStyle name="20% - Accent4 5 5 2 2 2" xfId="8905"/>
    <cellStyle name="20% - Accent4 5 5 2 3" xfId="8906"/>
    <cellStyle name="20% - Accent4 5 5 3" xfId="8907"/>
    <cellStyle name="20% - Accent4 5 5 3 2" xfId="8908"/>
    <cellStyle name="20% - Accent4 5 5 4" xfId="8909"/>
    <cellStyle name="20% - Accent4 5 6" xfId="8910"/>
    <cellStyle name="20% - Accent4 5 6 2" xfId="8911"/>
    <cellStyle name="20% - Accent4 5 6 2 2" xfId="8912"/>
    <cellStyle name="20% - Accent4 5 6 3" xfId="8913"/>
    <cellStyle name="20% - Accent4 5 7" xfId="8914"/>
    <cellStyle name="20% - Accent4 5 7 2" xfId="8915"/>
    <cellStyle name="20% - Accent4 5 8" xfId="8916"/>
    <cellStyle name="20% - Accent4 6" xfId="8917"/>
    <cellStyle name="20% - Accent4 6 2" xfId="8918"/>
    <cellStyle name="20% - Accent4 6 2 2" xfId="8919"/>
    <cellStyle name="20% - Accent4 6 2 2 2" xfId="8920"/>
    <cellStyle name="20% - Accent4 6 2 2 2 2" xfId="8921"/>
    <cellStyle name="20% - Accent4 6 2 2 2 2 2" xfId="8922"/>
    <cellStyle name="20% - Accent4 6 2 2 2 2 2 2" xfId="8923"/>
    <cellStyle name="20% - Accent4 6 2 2 2 2 2 2 2" xfId="8924"/>
    <cellStyle name="20% - Accent4 6 2 2 2 2 2 3" xfId="8925"/>
    <cellStyle name="20% - Accent4 6 2 2 2 2 3" xfId="8926"/>
    <cellStyle name="20% - Accent4 6 2 2 2 2 3 2" xfId="8927"/>
    <cellStyle name="20% - Accent4 6 2 2 2 2 4" xfId="8928"/>
    <cellStyle name="20% - Accent4 6 2 2 2 3" xfId="8929"/>
    <cellStyle name="20% - Accent4 6 2 2 2 3 2" xfId="8930"/>
    <cellStyle name="20% - Accent4 6 2 2 2 3 2 2" xfId="8931"/>
    <cellStyle name="20% - Accent4 6 2 2 2 3 3" xfId="8932"/>
    <cellStyle name="20% - Accent4 6 2 2 2 4" xfId="8933"/>
    <cellStyle name="20% - Accent4 6 2 2 2 4 2" xfId="8934"/>
    <cellStyle name="20% - Accent4 6 2 2 2 5" xfId="8935"/>
    <cellStyle name="20% - Accent4 6 2 2 3" xfId="8936"/>
    <cellStyle name="20% - Accent4 6 2 2 3 2" xfId="8937"/>
    <cellStyle name="20% - Accent4 6 2 2 3 2 2" xfId="8938"/>
    <cellStyle name="20% - Accent4 6 2 2 3 2 2 2" xfId="8939"/>
    <cellStyle name="20% - Accent4 6 2 2 3 2 3" xfId="8940"/>
    <cellStyle name="20% - Accent4 6 2 2 3 3" xfId="8941"/>
    <cellStyle name="20% - Accent4 6 2 2 3 3 2" xfId="8942"/>
    <cellStyle name="20% - Accent4 6 2 2 3 4" xfId="8943"/>
    <cellStyle name="20% - Accent4 6 2 2 4" xfId="8944"/>
    <cellStyle name="20% - Accent4 6 2 2 4 2" xfId="8945"/>
    <cellStyle name="20% - Accent4 6 2 2 4 2 2" xfId="8946"/>
    <cellStyle name="20% - Accent4 6 2 2 4 3" xfId="8947"/>
    <cellStyle name="20% - Accent4 6 2 2 5" xfId="8948"/>
    <cellStyle name="20% - Accent4 6 2 2 5 2" xfId="8949"/>
    <cellStyle name="20% - Accent4 6 2 2 6" xfId="8950"/>
    <cellStyle name="20% - Accent4 6 2 3" xfId="8951"/>
    <cellStyle name="20% - Accent4 6 2 3 2" xfId="8952"/>
    <cellStyle name="20% - Accent4 6 2 3 2 2" xfId="8953"/>
    <cellStyle name="20% - Accent4 6 2 3 2 2 2" xfId="8954"/>
    <cellStyle name="20% - Accent4 6 2 3 2 2 2 2" xfId="8955"/>
    <cellStyle name="20% - Accent4 6 2 3 2 2 3" xfId="8956"/>
    <cellStyle name="20% - Accent4 6 2 3 2 3" xfId="8957"/>
    <cellStyle name="20% - Accent4 6 2 3 2 3 2" xfId="8958"/>
    <cellStyle name="20% - Accent4 6 2 3 2 4" xfId="8959"/>
    <cellStyle name="20% - Accent4 6 2 3 3" xfId="8960"/>
    <cellStyle name="20% - Accent4 6 2 3 3 2" xfId="8961"/>
    <cellStyle name="20% - Accent4 6 2 3 3 2 2" xfId="8962"/>
    <cellStyle name="20% - Accent4 6 2 3 3 3" xfId="8963"/>
    <cellStyle name="20% - Accent4 6 2 3 4" xfId="8964"/>
    <cellStyle name="20% - Accent4 6 2 3 4 2" xfId="8965"/>
    <cellStyle name="20% - Accent4 6 2 3 5" xfId="8966"/>
    <cellStyle name="20% - Accent4 6 2 4" xfId="8967"/>
    <cellStyle name="20% - Accent4 6 2 4 2" xfId="8968"/>
    <cellStyle name="20% - Accent4 6 2 4 2 2" xfId="8969"/>
    <cellStyle name="20% - Accent4 6 2 4 2 2 2" xfId="8970"/>
    <cellStyle name="20% - Accent4 6 2 4 2 3" xfId="8971"/>
    <cellStyle name="20% - Accent4 6 2 4 3" xfId="8972"/>
    <cellStyle name="20% - Accent4 6 2 4 3 2" xfId="8973"/>
    <cellStyle name="20% - Accent4 6 2 4 4" xfId="8974"/>
    <cellStyle name="20% - Accent4 6 2 5" xfId="8975"/>
    <cellStyle name="20% - Accent4 6 2 5 2" xfId="8976"/>
    <cellStyle name="20% - Accent4 6 2 5 2 2" xfId="8977"/>
    <cellStyle name="20% - Accent4 6 2 5 3" xfId="8978"/>
    <cellStyle name="20% - Accent4 6 2 6" xfId="8979"/>
    <cellStyle name="20% - Accent4 6 2 6 2" xfId="8980"/>
    <cellStyle name="20% - Accent4 6 2 7" xfId="8981"/>
    <cellStyle name="20% - Accent4 6 3" xfId="8982"/>
    <cellStyle name="20% - Accent4 6 3 2" xfId="8983"/>
    <cellStyle name="20% - Accent4 6 3 2 2" xfId="8984"/>
    <cellStyle name="20% - Accent4 6 3 2 2 2" xfId="8985"/>
    <cellStyle name="20% - Accent4 6 3 2 2 2 2" xfId="8986"/>
    <cellStyle name="20% - Accent4 6 3 2 2 2 2 2" xfId="8987"/>
    <cellStyle name="20% - Accent4 6 3 2 2 2 3" xfId="8988"/>
    <cellStyle name="20% - Accent4 6 3 2 2 3" xfId="8989"/>
    <cellStyle name="20% - Accent4 6 3 2 2 3 2" xfId="8990"/>
    <cellStyle name="20% - Accent4 6 3 2 2 4" xfId="8991"/>
    <cellStyle name="20% - Accent4 6 3 2 3" xfId="8992"/>
    <cellStyle name="20% - Accent4 6 3 2 3 2" xfId="8993"/>
    <cellStyle name="20% - Accent4 6 3 2 3 2 2" xfId="8994"/>
    <cellStyle name="20% - Accent4 6 3 2 3 3" xfId="8995"/>
    <cellStyle name="20% - Accent4 6 3 2 4" xfId="8996"/>
    <cellStyle name="20% - Accent4 6 3 2 4 2" xfId="8997"/>
    <cellStyle name="20% - Accent4 6 3 2 5" xfId="8998"/>
    <cellStyle name="20% - Accent4 6 3 3" xfId="8999"/>
    <cellStyle name="20% - Accent4 6 3 3 2" xfId="9000"/>
    <cellStyle name="20% - Accent4 6 3 3 2 2" xfId="9001"/>
    <cellStyle name="20% - Accent4 6 3 3 2 2 2" xfId="9002"/>
    <cellStyle name="20% - Accent4 6 3 3 2 3" xfId="9003"/>
    <cellStyle name="20% - Accent4 6 3 3 3" xfId="9004"/>
    <cellStyle name="20% - Accent4 6 3 3 3 2" xfId="9005"/>
    <cellStyle name="20% - Accent4 6 3 3 4" xfId="9006"/>
    <cellStyle name="20% - Accent4 6 3 4" xfId="9007"/>
    <cellStyle name="20% - Accent4 6 3 4 2" xfId="9008"/>
    <cellStyle name="20% - Accent4 6 3 4 2 2" xfId="9009"/>
    <cellStyle name="20% - Accent4 6 3 4 3" xfId="9010"/>
    <cellStyle name="20% - Accent4 6 3 5" xfId="9011"/>
    <cellStyle name="20% - Accent4 6 3 5 2" xfId="9012"/>
    <cellStyle name="20% - Accent4 6 3 6" xfId="9013"/>
    <cellStyle name="20% - Accent4 6 4" xfId="9014"/>
    <cellStyle name="20% - Accent4 6 4 2" xfId="9015"/>
    <cellStyle name="20% - Accent4 6 4 2 2" xfId="9016"/>
    <cellStyle name="20% - Accent4 6 4 2 2 2" xfId="9017"/>
    <cellStyle name="20% - Accent4 6 4 2 2 2 2" xfId="9018"/>
    <cellStyle name="20% - Accent4 6 4 2 2 3" xfId="9019"/>
    <cellStyle name="20% - Accent4 6 4 2 3" xfId="9020"/>
    <cellStyle name="20% - Accent4 6 4 2 3 2" xfId="9021"/>
    <cellStyle name="20% - Accent4 6 4 2 4" xfId="9022"/>
    <cellStyle name="20% - Accent4 6 4 3" xfId="9023"/>
    <cellStyle name="20% - Accent4 6 4 3 2" xfId="9024"/>
    <cellStyle name="20% - Accent4 6 4 3 2 2" xfId="9025"/>
    <cellStyle name="20% - Accent4 6 4 3 3" xfId="9026"/>
    <cellStyle name="20% - Accent4 6 4 4" xfId="9027"/>
    <cellStyle name="20% - Accent4 6 4 4 2" xfId="9028"/>
    <cellStyle name="20% - Accent4 6 4 5" xfId="9029"/>
    <cellStyle name="20% - Accent4 6 5" xfId="9030"/>
    <cellStyle name="20% - Accent4 6 5 2" xfId="9031"/>
    <cellStyle name="20% - Accent4 6 5 2 2" xfId="9032"/>
    <cellStyle name="20% - Accent4 6 5 2 2 2" xfId="9033"/>
    <cellStyle name="20% - Accent4 6 5 2 3" xfId="9034"/>
    <cellStyle name="20% - Accent4 6 5 3" xfId="9035"/>
    <cellStyle name="20% - Accent4 6 5 3 2" xfId="9036"/>
    <cellStyle name="20% - Accent4 6 5 4" xfId="9037"/>
    <cellStyle name="20% - Accent4 6 6" xfId="9038"/>
    <cellStyle name="20% - Accent4 6 6 2" xfId="9039"/>
    <cellStyle name="20% - Accent4 6 6 2 2" xfId="9040"/>
    <cellStyle name="20% - Accent4 6 6 3" xfId="9041"/>
    <cellStyle name="20% - Accent4 6 7" xfId="9042"/>
    <cellStyle name="20% - Accent4 6 7 2" xfId="9043"/>
    <cellStyle name="20% - Accent4 6 8" xfId="9044"/>
    <cellStyle name="20% - Accent4 7" xfId="9045"/>
    <cellStyle name="20% - Accent4 7 2" xfId="9046"/>
    <cellStyle name="20% - Accent4 7 2 2" xfId="9047"/>
    <cellStyle name="20% - Accent4 7 2 2 2" xfId="9048"/>
    <cellStyle name="20% - Accent4 7 2 2 2 2" xfId="9049"/>
    <cellStyle name="20% - Accent4 7 2 2 2 2 2" xfId="9050"/>
    <cellStyle name="20% - Accent4 7 2 2 2 2 2 2" xfId="9051"/>
    <cellStyle name="20% - Accent4 7 2 2 2 2 2 2 2" xfId="9052"/>
    <cellStyle name="20% - Accent4 7 2 2 2 2 2 3" xfId="9053"/>
    <cellStyle name="20% - Accent4 7 2 2 2 2 3" xfId="9054"/>
    <cellStyle name="20% - Accent4 7 2 2 2 2 3 2" xfId="9055"/>
    <cellStyle name="20% - Accent4 7 2 2 2 2 4" xfId="9056"/>
    <cellStyle name="20% - Accent4 7 2 2 2 3" xfId="9057"/>
    <cellStyle name="20% - Accent4 7 2 2 2 3 2" xfId="9058"/>
    <cellStyle name="20% - Accent4 7 2 2 2 3 2 2" xfId="9059"/>
    <cellStyle name="20% - Accent4 7 2 2 2 3 3" xfId="9060"/>
    <cellStyle name="20% - Accent4 7 2 2 2 4" xfId="9061"/>
    <cellStyle name="20% - Accent4 7 2 2 2 4 2" xfId="9062"/>
    <cellStyle name="20% - Accent4 7 2 2 2 5" xfId="9063"/>
    <cellStyle name="20% - Accent4 7 2 2 3" xfId="9064"/>
    <cellStyle name="20% - Accent4 7 2 2 3 2" xfId="9065"/>
    <cellStyle name="20% - Accent4 7 2 2 3 2 2" xfId="9066"/>
    <cellStyle name="20% - Accent4 7 2 2 3 2 2 2" xfId="9067"/>
    <cellStyle name="20% - Accent4 7 2 2 3 2 3" xfId="9068"/>
    <cellStyle name="20% - Accent4 7 2 2 3 3" xfId="9069"/>
    <cellStyle name="20% - Accent4 7 2 2 3 3 2" xfId="9070"/>
    <cellStyle name="20% - Accent4 7 2 2 3 4" xfId="9071"/>
    <cellStyle name="20% - Accent4 7 2 2 4" xfId="9072"/>
    <cellStyle name="20% - Accent4 7 2 2 4 2" xfId="9073"/>
    <cellStyle name="20% - Accent4 7 2 2 4 2 2" xfId="9074"/>
    <cellStyle name="20% - Accent4 7 2 2 4 3" xfId="9075"/>
    <cellStyle name="20% - Accent4 7 2 2 5" xfId="9076"/>
    <cellStyle name="20% - Accent4 7 2 2 5 2" xfId="9077"/>
    <cellStyle name="20% - Accent4 7 2 2 6" xfId="9078"/>
    <cellStyle name="20% - Accent4 7 2 3" xfId="9079"/>
    <cellStyle name="20% - Accent4 7 2 3 2" xfId="9080"/>
    <cellStyle name="20% - Accent4 7 2 3 2 2" xfId="9081"/>
    <cellStyle name="20% - Accent4 7 2 3 2 2 2" xfId="9082"/>
    <cellStyle name="20% - Accent4 7 2 3 2 2 2 2" xfId="9083"/>
    <cellStyle name="20% - Accent4 7 2 3 2 2 3" xfId="9084"/>
    <cellStyle name="20% - Accent4 7 2 3 2 3" xfId="9085"/>
    <cellStyle name="20% - Accent4 7 2 3 2 3 2" xfId="9086"/>
    <cellStyle name="20% - Accent4 7 2 3 2 4" xfId="9087"/>
    <cellStyle name="20% - Accent4 7 2 3 3" xfId="9088"/>
    <cellStyle name="20% - Accent4 7 2 3 3 2" xfId="9089"/>
    <cellStyle name="20% - Accent4 7 2 3 3 2 2" xfId="9090"/>
    <cellStyle name="20% - Accent4 7 2 3 3 3" xfId="9091"/>
    <cellStyle name="20% - Accent4 7 2 3 4" xfId="9092"/>
    <cellStyle name="20% - Accent4 7 2 3 4 2" xfId="9093"/>
    <cellStyle name="20% - Accent4 7 2 3 5" xfId="9094"/>
    <cellStyle name="20% - Accent4 7 2 4" xfId="9095"/>
    <cellStyle name="20% - Accent4 7 2 4 2" xfId="9096"/>
    <cellStyle name="20% - Accent4 7 2 4 2 2" xfId="9097"/>
    <cellStyle name="20% - Accent4 7 2 4 2 2 2" xfId="9098"/>
    <cellStyle name="20% - Accent4 7 2 4 2 3" xfId="9099"/>
    <cellStyle name="20% - Accent4 7 2 4 3" xfId="9100"/>
    <cellStyle name="20% - Accent4 7 2 4 3 2" xfId="9101"/>
    <cellStyle name="20% - Accent4 7 2 4 4" xfId="9102"/>
    <cellStyle name="20% - Accent4 7 2 5" xfId="9103"/>
    <cellStyle name="20% - Accent4 7 2 5 2" xfId="9104"/>
    <cellStyle name="20% - Accent4 7 2 5 2 2" xfId="9105"/>
    <cellStyle name="20% - Accent4 7 2 5 3" xfId="9106"/>
    <cellStyle name="20% - Accent4 7 2 6" xfId="9107"/>
    <cellStyle name="20% - Accent4 7 2 6 2" xfId="9108"/>
    <cellStyle name="20% - Accent4 7 2 7" xfId="9109"/>
    <cellStyle name="20% - Accent4 7 3" xfId="9110"/>
    <cellStyle name="20% - Accent4 7 3 2" xfId="9111"/>
    <cellStyle name="20% - Accent4 7 3 2 2" xfId="9112"/>
    <cellStyle name="20% - Accent4 7 3 2 2 2" xfId="9113"/>
    <cellStyle name="20% - Accent4 7 3 2 2 2 2" xfId="9114"/>
    <cellStyle name="20% - Accent4 7 3 2 2 2 2 2" xfId="9115"/>
    <cellStyle name="20% - Accent4 7 3 2 2 2 3" xfId="9116"/>
    <cellStyle name="20% - Accent4 7 3 2 2 3" xfId="9117"/>
    <cellStyle name="20% - Accent4 7 3 2 2 3 2" xfId="9118"/>
    <cellStyle name="20% - Accent4 7 3 2 2 4" xfId="9119"/>
    <cellStyle name="20% - Accent4 7 3 2 3" xfId="9120"/>
    <cellStyle name="20% - Accent4 7 3 2 3 2" xfId="9121"/>
    <cellStyle name="20% - Accent4 7 3 2 3 2 2" xfId="9122"/>
    <cellStyle name="20% - Accent4 7 3 2 3 3" xfId="9123"/>
    <cellStyle name="20% - Accent4 7 3 2 4" xfId="9124"/>
    <cellStyle name="20% - Accent4 7 3 2 4 2" xfId="9125"/>
    <cellStyle name="20% - Accent4 7 3 2 5" xfId="9126"/>
    <cellStyle name="20% - Accent4 7 3 3" xfId="9127"/>
    <cellStyle name="20% - Accent4 7 3 3 2" xfId="9128"/>
    <cellStyle name="20% - Accent4 7 3 3 2 2" xfId="9129"/>
    <cellStyle name="20% - Accent4 7 3 3 2 2 2" xfId="9130"/>
    <cellStyle name="20% - Accent4 7 3 3 2 3" xfId="9131"/>
    <cellStyle name="20% - Accent4 7 3 3 3" xfId="9132"/>
    <cellStyle name="20% - Accent4 7 3 3 3 2" xfId="9133"/>
    <cellStyle name="20% - Accent4 7 3 3 4" xfId="9134"/>
    <cellStyle name="20% - Accent4 7 3 4" xfId="9135"/>
    <cellStyle name="20% - Accent4 7 3 4 2" xfId="9136"/>
    <cellStyle name="20% - Accent4 7 3 4 2 2" xfId="9137"/>
    <cellStyle name="20% - Accent4 7 3 4 3" xfId="9138"/>
    <cellStyle name="20% - Accent4 7 3 5" xfId="9139"/>
    <cellStyle name="20% - Accent4 7 3 5 2" xfId="9140"/>
    <cellStyle name="20% - Accent4 7 3 6" xfId="9141"/>
    <cellStyle name="20% - Accent4 7 4" xfId="9142"/>
    <cellStyle name="20% - Accent4 7 4 2" xfId="9143"/>
    <cellStyle name="20% - Accent4 7 4 2 2" xfId="9144"/>
    <cellStyle name="20% - Accent4 7 4 2 2 2" xfId="9145"/>
    <cellStyle name="20% - Accent4 7 4 2 2 2 2" xfId="9146"/>
    <cellStyle name="20% - Accent4 7 4 2 2 3" xfId="9147"/>
    <cellStyle name="20% - Accent4 7 4 2 3" xfId="9148"/>
    <cellStyle name="20% - Accent4 7 4 2 3 2" xfId="9149"/>
    <cellStyle name="20% - Accent4 7 4 2 4" xfId="9150"/>
    <cellStyle name="20% - Accent4 7 4 3" xfId="9151"/>
    <cellStyle name="20% - Accent4 7 4 3 2" xfId="9152"/>
    <cellStyle name="20% - Accent4 7 4 3 2 2" xfId="9153"/>
    <cellStyle name="20% - Accent4 7 4 3 3" xfId="9154"/>
    <cellStyle name="20% - Accent4 7 4 4" xfId="9155"/>
    <cellStyle name="20% - Accent4 7 4 4 2" xfId="9156"/>
    <cellStyle name="20% - Accent4 7 4 5" xfId="9157"/>
    <cellStyle name="20% - Accent4 7 5" xfId="9158"/>
    <cellStyle name="20% - Accent4 7 5 2" xfId="9159"/>
    <cellStyle name="20% - Accent4 7 5 2 2" xfId="9160"/>
    <cellStyle name="20% - Accent4 7 5 2 2 2" xfId="9161"/>
    <cellStyle name="20% - Accent4 7 5 2 3" xfId="9162"/>
    <cellStyle name="20% - Accent4 7 5 3" xfId="9163"/>
    <cellStyle name="20% - Accent4 7 5 3 2" xfId="9164"/>
    <cellStyle name="20% - Accent4 7 5 4" xfId="9165"/>
    <cellStyle name="20% - Accent4 7 6" xfId="9166"/>
    <cellStyle name="20% - Accent4 7 6 2" xfId="9167"/>
    <cellStyle name="20% - Accent4 7 6 2 2" xfId="9168"/>
    <cellStyle name="20% - Accent4 7 6 3" xfId="9169"/>
    <cellStyle name="20% - Accent4 7 7" xfId="9170"/>
    <cellStyle name="20% - Accent4 7 7 2" xfId="9171"/>
    <cellStyle name="20% - Accent4 7 8" xfId="9172"/>
    <cellStyle name="20% - Accent4 8" xfId="9173"/>
    <cellStyle name="20% - Accent4 8 2" xfId="9174"/>
    <cellStyle name="20% - Accent4 8 2 2" xfId="9175"/>
    <cellStyle name="20% - Accent4 8 2 2 2" xfId="9176"/>
    <cellStyle name="20% - Accent4 8 2 2 2 2" xfId="9177"/>
    <cellStyle name="20% - Accent4 8 2 2 2 2 2" xfId="9178"/>
    <cellStyle name="20% - Accent4 8 2 2 2 2 2 2" xfId="9179"/>
    <cellStyle name="20% - Accent4 8 2 2 2 2 2 2 2" xfId="9180"/>
    <cellStyle name="20% - Accent4 8 2 2 2 2 2 3" xfId="9181"/>
    <cellStyle name="20% - Accent4 8 2 2 2 2 3" xfId="9182"/>
    <cellStyle name="20% - Accent4 8 2 2 2 2 3 2" xfId="9183"/>
    <cellStyle name="20% - Accent4 8 2 2 2 2 4" xfId="9184"/>
    <cellStyle name="20% - Accent4 8 2 2 2 3" xfId="9185"/>
    <cellStyle name="20% - Accent4 8 2 2 2 3 2" xfId="9186"/>
    <cellStyle name="20% - Accent4 8 2 2 2 3 2 2" xfId="9187"/>
    <cellStyle name="20% - Accent4 8 2 2 2 3 3" xfId="9188"/>
    <cellStyle name="20% - Accent4 8 2 2 2 4" xfId="9189"/>
    <cellStyle name="20% - Accent4 8 2 2 2 4 2" xfId="9190"/>
    <cellStyle name="20% - Accent4 8 2 2 2 5" xfId="9191"/>
    <cellStyle name="20% - Accent4 8 2 2 3" xfId="9192"/>
    <cellStyle name="20% - Accent4 8 2 2 3 2" xfId="9193"/>
    <cellStyle name="20% - Accent4 8 2 2 3 2 2" xfId="9194"/>
    <cellStyle name="20% - Accent4 8 2 2 3 2 2 2" xfId="9195"/>
    <cellStyle name="20% - Accent4 8 2 2 3 2 3" xfId="9196"/>
    <cellStyle name="20% - Accent4 8 2 2 3 3" xfId="9197"/>
    <cellStyle name="20% - Accent4 8 2 2 3 3 2" xfId="9198"/>
    <cellStyle name="20% - Accent4 8 2 2 3 4" xfId="9199"/>
    <cellStyle name="20% - Accent4 8 2 2 4" xfId="9200"/>
    <cellStyle name="20% - Accent4 8 2 2 4 2" xfId="9201"/>
    <cellStyle name="20% - Accent4 8 2 2 4 2 2" xfId="9202"/>
    <cellStyle name="20% - Accent4 8 2 2 4 3" xfId="9203"/>
    <cellStyle name="20% - Accent4 8 2 2 5" xfId="9204"/>
    <cellStyle name="20% - Accent4 8 2 2 5 2" xfId="9205"/>
    <cellStyle name="20% - Accent4 8 2 2 6" xfId="9206"/>
    <cellStyle name="20% - Accent4 8 2 3" xfId="9207"/>
    <cellStyle name="20% - Accent4 8 2 3 2" xfId="9208"/>
    <cellStyle name="20% - Accent4 8 2 3 2 2" xfId="9209"/>
    <cellStyle name="20% - Accent4 8 2 3 2 2 2" xfId="9210"/>
    <cellStyle name="20% - Accent4 8 2 3 2 2 2 2" xfId="9211"/>
    <cellStyle name="20% - Accent4 8 2 3 2 2 3" xfId="9212"/>
    <cellStyle name="20% - Accent4 8 2 3 2 3" xfId="9213"/>
    <cellStyle name="20% - Accent4 8 2 3 2 3 2" xfId="9214"/>
    <cellStyle name="20% - Accent4 8 2 3 2 4" xfId="9215"/>
    <cellStyle name="20% - Accent4 8 2 3 3" xfId="9216"/>
    <cellStyle name="20% - Accent4 8 2 3 3 2" xfId="9217"/>
    <cellStyle name="20% - Accent4 8 2 3 3 2 2" xfId="9218"/>
    <cellStyle name="20% - Accent4 8 2 3 3 3" xfId="9219"/>
    <cellStyle name="20% - Accent4 8 2 3 4" xfId="9220"/>
    <cellStyle name="20% - Accent4 8 2 3 4 2" xfId="9221"/>
    <cellStyle name="20% - Accent4 8 2 3 5" xfId="9222"/>
    <cellStyle name="20% - Accent4 8 2 4" xfId="9223"/>
    <cellStyle name="20% - Accent4 8 2 4 2" xfId="9224"/>
    <cellStyle name="20% - Accent4 8 2 4 2 2" xfId="9225"/>
    <cellStyle name="20% - Accent4 8 2 4 2 2 2" xfId="9226"/>
    <cellStyle name="20% - Accent4 8 2 4 2 3" xfId="9227"/>
    <cellStyle name="20% - Accent4 8 2 4 3" xfId="9228"/>
    <cellStyle name="20% - Accent4 8 2 4 3 2" xfId="9229"/>
    <cellStyle name="20% - Accent4 8 2 4 4" xfId="9230"/>
    <cellStyle name="20% - Accent4 8 2 5" xfId="9231"/>
    <cellStyle name="20% - Accent4 8 2 5 2" xfId="9232"/>
    <cellStyle name="20% - Accent4 8 2 5 2 2" xfId="9233"/>
    <cellStyle name="20% - Accent4 8 2 5 3" xfId="9234"/>
    <cellStyle name="20% - Accent4 8 2 6" xfId="9235"/>
    <cellStyle name="20% - Accent4 8 2 6 2" xfId="9236"/>
    <cellStyle name="20% - Accent4 8 2 7" xfId="9237"/>
    <cellStyle name="20% - Accent4 8 3" xfId="9238"/>
    <cellStyle name="20% - Accent4 8 3 2" xfId="9239"/>
    <cellStyle name="20% - Accent4 8 3 2 2" xfId="9240"/>
    <cellStyle name="20% - Accent4 8 3 2 2 2" xfId="9241"/>
    <cellStyle name="20% - Accent4 8 3 2 2 2 2" xfId="9242"/>
    <cellStyle name="20% - Accent4 8 3 2 2 2 2 2" xfId="9243"/>
    <cellStyle name="20% - Accent4 8 3 2 2 2 3" xfId="9244"/>
    <cellStyle name="20% - Accent4 8 3 2 2 3" xfId="9245"/>
    <cellStyle name="20% - Accent4 8 3 2 2 3 2" xfId="9246"/>
    <cellStyle name="20% - Accent4 8 3 2 2 4" xfId="9247"/>
    <cellStyle name="20% - Accent4 8 3 2 3" xfId="9248"/>
    <cellStyle name="20% - Accent4 8 3 2 3 2" xfId="9249"/>
    <cellStyle name="20% - Accent4 8 3 2 3 2 2" xfId="9250"/>
    <cellStyle name="20% - Accent4 8 3 2 3 3" xfId="9251"/>
    <cellStyle name="20% - Accent4 8 3 2 4" xfId="9252"/>
    <cellStyle name="20% - Accent4 8 3 2 4 2" xfId="9253"/>
    <cellStyle name="20% - Accent4 8 3 2 5" xfId="9254"/>
    <cellStyle name="20% - Accent4 8 3 3" xfId="9255"/>
    <cellStyle name="20% - Accent4 8 3 3 2" xfId="9256"/>
    <cellStyle name="20% - Accent4 8 3 3 2 2" xfId="9257"/>
    <cellStyle name="20% - Accent4 8 3 3 2 2 2" xfId="9258"/>
    <cellStyle name="20% - Accent4 8 3 3 2 3" xfId="9259"/>
    <cellStyle name="20% - Accent4 8 3 3 3" xfId="9260"/>
    <cellStyle name="20% - Accent4 8 3 3 3 2" xfId="9261"/>
    <cellStyle name="20% - Accent4 8 3 3 4" xfId="9262"/>
    <cellStyle name="20% - Accent4 8 3 4" xfId="9263"/>
    <cellStyle name="20% - Accent4 8 3 4 2" xfId="9264"/>
    <cellStyle name="20% - Accent4 8 3 4 2 2" xfId="9265"/>
    <cellStyle name="20% - Accent4 8 3 4 3" xfId="9266"/>
    <cellStyle name="20% - Accent4 8 3 5" xfId="9267"/>
    <cellStyle name="20% - Accent4 8 3 5 2" xfId="9268"/>
    <cellStyle name="20% - Accent4 8 3 6" xfId="9269"/>
    <cellStyle name="20% - Accent4 8 4" xfId="9270"/>
    <cellStyle name="20% - Accent4 8 4 2" xfId="9271"/>
    <cellStyle name="20% - Accent4 8 4 2 2" xfId="9272"/>
    <cellStyle name="20% - Accent4 8 4 2 2 2" xfId="9273"/>
    <cellStyle name="20% - Accent4 8 4 2 2 2 2" xfId="9274"/>
    <cellStyle name="20% - Accent4 8 4 2 2 3" xfId="9275"/>
    <cellStyle name="20% - Accent4 8 4 2 3" xfId="9276"/>
    <cellStyle name="20% - Accent4 8 4 2 3 2" xfId="9277"/>
    <cellStyle name="20% - Accent4 8 4 2 4" xfId="9278"/>
    <cellStyle name="20% - Accent4 8 4 3" xfId="9279"/>
    <cellStyle name="20% - Accent4 8 4 3 2" xfId="9280"/>
    <cellStyle name="20% - Accent4 8 4 3 2 2" xfId="9281"/>
    <cellStyle name="20% - Accent4 8 4 3 3" xfId="9282"/>
    <cellStyle name="20% - Accent4 8 4 4" xfId="9283"/>
    <cellStyle name="20% - Accent4 8 4 4 2" xfId="9284"/>
    <cellStyle name="20% - Accent4 8 4 5" xfId="9285"/>
    <cellStyle name="20% - Accent4 8 5" xfId="9286"/>
    <cellStyle name="20% - Accent4 8 5 2" xfId="9287"/>
    <cellStyle name="20% - Accent4 8 5 2 2" xfId="9288"/>
    <cellStyle name="20% - Accent4 8 5 2 2 2" xfId="9289"/>
    <cellStyle name="20% - Accent4 8 5 2 3" xfId="9290"/>
    <cellStyle name="20% - Accent4 8 5 3" xfId="9291"/>
    <cellStyle name="20% - Accent4 8 5 3 2" xfId="9292"/>
    <cellStyle name="20% - Accent4 8 5 4" xfId="9293"/>
    <cellStyle name="20% - Accent4 8 6" xfId="9294"/>
    <cellStyle name="20% - Accent4 8 6 2" xfId="9295"/>
    <cellStyle name="20% - Accent4 8 6 2 2" xfId="9296"/>
    <cellStyle name="20% - Accent4 8 6 3" xfId="9297"/>
    <cellStyle name="20% - Accent4 8 7" xfId="9298"/>
    <cellStyle name="20% - Accent4 8 7 2" xfId="9299"/>
    <cellStyle name="20% - Accent4 8 8" xfId="9300"/>
    <cellStyle name="20% - Accent4 9" xfId="9301"/>
    <cellStyle name="20% - Accent4 9 2" xfId="9302"/>
    <cellStyle name="20% - Accent4 9 2 2" xfId="9303"/>
    <cellStyle name="20% - Accent4 9 2 2 2" xfId="9304"/>
    <cellStyle name="20% - Accent4 9 2 2 2 2" xfId="9305"/>
    <cellStyle name="20% - Accent4 9 2 2 2 2 2" xfId="9306"/>
    <cellStyle name="20% - Accent4 9 2 2 2 2 2 2" xfId="9307"/>
    <cellStyle name="20% - Accent4 9 2 2 2 2 2 2 2" xfId="9308"/>
    <cellStyle name="20% - Accent4 9 2 2 2 2 2 3" xfId="9309"/>
    <cellStyle name="20% - Accent4 9 2 2 2 2 3" xfId="9310"/>
    <cellStyle name="20% - Accent4 9 2 2 2 2 3 2" xfId="9311"/>
    <cellStyle name="20% - Accent4 9 2 2 2 2 4" xfId="9312"/>
    <cellStyle name="20% - Accent4 9 2 2 2 3" xfId="9313"/>
    <cellStyle name="20% - Accent4 9 2 2 2 3 2" xfId="9314"/>
    <cellStyle name="20% - Accent4 9 2 2 2 3 2 2" xfId="9315"/>
    <cellStyle name="20% - Accent4 9 2 2 2 3 3" xfId="9316"/>
    <cellStyle name="20% - Accent4 9 2 2 2 4" xfId="9317"/>
    <cellStyle name="20% - Accent4 9 2 2 2 4 2" xfId="9318"/>
    <cellStyle name="20% - Accent4 9 2 2 2 5" xfId="9319"/>
    <cellStyle name="20% - Accent4 9 2 2 3" xfId="9320"/>
    <cellStyle name="20% - Accent4 9 2 2 3 2" xfId="9321"/>
    <cellStyle name="20% - Accent4 9 2 2 3 2 2" xfId="9322"/>
    <cellStyle name="20% - Accent4 9 2 2 3 2 2 2" xfId="9323"/>
    <cellStyle name="20% - Accent4 9 2 2 3 2 3" xfId="9324"/>
    <cellStyle name="20% - Accent4 9 2 2 3 3" xfId="9325"/>
    <cellStyle name="20% - Accent4 9 2 2 3 3 2" xfId="9326"/>
    <cellStyle name="20% - Accent4 9 2 2 3 4" xfId="9327"/>
    <cellStyle name="20% - Accent4 9 2 2 4" xfId="9328"/>
    <cellStyle name="20% - Accent4 9 2 2 4 2" xfId="9329"/>
    <cellStyle name="20% - Accent4 9 2 2 4 2 2" xfId="9330"/>
    <cellStyle name="20% - Accent4 9 2 2 4 3" xfId="9331"/>
    <cellStyle name="20% - Accent4 9 2 2 5" xfId="9332"/>
    <cellStyle name="20% - Accent4 9 2 2 5 2" xfId="9333"/>
    <cellStyle name="20% - Accent4 9 2 2 6" xfId="9334"/>
    <cellStyle name="20% - Accent4 9 2 3" xfId="9335"/>
    <cellStyle name="20% - Accent4 9 2 3 2" xfId="9336"/>
    <cellStyle name="20% - Accent4 9 2 3 2 2" xfId="9337"/>
    <cellStyle name="20% - Accent4 9 2 3 2 2 2" xfId="9338"/>
    <cellStyle name="20% - Accent4 9 2 3 2 2 2 2" xfId="9339"/>
    <cellStyle name="20% - Accent4 9 2 3 2 2 3" xfId="9340"/>
    <cellStyle name="20% - Accent4 9 2 3 2 3" xfId="9341"/>
    <cellStyle name="20% - Accent4 9 2 3 2 3 2" xfId="9342"/>
    <cellStyle name="20% - Accent4 9 2 3 2 4" xfId="9343"/>
    <cellStyle name="20% - Accent4 9 2 3 3" xfId="9344"/>
    <cellStyle name="20% - Accent4 9 2 3 3 2" xfId="9345"/>
    <cellStyle name="20% - Accent4 9 2 3 3 2 2" xfId="9346"/>
    <cellStyle name="20% - Accent4 9 2 3 3 3" xfId="9347"/>
    <cellStyle name="20% - Accent4 9 2 3 4" xfId="9348"/>
    <cellStyle name="20% - Accent4 9 2 3 4 2" xfId="9349"/>
    <cellStyle name="20% - Accent4 9 2 3 5" xfId="9350"/>
    <cellStyle name="20% - Accent4 9 2 4" xfId="9351"/>
    <cellStyle name="20% - Accent4 9 2 4 2" xfId="9352"/>
    <cellStyle name="20% - Accent4 9 2 4 2 2" xfId="9353"/>
    <cellStyle name="20% - Accent4 9 2 4 2 2 2" xfId="9354"/>
    <cellStyle name="20% - Accent4 9 2 4 2 3" xfId="9355"/>
    <cellStyle name="20% - Accent4 9 2 4 3" xfId="9356"/>
    <cellStyle name="20% - Accent4 9 2 4 3 2" xfId="9357"/>
    <cellStyle name="20% - Accent4 9 2 4 4" xfId="9358"/>
    <cellStyle name="20% - Accent4 9 2 5" xfId="9359"/>
    <cellStyle name="20% - Accent4 9 2 5 2" xfId="9360"/>
    <cellStyle name="20% - Accent4 9 2 5 2 2" xfId="9361"/>
    <cellStyle name="20% - Accent4 9 2 5 3" xfId="9362"/>
    <cellStyle name="20% - Accent4 9 2 6" xfId="9363"/>
    <cellStyle name="20% - Accent4 9 2 6 2" xfId="9364"/>
    <cellStyle name="20% - Accent4 9 2 7" xfId="9365"/>
    <cellStyle name="20% - Accent4 9 3" xfId="9366"/>
    <cellStyle name="20% - Accent4 9 3 2" xfId="9367"/>
    <cellStyle name="20% - Accent4 9 3 2 2" xfId="9368"/>
    <cellStyle name="20% - Accent4 9 3 2 2 2" xfId="9369"/>
    <cellStyle name="20% - Accent4 9 3 2 2 2 2" xfId="9370"/>
    <cellStyle name="20% - Accent4 9 3 2 2 2 2 2" xfId="9371"/>
    <cellStyle name="20% - Accent4 9 3 2 2 2 3" xfId="9372"/>
    <cellStyle name="20% - Accent4 9 3 2 2 3" xfId="9373"/>
    <cellStyle name="20% - Accent4 9 3 2 2 3 2" xfId="9374"/>
    <cellStyle name="20% - Accent4 9 3 2 2 4" xfId="9375"/>
    <cellStyle name="20% - Accent4 9 3 2 3" xfId="9376"/>
    <cellStyle name="20% - Accent4 9 3 2 3 2" xfId="9377"/>
    <cellStyle name="20% - Accent4 9 3 2 3 2 2" xfId="9378"/>
    <cellStyle name="20% - Accent4 9 3 2 3 3" xfId="9379"/>
    <cellStyle name="20% - Accent4 9 3 2 4" xfId="9380"/>
    <cellStyle name="20% - Accent4 9 3 2 4 2" xfId="9381"/>
    <cellStyle name="20% - Accent4 9 3 2 5" xfId="9382"/>
    <cellStyle name="20% - Accent4 9 3 3" xfId="9383"/>
    <cellStyle name="20% - Accent4 9 3 3 2" xfId="9384"/>
    <cellStyle name="20% - Accent4 9 3 3 2 2" xfId="9385"/>
    <cellStyle name="20% - Accent4 9 3 3 2 2 2" xfId="9386"/>
    <cellStyle name="20% - Accent4 9 3 3 2 3" xfId="9387"/>
    <cellStyle name="20% - Accent4 9 3 3 3" xfId="9388"/>
    <cellStyle name="20% - Accent4 9 3 3 3 2" xfId="9389"/>
    <cellStyle name="20% - Accent4 9 3 3 4" xfId="9390"/>
    <cellStyle name="20% - Accent4 9 3 4" xfId="9391"/>
    <cellStyle name="20% - Accent4 9 3 4 2" xfId="9392"/>
    <cellStyle name="20% - Accent4 9 3 4 2 2" xfId="9393"/>
    <cellStyle name="20% - Accent4 9 3 4 3" xfId="9394"/>
    <cellStyle name="20% - Accent4 9 3 5" xfId="9395"/>
    <cellStyle name="20% - Accent4 9 3 5 2" xfId="9396"/>
    <cellStyle name="20% - Accent4 9 3 6" xfId="9397"/>
    <cellStyle name="20% - Accent4 9 4" xfId="9398"/>
    <cellStyle name="20% - Accent4 9 4 2" xfId="9399"/>
    <cellStyle name="20% - Accent4 9 4 2 2" xfId="9400"/>
    <cellStyle name="20% - Accent4 9 4 2 2 2" xfId="9401"/>
    <cellStyle name="20% - Accent4 9 4 2 2 2 2" xfId="9402"/>
    <cellStyle name="20% - Accent4 9 4 2 2 3" xfId="9403"/>
    <cellStyle name="20% - Accent4 9 4 2 3" xfId="9404"/>
    <cellStyle name="20% - Accent4 9 4 2 3 2" xfId="9405"/>
    <cellStyle name="20% - Accent4 9 4 2 4" xfId="9406"/>
    <cellStyle name="20% - Accent4 9 4 3" xfId="9407"/>
    <cellStyle name="20% - Accent4 9 4 3 2" xfId="9408"/>
    <cellStyle name="20% - Accent4 9 4 3 2 2" xfId="9409"/>
    <cellStyle name="20% - Accent4 9 4 3 3" xfId="9410"/>
    <cellStyle name="20% - Accent4 9 4 4" xfId="9411"/>
    <cellStyle name="20% - Accent4 9 4 4 2" xfId="9412"/>
    <cellStyle name="20% - Accent4 9 4 5" xfId="9413"/>
    <cellStyle name="20% - Accent4 9 5" xfId="9414"/>
    <cellStyle name="20% - Accent4 9 5 2" xfId="9415"/>
    <cellStyle name="20% - Accent4 9 5 2 2" xfId="9416"/>
    <cellStyle name="20% - Accent4 9 5 2 2 2" xfId="9417"/>
    <cellStyle name="20% - Accent4 9 5 2 3" xfId="9418"/>
    <cellStyle name="20% - Accent4 9 5 3" xfId="9419"/>
    <cellStyle name="20% - Accent4 9 5 3 2" xfId="9420"/>
    <cellStyle name="20% - Accent4 9 5 4" xfId="9421"/>
    <cellStyle name="20% - Accent4 9 6" xfId="9422"/>
    <cellStyle name="20% - Accent4 9 6 2" xfId="9423"/>
    <cellStyle name="20% - Accent4 9 6 2 2" xfId="9424"/>
    <cellStyle name="20% - Accent4 9 6 3" xfId="9425"/>
    <cellStyle name="20% - Accent4 9 7" xfId="9426"/>
    <cellStyle name="20% - Accent4 9 7 2" xfId="9427"/>
    <cellStyle name="20% - Accent4 9 8" xfId="9428"/>
    <cellStyle name="20% - Accent5" xfId="33538" builtinId="46" customBuiltin="1"/>
    <cellStyle name="20% - Accent5 10" xfId="9429"/>
    <cellStyle name="20% - Accent5 10 2" xfId="9430"/>
    <cellStyle name="20% - Accent5 10 2 2" xfId="9431"/>
    <cellStyle name="20% - Accent5 10 2 2 2" xfId="9432"/>
    <cellStyle name="20% - Accent5 10 2 2 2 2" xfId="9433"/>
    <cellStyle name="20% - Accent5 10 2 2 2 2 2" xfId="9434"/>
    <cellStyle name="20% - Accent5 10 2 2 2 2 2 2" xfId="9435"/>
    <cellStyle name="20% - Accent5 10 2 2 2 2 2 2 2" xfId="9436"/>
    <cellStyle name="20% - Accent5 10 2 2 2 2 2 3" xfId="9437"/>
    <cellStyle name="20% - Accent5 10 2 2 2 2 3" xfId="9438"/>
    <cellStyle name="20% - Accent5 10 2 2 2 2 3 2" xfId="9439"/>
    <cellStyle name="20% - Accent5 10 2 2 2 2 4" xfId="9440"/>
    <cellStyle name="20% - Accent5 10 2 2 2 3" xfId="9441"/>
    <cellStyle name="20% - Accent5 10 2 2 2 3 2" xfId="9442"/>
    <cellStyle name="20% - Accent5 10 2 2 2 3 2 2" xfId="9443"/>
    <cellStyle name="20% - Accent5 10 2 2 2 3 3" xfId="9444"/>
    <cellStyle name="20% - Accent5 10 2 2 2 4" xfId="9445"/>
    <cellStyle name="20% - Accent5 10 2 2 2 4 2" xfId="9446"/>
    <cellStyle name="20% - Accent5 10 2 2 2 5" xfId="9447"/>
    <cellStyle name="20% - Accent5 10 2 2 3" xfId="9448"/>
    <cellStyle name="20% - Accent5 10 2 2 3 2" xfId="9449"/>
    <cellStyle name="20% - Accent5 10 2 2 3 2 2" xfId="9450"/>
    <cellStyle name="20% - Accent5 10 2 2 3 2 2 2" xfId="9451"/>
    <cellStyle name="20% - Accent5 10 2 2 3 2 3" xfId="9452"/>
    <cellStyle name="20% - Accent5 10 2 2 3 3" xfId="9453"/>
    <cellStyle name="20% - Accent5 10 2 2 3 3 2" xfId="9454"/>
    <cellStyle name="20% - Accent5 10 2 2 3 4" xfId="9455"/>
    <cellStyle name="20% - Accent5 10 2 2 4" xfId="9456"/>
    <cellStyle name="20% - Accent5 10 2 2 4 2" xfId="9457"/>
    <cellStyle name="20% - Accent5 10 2 2 4 2 2" xfId="9458"/>
    <cellStyle name="20% - Accent5 10 2 2 4 3" xfId="9459"/>
    <cellStyle name="20% - Accent5 10 2 2 5" xfId="9460"/>
    <cellStyle name="20% - Accent5 10 2 2 5 2" xfId="9461"/>
    <cellStyle name="20% - Accent5 10 2 2 6" xfId="9462"/>
    <cellStyle name="20% - Accent5 10 2 3" xfId="9463"/>
    <cellStyle name="20% - Accent5 10 2 3 2" xfId="9464"/>
    <cellStyle name="20% - Accent5 10 2 3 2 2" xfId="9465"/>
    <cellStyle name="20% - Accent5 10 2 3 2 2 2" xfId="9466"/>
    <cellStyle name="20% - Accent5 10 2 3 2 2 2 2" xfId="9467"/>
    <cellStyle name="20% - Accent5 10 2 3 2 2 3" xfId="9468"/>
    <cellStyle name="20% - Accent5 10 2 3 2 3" xfId="9469"/>
    <cellStyle name="20% - Accent5 10 2 3 2 3 2" xfId="9470"/>
    <cellStyle name="20% - Accent5 10 2 3 2 4" xfId="9471"/>
    <cellStyle name="20% - Accent5 10 2 3 3" xfId="9472"/>
    <cellStyle name="20% - Accent5 10 2 3 3 2" xfId="9473"/>
    <cellStyle name="20% - Accent5 10 2 3 3 2 2" xfId="9474"/>
    <cellStyle name="20% - Accent5 10 2 3 3 3" xfId="9475"/>
    <cellStyle name="20% - Accent5 10 2 3 4" xfId="9476"/>
    <cellStyle name="20% - Accent5 10 2 3 4 2" xfId="9477"/>
    <cellStyle name="20% - Accent5 10 2 3 5" xfId="9478"/>
    <cellStyle name="20% - Accent5 10 2 4" xfId="9479"/>
    <cellStyle name="20% - Accent5 10 2 4 2" xfId="9480"/>
    <cellStyle name="20% - Accent5 10 2 4 2 2" xfId="9481"/>
    <cellStyle name="20% - Accent5 10 2 4 2 2 2" xfId="9482"/>
    <cellStyle name="20% - Accent5 10 2 4 2 3" xfId="9483"/>
    <cellStyle name="20% - Accent5 10 2 4 3" xfId="9484"/>
    <cellStyle name="20% - Accent5 10 2 4 3 2" xfId="9485"/>
    <cellStyle name="20% - Accent5 10 2 4 4" xfId="9486"/>
    <cellStyle name="20% - Accent5 10 2 5" xfId="9487"/>
    <cellStyle name="20% - Accent5 10 2 5 2" xfId="9488"/>
    <cellStyle name="20% - Accent5 10 2 5 2 2" xfId="9489"/>
    <cellStyle name="20% - Accent5 10 2 5 3" xfId="9490"/>
    <cellStyle name="20% - Accent5 10 2 6" xfId="9491"/>
    <cellStyle name="20% - Accent5 10 2 6 2" xfId="9492"/>
    <cellStyle name="20% - Accent5 10 2 7" xfId="9493"/>
    <cellStyle name="20% - Accent5 10 3" xfId="9494"/>
    <cellStyle name="20% - Accent5 10 3 2" xfId="9495"/>
    <cellStyle name="20% - Accent5 10 3 2 2" xfId="9496"/>
    <cellStyle name="20% - Accent5 10 3 2 2 2" xfId="9497"/>
    <cellStyle name="20% - Accent5 10 3 2 2 2 2" xfId="9498"/>
    <cellStyle name="20% - Accent5 10 3 2 2 2 2 2" xfId="9499"/>
    <cellStyle name="20% - Accent5 10 3 2 2 2 3" xfId="9500"/>
    <cellStyle name="20% - Accent5 10 3 2 2 3" xfId="9501"/>
    <cellStyle name="20% - Accent5 10 3 2 2 3 2" xfId="9502"/>
    <cellStyle name="20% - Accent5 10 3 2 2 4" xfId="9503"/>
    <cellStyle name="20% - Accent5 10 3 2 3" xfId="9504"/>
    <cellStyle name="20% - Accent5 10 3 2 3 2" xfId="9505"/>
    <cellStyle name="20% - Accent5 10 3 2 3 2 2" xfId="9506"/>
    <cellStyle name="20% - Accent5 10 3 2 3 3" xfId="9507"/>
    <cellStyle name="20% - Accent5 10 3 2 4" xfId="9508"/>
    <cellStyle name="20% - Accent5 10 3 2 4 2" xfId="9509"/>
    <cellStyle name="20% - Accent5 10 3 2 5" xfId="9510"/>
    <cellStyle name="20% - Accent5 10 3 3" xfId="9511"/>
    <cellStyle name="20% - Accent5 10 3 3 2" xfId="9512"/>
    <cellStyle name="20% - Accent5 10 3 3 2 2" xfId="9513"/>
    <cellStyle name="20% - Accent5 10 3 3 2 2 2" xfId="9514"/>
    <cellStyle name="20% - Accent5 10 3 3 2 3" xfId="9515"/>
    <cellStyle name="20% - Accent5 10 3 3 3" xfId="9516"/>
    <cellStyle name="20% - Accent5 10 3 3 3 2" xfId="9517"/>
    <cellStyle name="20% - Accent5 10 3 3 4" xfId="9518"/>
    <cellStyle name="20% - Accent5 10 3 4" xfId="9519"/>
    <cellStyle name="20% - Accent5 10 3 4 2" xfId="9520"/>
    <cellStyle name="20% - Accent5 10 3 4 2 2" xfId="9521"/>
    <cellStyle name="20% - Accent5 10 3 4 3" xfId="9522"/>
    <cellStyle name="20% - Accent5 10 3 5" xfId="9523"/>
    <cellStyle name="20% - Accent5 10 3 5 2" xfId="9524"/>
    <cellStyle name="20% - Accent5 10 3 6" xfId="9525"/>
    <cellStyle name="20% - Accent5 10 4" xfId="9526"/>
    <cellStyle name="20% - Accent5 10 4 2" xfId="9527"/>
    <cellStyle name="20% - Accent5 10 4 2 2" xfId="9528"/>
    <cellStyle name="20% - Accent5 10 4 2 2 2" xfId="9529"/>
    <cellStyle name="20% - Accent5 10 4 2 2 2 2" xfId="9530"/>
    <cellStyle name="20% - Accent5 10 4 2 2 3" xfId="9531"/>
    <cellStyle name="20% - Accent5 10 4 2 3" xfId="9532"/>
    <cellStyle name="20% - Accent5 10 4 2 3 2" xfId="9533"/>
    <cellStyle name="20% - Accent5 10 4 2 4" xfId="9534"/>
    <cellStyle name="20% - Accent5 10 4 3" xfId="9535"/>
    <cellStyle name="20% - Accent5 10 4 3 2" xfId="9536"/>
    <cellStyle name="20% - Accent5 10 4 3 2 2" xfId="9537"/>
    <cellStyle name="20% - Accent5 10 4 3 3" xfId="9538"/>
    <cellStyle name="20% - Accent5 10 4 4" xfId="9539"/>
    <cellStyle name="20% - Accent5 10 4 4 2" xfId="9540"/>
    <cellStyle name="20% - Accent5 10 4 5" xfId="9541"/>
    <cellStyle name="20% - Accent5 10 5" xfId="9542"/>
    <cellStyle name="20% - Accent5 10 5 2" xfId="9543"/>
    <cellStyle name="20% - Accent5 10 5 2 2" xfId="9544"/>
    <cellStyle name="20% - Accent5 10 5 2 2 2" xfId="9545"/>
    <cellStyle name="20% - Accent5 10 5 2 3" xfId="9546"/>
    <cellStyle name="20% - Accent5 10 5 3" xfId="9547"/>
    <cellStyle name="20% - Accent5 10 5 3 2" xfId="9548"/>
    <cellStyle name="20% - Accent5 10 5 4" xfId="9549"/>
    <cellStyle name="20% - Accent5 10 6" xfId="9550"/>
    <cellStyle name="20% - Accent5 10 6 2" xfId="9551"/>
    <cellStyle name="20% - Accent5 10 6 2 2" xfId="9552"/>
    <cellStyle name="20% - Accent5 10 6 3" xfId="9553"/>
    <cellStyle name="20% - Accent5 10 7" xfId="9554"/>
    <cellStyle name="20% - Accent5 10 7 2" xfId="9555"/>
    <cellStyle name="20% - Accent5 10 8" xfId="9556"/>
    <cellStyle name="20% - Accent5 11" xfId="9557"/>
    <cellStyle name="20% - Accent5 11 2" xfId="9558"/>
    <cellStyle name="20% - Accent5 11 2 2" xfId="9559"/>
    <cellStyle name="20% - Accent5 11 2 2 2" xfId="9560"/>
    <cellStyle name="20% - Accent5 11 2 2 2 2" xfId="9561"/>
    <cellStyle name="20% - Accent5 11 2 2 2 2 2" xfId="9562"/>
    <cellStyle name="20% - Accent5 11 2 2 2 2 2 2" xfId="9563"/>
    <cellStyle name="20% - Accent5 11 2 2 2 2 2 2 2" xfId="9564"/>
    <cellStyle name="20% - Accent5 11 2 2 2 2 2 3" xfId="9565"/>
    <cellStyle name="20% - Accent5 11 2 2 2 2 3" xfId="9566"/>
    <cellStyle name="20% - Accent5 11 2 2 2 2 3 2" xfId="9567"/>
    <cellStyle name="20% - Accent5 11 2 2 2 2 4" xfId="9568"/>
    <cellStyle name="20% - Accent5 11 2 2 2 3" xfId="9569"/>
    <cellStyle name="20% - Accent5 11 2 2 2 3 2" xfId="9570"/>
    <cellStyle name="20% - Accent5 11 2 2 2 3 2 2" xfId="9571"/>
    <cellStyle name="20% - Accent5 11 2 2 2 3 3" xfId="9572"/>
    <cellStyle name="20% - Accent5 11 2 2 2 4" xfId="9573"/>
    <cellStyle name="20% - Accent5 11 2 2 2 4 2" xfId="9574"/>
    <cellStyle name="20% - Accent5 11 2 2 2 5" xfId="9575"/>
    <cellStyle name="20% - Accent5 11 2 2 3" xfId="9576"/>
    <cellStyle name="20% - Accent5 11 2 2 3 2" xfId="9577"/>
    <cellStyle name="20% - Accent5 11 2 2 3 2 2" xfId="9578"/>
    <cellStyle name="20% - Accent5 11 2 2 3 2 2 2" xfId="9579"/>
    <cellStyle name="20% - Accent5 11 2 2 3 2 3" xfId="9580"/>
    <cellStyle name="20% - Accent5 11 2 2 3 3" xfId="9581"/>
    <cellStyle name="20% - Accent5 11 2 2 3 3 2" xfId="9582"/>
    <cellStyle name="20% - Accent5 11 2 2 3 4" xfId="9583"/>
    <cellStyle name="20% - Accent5 11 2 2 4" xfId="9584"/>
    <cellStyle name="20% - Accent5 11 2 2 4 2" xfId="9585"/>
    <cellStyle name="20% - Accent5 11 2 2 4 2 2" xfId="9586"/>
    <cellStyle name="20% - Accent5 11 2 2 4 3" xfId="9587"/>
    <cellStyle name="20% - Accent5 11 2 2 5" xfId="9588"/>
    <cellStyle name="20% - Accent5 11 2 2 5 2" xfId="9589"/>
    <cellStyle name="20% - Accent5 11 2 2 6" xfId="9590"/>
    <cellStyle name="20% - Accent5 11 2 3" xfId="9591"/>
    <cellStyle name="20% - Accent5 11 2 3 2" xfId="9592"/>
    <cellStyle name="20% - Accent5 11 2 3 2 2" xfId="9593"/>
    <cellStyle name="20% - Accent5 11 2 3 2 2 2" xfId="9594"/>
    <cellStyle name="20% - Accent5 11 2 3 2 2 2 2" xfId="9595"/>
    <cellStyle name="20% - Accent5 11 2 3 2 2 3" xfId="9596"/>
    <cellStyle name="20% - Accent5 11 2 3 2 3" xfId="9597"/>
    <cellStyle name="20% - Accent5 11 2 3 2 3 2" xfId="9598"/>
    <cellStyle name="20% - Accent5 11 2 3 2 4" xfId="9599"/>
    <cellStyle name="20% - Accent5 11 2 3 3" xfId="9600"/>
    <cellStyle name="20% - Accent5 11 2 3 3 2" xfId="9601"/>
    <cellStyle name="20% - Accent5 11 2 3 3 2 2" xfId="9602"/>
    <cellStyle name="20% - Accent5 11 2 3 3 3" xfId="9603"/>
    <cellStyle name="20% - Accent5 11 2 3 4" xfId="9604"/>
    <cellStyle name="20% - Accent5 11 2 3 4 2" xfId="9605"/>
    <cellStyle name="20% - Accent5 11 2 3 5" xfId="9606"/>
    <cellStyle name="20% - Accent5 11 2 4" xfId="9607"/>
    <cellStyle name="20% - Accent5 11 2 4 2" xfId="9608"/>
    <cellStyle name="20% - Accent5 11 2 4 2 2" xfId="9609"/>
    <cellStyle name="20% - Accent5 11 2 4 2 2 2" xfId="9610"/>
    <cellStyle name="20% - Accent5 11 2 4 2 3" xfId="9611"/>
    <cellStyle name="20% - Accent5 11 2 4 3" xfId="9612"/>
    <cellStyle name="20% - Accent5 11 2 4 3 2" xfId="9613"/>
    <cellStyle name="20% - Accent5 11 2 4 4" xfId="9614"/>
    <cellStyle name="20% - Accent5 11 2 5" xfId="9615"/>
    <cellStyle name="20% - Accent5 11 2 5 2" xfId="9616"/>
    <cellStyle name="20% - Accent5 11 2 5 2 2" xfId="9617"/>
    <cellStyle name="20% - Accent5 11 2 5 3" xfId="9618"/>
    <cellStyle name="20% - Accent5 11 2 6" xfId="9619"/>
    <cellStyle name="20% - Accent5 11 2 6 2" xfId="9620"/>
    <cellStyle name="20% - Accent5 11 2 7" xfId="9621"/>
    <cellStyle name="20% - Accent5 11 3" xfId="9622"/>
    <cellStyle name="20% - Accent5 11 3 2" xfId="9623"/>
    <cellStyle name="20% - Accent5 11 3 2 2" xfId="9624"/>
    <cellStyle name="20% - Accent5 11 3 2 2 2" xfId="9625"/>
    <cellStyle name="20% - Accent5 11 3 2 2 2 2" xfId="9626"/>
    <cellStyle name="20% - Accent5 11 3 2 2 2 2 2" xfId="9627"/>
    <cellStyle name="20% - Accent5 11 3 2 2 2 3" xfId="9628"/>
    <cellStyle name="20% - Accent5 11 3 2 2 3" xfId="9629"/>
    <cellStyle name="20% - Accent5 11 3 2 2 3 2" xfId="9630"/>
    <cellStyle name="20% - Accent5 11 3 2 2 4" xfId="9631"/>
    <cellStyle name="20% - Accent5 11 3 2 3" xfId="9632"/>
    <cellStyle name="20% - Accent5 11 3 2 3 2" xfId="9633"/>
    <cellStyle name="20% - Accent5 11 3 2 3 2 2" xfId="9634"/>
    <cellStyle name="20% - Accent5 11 3 2 3 3" xfId="9635"/>
    <cellStyle name="20% - Accent5 11 3 2 4" xfId="9636"/>
    <cellStyle name="20% - Accent5 11 3 2 4 2" xfId="9637"/>
    <cellStyle name="20% - Accent5 11 3 2 5" xfId="9638"/>
    <cellStyle name="20% - Accent5 11 3 3" xfId="9639"/>
    <cellStyle name="20% - Accent5 11 3 3 2" xfId="9640"/>
    <cellStyle name="20% - Accent5 11 3 3 2 2" xfId="9641"/>
    <cellStyle name="20% - Accent5 11 3 3 2 2 2" xfId="9642"/>
    <cellStyle name="20% - Accent5 11 3 3 2 3" xfId="9643"/>
    <cellStyle name="20% - Accent5 11 3 3 3" xfId="9644"/>
    <cellStyle name="20% - Accent5 11 3 3 3 2" xfId="9645"/>
    <cellStyle name="20% - Accent5 11 3 3 4" xfId="9646"/>
    <cellStyle name="20% - Accent5 11 3 4" xfId="9647"/>
    <cellStyle name="20% - Accent5 11 3 4 2" xfId="9648"/>
    <cellStyle name="20% - Accent5 11 3 4 2 2" xfId="9649"/>
    <cellStyle name="20% - Accent5 11 3 4 3" xfId="9650"/>
    <cellStyle name="20% - Accent5 11 3 5" xfId="9651"/>
    <cellStyle name="20% - Accent5 11 3 5 2" xfId="9652"/>
    <cellStyle name="20% - Accent5 11 3 6" xfId="9653"/>
    <cellStyle name="20% - Accent5 11 4" xfId="9654"/>
    <cellStyle name="20% - Accent5 11 4 2" xfId="9655"/>
    <cellStyle name="20% - Accent5 11 4 2 2" xfId="9656"/>
    <cellStyle name="20% - Accent5 11 4 2 2 2" xfId="9657"/>
    <cellStyle name="20% - Accent5 11 4 2 2 2 2" xfId="9658"/>
    <cellStyle name="20% - Accent5 11 4 2 2 3" xfId="9659"/>
    <cellStyle name="20% - Accent5 11 4 2 3" xfId="9660"/>
    <cellStyle name="20% - Accent5 11 4 2 3 2" xfId="9661"/>
    <cellStyle name="20% - Accent5 11 4 2 4" xfId="9662"/>
    <cellStyle name="20% - Accent5 11 4 3" xfId="9663"/>
    <cellStyle name="20% - Accent5 11 4 3 2" xfId="9664"/>
    <cellStyle name="20% - Accent5 11 4 3 2 2" xfId="9665"/>
    <cellStyle name="20% - Accent5 11 4 3 3" xfId="9666"/>
    <cellStyle name="20% - Accent5 11 4 4" xfId="9667"/>
    <cellStyle name="20% - Accent5 11 4 4 2" xfId="9668"/>
    <cellStyle name="20% - Accent5 11 4 5" xfId="9669"/>
    <cellStyle name="20% - Accent5 11 5" xfId="9670"/>
    <cellStyle name="20% - Accent5 11 5 2" xfId="9671"/>
    <cellStyle name="20% - Accent5 11 5 2 2" xfId="9672"/>
    <cellStyle name="20% - Accent5 11 5 2 2 2" xfId="9673"/>
    <cellStyle name="20% - Accent5 11 5 2 3" xfId="9674"/>
    <cellStyle name="20% - Accent5 11 5 3" xfId="9675"/>
    <cellStyle name="20% - Accent5 11 5 3 2" xfId="9676"/>
    <cellStyle name="20% - Accent5 11 5 4" xfId="9677"/>
    <cellStyle name="20% - Accent5 11 6" xfId="9678"/>
    <cellStyle name="20% - Accent5 11 6 2" xfId="9679"/>
    <cellStyle name="20% - Accent5 11 6 2 2" xfId="9680"/>
    <cellStyle name="20% - Accent5 11 6 3" xfId="9681"/>
    <cellStyle name="20% - Accent5 11 7" xfId="9682"/>
    <cellStyle name="20% - Accent5 11 7 2" xfId="9683"/>
    <cellStyle name="20% - Accent5 11 8" xfId="9684"/>
    <cellStyle name="20% - Accent5 12" xfId="9685"/>
    <cellStyle name="20% - Accent5 12 2" xfId="9686"/>
    <cellStyle name="20% - Accent5 12 2 2" xfId="9687"/>
    <cellStyle name="20% - Accent5 12 2 2 2" xfId="9688"/>
    <cellStyle name="20% - Accent5 12 2 2 2 2" xfId="9689"/>
    <cellStyle name="20% - Accent5 12 2 2 2 2 2" xfId="9690"/>
    <cellStyle name="20% - Accent5 12 2 2 2 2 2 2" xfId="9691"/>
    <cellStyle name="20% - Accent5 12 2 2 2 2 2 2 2" xfId="9692"/>
    <cellStyle name="20% - Accent5 12 2 2 2 2 2 3" xfId="9693"/>
    <cellStyle name="20% - Accent5 12 2 2 2 2 3" xfId="9694"/>
    <cellStyle name="20% - Accent5 12 2 2 2 2 3 2" xfId="9695"/>
    <cellStyle name="20% - Accent5 12 2 2 2 2 4" xfId="9696"/>
    <cellStyle name="20% - Accent5 12 2 2 2 3" xfId="9697"/>
    <cellStyle name="20% - Accent5 12 2 2 2 3 2" xfId="9698"/>
    <cellStyle name="20% - Accent5 12 2 2 2 3 2 2" xfId="9699"/>
    <cellStyle name="20% - Accent5 12 2 2 2 3 3" xfId="9700"/>
    <cellStyle name="20% - Accent5 12 2 2 2 4" xfId="9701"/>
    <cellStyle name="20% - Accent5 12 2 2 2 4 2" xfId="9702"/>
    <cellStyle name="20% - Accent5 12 2 2 2 5" xfId="9703"/>
    <cellStyle name="20% - Accent5 12 2 2 3" xfId="9704"/>
    <cellStyle name="20% - Accent5 12 2 2 3 2" xfId="9705"/>
    <cellStyle name="20% - Accent5 12 2 2 3 2 2" xfId="9706"/>
    <cellStyle name="20% - Accent5 12 2 2 3 2 2 2" xfId="9707"/>
    <cellStyle name="20% - Accent5 12 2 2 3 2 3" xfId="9708"/>
    <cellStyle name="20% - Accent5 12 2 2 3 3" xfId="9709"/>
    <cellStyle name="20% - Accent5 12 2 2 3 3 2" xfId="9710"/>
    <cellStyle name="20% - Accent5 12 2 2 3 4" xfId="9711"/>
    <cellStyle name="20% - Accent5 12 2 2 4" xfId="9712"/>
    <cellStyle name="20% - Accent5 12 2 2 4 2" xfId="9713"/>
    <cellStyle name="20% - Accent5 12 2 2 4 2 2" xfId="9714"/>
    <cellStyle name="20% - Accent5 12 2 2 4 3" xfId="9715"/>
    <cellStyle name="20% - Accent5 12 2 2 5" xfId="9716"/>
    <cellStyle name="20% - Accent5 12 2 2 5 2" xfId="9717"/>
    <cellStyle name="20% - Accent5 12 2 2 6" xfId="9718"/>
    <cellStyle name="20% - Accent5 12 2 3" xfId="9719"/>
    <cellStyle name="20% - Accent5 12 2 3 2" xfId="9720"/>
    <cellStyle name="20% - Accent5 12 2 3 2 2" xfId="9721"/>
    <cellStyle name="20% - Accent5 12 2 3 2 2 2" xfId="9722"/>
    <cellStyle name="20% - Accent5 12 2 3 2 2 2 2" xfId="9723"/>
    <cellStyle name="20% - Accent5 12 2 3 2 2 3" xfId="9724"/>
    <cellStyle name="20% - Accent5 12 2 3 2 3" xfId="9725"/>
    <cellStyle name="20% - Accent5 12 2 3 2 3 2" xfId="9726"/>
    <cellStyle name="20% - Accent5 12 2 3 2 4" xfId="9727"/>
    <cellStyle name="20% - Accent5 12 2 3 3" xfId="9728"/>
    <cellStyle name="20% - Accent5 12 2 3 3 2" xfId="9729"/>
    <cellStyle name="20% - Accent5 12 2 3 3 2 2" xfId="9730"/>
    <cellStyle name="20% - Accent5 12 2 3 3 3" xfId="9731"/>
    <cellStyle name="20% - Accent5 12 2 3 4" xfId="9732"/>
    <cellStyle name="20% - Accent5 12 2 3 4 2" xfId="9733"/>
    <cellStyle name="20% - Accent5 12 2 3 5" xfId="9734"/>
    <cellStyle name="20% - Accent5 12 2 4" xfId="9735"/>
    <cellStyle name="20% - Accent5 12 2 4 2" xfId="9736"/>
    <cellStyle name="20% - Accent5 12 2 4 2 2" xfId="9737"/>
    <cellStyle name="20% - Accent5 12 2 4 2 2 2" xfId="9738"/>
    <cellStyle name="20% - Accent5 12 2 4 2 3" xfId="9739"/>
    <cellStyle name="20% - Accent5 12 2 4 3" xfId="9740"/>
    <cellStyle name="20% - Accent5 12 2 4 3 2" xfId="9741"/>
    <cellStyle name="20% - Accent5 12 2 4 4" xfId="9742"/>
    <cellStyle name="20% - Accent5 12 2 5" xfId="9743"/>
    <cellStyle name="20% - Accent5 12 2 5 2" xfId="9744"/>
    <cellStyle name="20% - Accent5 12 2 5 2 2" xfId="9745"/>
    <cellStyle name="20% - Accent5 12 2 5 3" xfId="9746"/>
    <cellStyle name="20% - Accent5 12 2 6" xfId="9747"/>
    <cellStyle name="20% - Accent5 12 2 6 2" xfId="9748"/>
    <cellStyle name="20% - Accent5 12 2 7" xfId="9749"/>
    <cellStyle name="20% - Accent5 12 3" xfId="9750"/>
    <cellStyle name="20% - Accent5 12 3 2" xfId="9751"/>
    <cellStyle name="20% - Accent5 12 3 2 2" xfId="9752"/>
    <cellStyle name="20% - Accent5 12 3 2 2 2" xfId="9753"/>
    <cellStyle name="20% - Accent5 12 3 2 2 2 2" xfId="9754"/>
    <cellStyle name="20% - Accent5 12 3 2 2 2 2 2" xfId="9755"/>
    <cellStyle name="20% - Accent5 12 3 2 2 2 3" xfId="9756"/>
    <cellStyle name="20% - Accent5 12 3 2 2 3" xfId="9757"/>
    <cellStyle name="20% - Accent5 12 3 2 2 3 2" xfId="9758"/>
    <cellStyle name="20% - Accent5 12 3 2 2 4" xfId="9759"/>
    <cellStyle name="20% - Accent5 12 3 2 3" xfId="9760"/>
    <cellStyle name="20% - Accent5 12 3 2 3 2" xfId="9761"/>
    <cellStyle name="20% - Accent5 12 3 2 3 2 2" xfId="9762"/>
    <cellStyle name="20% - Accent5 12 3 2 3 3" xfId="9763"/>
    <cellStyle name="20% - Accent5 12 3 2 4" xfId="9764"/>
    <cellStyle name="20% - Accent5 12 3 2 4 2" xfId="9765"/>
    <cellStyle name="20% - Accent5 12 3 2 5" xfId="9766"/>
    <cellStyle name="20% - Accent5 12 3 3" xfId="9767"/>
    <cellStyle name="20% - Accent5 12 3 3 2" xfId="9768"/>
    <cellStyle name="20% - Accent5 12 3 3 2 2" xfId="9769"/>
    <cellStyle name="20% - Accent5 12 3 3 2 2 2" xfId="9770"/>
    <cellStyle name="20% - Accent5 12 3 3 2 3" xfId="9771"/>
    <cellStyle name="20% - Accent5 12 3 3 3" xfId="9772"/>
    <cellStyle name="20% - Accent5 12 3 3 3 2" xfId="9773"/>
    <cellStyle name="20% - Accent5 12 3 3 4" xfId="9774"/>
    <cellStyle name="20% - Accent5 12 3 4" xfId="9775"/>
    <cellStyle name="20% - Accent5 12 3 4 2" xfId="9776"/>
    <cellStyle name="20% - Accent5 12 3 4 2 2" xfId="9777"/>
    <cellStyle name="20% - Accent5 12 3 4 3" xfId="9778"/>
    <cellStyle name="20% - Accent5 12 3 5" xfId="9779"/>
    <cellStyle name="20% - Accent5 12 3 5 2" xfId="9780"/>
    <cellStyle name="20% - Accent5 12 3 6" xfId="9781"/>
    <cellStyle name="20% - Accent5 12 4" xfId="9782"/>
    <cellStyle name="20% - Accent5 12 4 2" xfId="9783"/>
    <cellStyle name="20% - Accent5 12 4 2 2" xfId="9784"/>
    <cellStyle name="20% - Accent5 12 4 2 2 2" xfId="9785"/>
    <cellStyle name="20% - Accent5 12 4 2 2 2 2" xfId="9786"/>
    <cellStyle name="20% - Accent5 12 4 2 2 3" xfId="9787"/>
    <cellStyle name="20% - Accent5 12 4 2 3" xfId="9788"/>
    <cellStyle name="20% - Accent5 12 4 2 3 2" xfId="9789"/>
    <cellStyle name="20% - Accent5 12 4 2 4" xfId="9790"/>
    <cellStyle name="20% - Accent5 12 4 3" xfId="9791"/>
    <cellStyle name="20% - Accent5 12 4 3 2" xfId="9792"/>
    <cellStyle name="20% - Accent5 12 4 3 2 2" xfId="9793"/>
    <cellStyle name="20% - Accent5 12 4 3 3" xfId="9794"/>
    <cellStyle name="20% - Accent5 12 4 4" xfId="9795"/>
    <cellStyle name="20% - Accent5 12 4 4 2" xfId="9796"/>
    <cellStyle name="20% - Accent5 12 4 5" xfId="9797"/>
    <cellStyle name="20% - Accent5 12 5" xfId="9798"/>
    <cellStyle name="20% - Accent5 12 5 2" xfId="9799"/>
    <cellStyle name="20% - Accent5 12 5 2 2" xfId="9800"/>
    <cellStyle name="20% - Accent5 12 5 2 2 2" xfId="9801"/>
    <cellStyle name="20% - Accent5 12 5 2 3" xfId="9802"/>
    <cellStyle name="20% - Accent5 12 5 3" xfId="9803"/>
    <cellStyle name="20% - Accent5 12 5 3 2" xfId="9804"/>
    <cellStyle name="20% - Accent5 12 5 4" xfId="9805"/>
    <cellStyle name="20% - Accent5 12 6" xfId="9806"/>
    <cellStyle name="20% - Accent5 12 6 2" xfId="9807"/>
    <cellStyle name="20% - Accent5 12 6 2 2" xfId="9808"/>
    <cellStyle name="20% - Accent5 12 6 3" xfId="9809"/>
    <cellStyle name="20% - Accent5 12 7" xfId="9810"/>
    <cellStyle name="20% - Accent5 12 7 2" xfId="9811"/>
    <cellStyle name="20% - Accent5 12 8" xfId="9812"/>
    <cellStyle name="20% - Accent5 13" xfId="9813"/>
    <cellStyle name="20% - Accent5 13 2" xfId="9814"/>
    <cellStyle name="20% - Accent5 13 2 2" xfId="9815"/>
    <cellStyle name="20% - Accent5 13 2 2 2" xfId="9816"/>
    <cellStyle name="20% - Accent5 13 2 2 2 2" xfId="9817"/>
    <cellStyle name="20% - Accent5 13 2 2 2 2 2" xfId="9818"/>
    <cellStyle name="20% - Accent5 13 2 2 2 2 2 2" xfId="9819"/>
    <cellStyle name="20% - Accent5 13 2 2 2 2 2 2 2" xfId="9820"/>
    <cellStyle name="20% - Accent5 13 2 2 2 2 2 3" xfId="9821"/>
    <cellStyle name="20% - Accent5 13 2 2 2 2 3" xfId="9822"/>
    <cellStyle name="20% - Accent5 13 2 2 2 2 3 2" xfId="9823"/>
    <cellStyle name="20% - Accent5 13 2 2 2 2 4" xfId="9824"/>
    <cellStyle name="20% - Accent5 13 2 2 2 3" xfId="9825"/>
    <cellStyle name="20% - Accent5 13 2 2 2 3 2" xfId="9826"/>
    <cellStyle name="20% - Accent5 13 2 2 2 3 2 2" xfId="9827"/>
    <cellStyle name="20% - Accent5 13 2 2 2 3 3" xfId="9828"/>
    <cellStyle name="20% - Accent5 13 2 2 2 4" xfId="9829"/>
    <cellStyle name="20% - Accent5 13 2 2 2 4 2" xfId="9830"/>
    <cellStyle name="20% - Accent5 13 2 2 2 5" xfId="9831"/>
    <cellStyle name="20% - Accent5 13 2 2 3" xfId="9832"/>
    <cellStyle name="20% - Accent5 13 2 2 3 2" xfId="9833"/>
    <cellStyle name="20% - Accent5 13 2 2 3 2 2" xfId="9834"/>
    <cellStyle name="20% - Accent5 13 2 2 3 2 2 2" xfId="9835"/>
    <cellStyle name="20% - Accent5 13 2 2 3 2 3" xfId="9836"/>
    <cellStyle name="20% - Accent5 13 2 2 3 3" xfId="9837"/>
    <cellStyle name="20% - Accent5 13 2 2 3 3 2" xfId="9838"/>
    <cellStyle name="20% - Accent5 13 2 2 3 4" xfId="9839"/>
    <cellStyle name="20% - Accent5 13 2 2 4" xfId="9840"/>
    <cellStyle name="20% - Accent5 13 2 2 4 2" xfId="9841"/>
    <cellStyle name="20% - Accent5 13 2 2 4 2 2" xfId="9842"/>
    <cellStyle name="20% - Accent5 13 2 2 4 3" xfId="9843"/>
    <cellStyle name="20% - Accent5 13 2 2 5" xfId="9844"/>
    <cellStyle name="20% - Accent5 13 2 2 5 2" xfId="9845"/>
    <cellStyle name="20% - Accent5 13 2 2 6" xfId="9846"/>
    <cellStyle name="20% - Accent5 13 2 3" xfId="9847"/>
    <cellStyle name="20% - Accent5 13 2 3 2" xfId="9848"/>
    <cellStyle name="20% - Accent5 13 2 3 2 2" xfId="9849"/>
    <cellStyle name="20% - Accent5 13 2 3 2 2 2" xfId="9850"/>
    <cellStyle name="20% - Accent5 13 2 3 2 2 2 2" xfId="9851"/>
    <cellStyle name="20% - Accent5 13 2 3 2 2 3" xfId="9852"/>
    <cellStyle name="20% - Accent5 13 2 3 2 3" xfId="9853"/>
    <cellStyle name="20% - Accent5 13 2 3 2 3 2" xfId="9854"/>
    <cellStyle name="20% - Accent5 13 2 3 2 4" xfId="9855"/>
    <cellStyle name="20% - Accent5 13 2 3 3" xfId="9856"/>
    <cellStyle name="20% - Accent5 13 2 3 3 2" xfId="9857"/>
    <cellStyle name="20% - Accent5 13 2 3 3 2 2" xfId="9858"/>
    <cellStyle name="20% - Accent5 13 2 3 3 3" xfId="9859"/>
    <cellStyle name="20% - Accent5 13 2 3 4" xfId="9860"/>
    <cellStyle name="20% - Accent5 13 2 3 4 2" xfId="9861"/>
    <cellStyle name="20% - Accent5 13 2 3 5" xfId="9862"/>
    <cellStyle name="20% - Accent5 13 2 4" xfId="9863"/>
    <cellStyle name="20% - Accent5 13 2 4 2" xfId="9864"/>
    <cellStyle name="20% - Accent5 13 2 4 2 2" xfId="9865"/>
    <cellStyle name="20% - Accent5 13 2 4 2 2 2" xfId="9866"/>
    <cellStyle name="20% - Accent5 13 2 4 2 3" xfId="9867"/>
    <cellStyle name="20% - Accent5 13 2 4 3" xfId="9868"/>
    <cellStyle name="20% - Accent5 13 2 4 3 2" xfId="9869"/>
    <cellStyle name="20% - Accent5 13 2 4 4" xfId="9870"/>
    <cellStyle name="20% - Accent5 13 2 5" xfId="9871"/>
    <cellStyle name="20% - Accent5 13 2 5 2" xfId="9872"/>
    <cellStyle name="20% - Accent5 13 2 5 2 2" xfId="9873"/>
    <cellStyle name="20% - Accent5 13 2 5 3" xfId="9874"/>
    <cellStyle name="20% - Accent5 13 2 6" xfId="9875"/>
    <cellStyle name="20% - Accent5 13 2 6 2" xfId="9876"/>
    <cellStyle name="20% - Accent5 13 2 7" xfId="9877"/>
    <cellStyle name="20% - Accent5 13 3" xfId="9878"/>
    <cellStyle name="20% - Accent5 13 3 2" xfId="9879"/>
    <cellStyle name="20% - Accent5 13 3 2 2" xfId="9880"/>
    <cellStyle name="20% - Accent5 13 3 2 2 2" xfId="9881"/>
    <cellStyle name="20% - Accent5 13 3 2 2 2 2" xfId="9882"/>
    <cellStyle name="20% - Accent5 13 3 2 2 2 2 2" xfId="9883"/>
    <cellStyle name="20% - Accent5 13 3 2 2 2 3" xfId="9884"/>
    <cellStyle name="20% - Accent5 13 3 2 2 3" xfId="9885"/>
    <cellStyle name="20% - Accent5 13 3 2 2 3 2" xfId="9886"/>
    <cellStyle name="20% - Accent5 13 3 2 2 4" xfId="9887"/>
    <cellStyle name="20% - Accent5 13 3 2 3" xfId="9888"/>
    <cellStyle name="20% - Accent5 13 3 2 3 2" xfId="9889"/>
    <cellStyle name="20% - Accent5 13 3 2 3 2 2" xfId="9890"/>
    <cellStyle name="20% - Accent5 13 3 2 3 3" xfId="9891"/>
    <cellStyle name="20% - Accent5 13 3 2 4" xfId="9892"/>
    <cellStyle name="20% - Accent5 13 3 2 4 2" xfId="9893"/>
    <cellStyle name="20% - Accent5 13 3 2 5" xfId="9894"/>
    <cellStyle name="20% - Accent5 13 3 3" xfId="9895"/>
    <cellStyle name="20% - Accent5 13 3 3 2" xfId="9896"/>
    <cellStyle name="20% - Accent5 13 3 3 2 2" xfId="9897"/>
    <cellStyle name="20% - Accent5 13 3 3 2 2 2" xfId="9898"/>
    <cellStyle name="20% - Accent5 13 3 3 2 3" xfId="9899"/>
    <cellStyle name="20% - Accent5 13 3 3 3" xfId="9900"/>
    <cellStyle name="20% - Accent5 13 3 3 3 2" xfId="9901"/>
    <cellStyle name="20% - Accent5 13 3 3 4" xfId="9902"/>
    <cellStyle name="20% - Accent5 13 3 4" xfId="9903"/>
    <cellStyle name="20% - Accent5 13 3 4 2" xfId="9904"/>
    <cellStyle name="20% - Accent5 13 3 4 2 2" xfId="9905"/>
    <cellStyle name="20% - Accent5 13 3 4 3" xfId="9906"/>
    <cellStyle name="20% - Accent5 13 3 5" xfId="9907"/>
    <cellStyle name="20% - Accent5 13 3 5 2" xfId="9908"/>
    <cellStyle name="20% - Accent5 13 3 6" xfId="9909"/>
    <cellStyle name="20% - Accent5 13 4" xfId="9910"/>
    <cellStyle name="20% - Accent5 13 4 2" xfId="9911"/>
    <cellStyle name="20% - Accent5 13 4 2 2" xfId="9912"/>
    <cellStyle name="20% - Accent5 13 4 2 2 2" xfId="9913"/>
    <cellStyle name="20% - Accent5 13 4 2 2 2 2" xfId="9914"/>
    <cellStyle name="20% - Accent5 13 4 2 2 3" xfId="9915"/>
    <cellStyle name="20% - Accent5 13 4 2 3" xfId="9916"/>
    <cellStyle name="20% - Accent5 13 4 2 3 2" xfId="9917"/>
    <cellStyle name="20% - Accent5 13 4 2 4" xfId="9918"/>
    <cellStyle name="20% - Accent5 13 4 3" xfId="9919"/>
    <cellStyle name="20% - Accent5 13 4 3 2" xfId="9920"/>
    <cellStyle name="20% - Accent5 13 4 3 2 2" xfId="9921"/>
    <cellStyle name="20% - Accent5 13 4 3 3" xfId="9922"/>
    <cellStyle name="20% - Accent5 13 4 4" xfId="9923"/>
    <cellStyle name="20% - Accent5 13 4 4 2" xfId="9924"/>
    <cellStyle name="20% - Accent5 13 4 5" xfId="9925"/>
    <cellStyle name="20% - Accent5 13 5" xfId="9926"/>
    <cellStyle name="20% - Accent5 13 5 2" xfId="9927"/>
    <cellStyle name="20% - Accent5 13 5 2 2" xfId="9928"/>
    <cellStyle name="20% - Accent5 13 5 2 2 2" xfId="9929"/>
    <cellStyle name="20% - Accent5 13 5 2 3" xfId="9930"/>
    <cellStyle name="20% - Accent5 13 5 3" xfId="9931"/>
    <cellStyle name="20% - Accent5 13 5 3 2" xfId="9932"/>
    <cellStyle name="20% - Accent5 13 5 4" xfId="9933"/>
    <cellStyle name="20% - Accent5 13 6" xfId="9934"/>
    <cellStyle name="20% - Accent5 13 6 2" xfId="9935"/>
    <cellStyle name="20% - Accent5 13 6 2 2" xfId="9936"/>
    <cellStyle name="20% - Accent5 13 6 3" xfId="9937"/>
    <cellStyle name="20% - Accent5 13 7" xfId="9938"/>
    <cellStyle name="20% - Accent5 13 7 2" xfId="9939"/>
    <cellStyle name="20% - Accent5 13 8" xfId="9940"/>
    <cellStyle name="20% - Accent5 14" xfId="9941"/>
    <cellStyle name="20% - Accent5 14 2" xfId="9942"/>
    <cellStyle name="20% - Accent5 14 2 2" xfId="9943"/>
    <cellStyle name="20% - Accent5 14 2 2 2" xfId="9944"/>
    <cellStyle name="20% - Accent5 14 2 2 2 2" xfId="9945"/>
    <cellStyle name="20% - Accent5 14 2 2 2 2 2" xfId="9946"/>
    <cellStyle name="20% - Accent5 14 2 2 2 2 2 2" xfId="9947"/>
    <cellStyle name="20% - Accent5 14 2 2 2 2 2 2 2" xfId="9948"/>
    <cellStyle name="20% - Accent5 14 2 2 2 2 2 3" xfId="9949"/>
    <cellStyle name="20% - Accent5 14 2 2 2 2 3" xfId="9950"/>
    <cellStyle name="20% - Accent5 14 2 2 2 2 3 2" xfId="9951"/>
    <cellStyle name="20% - Accent5 14 2 2 2 2 4" xfId="9952"/>
    <cellStyle name="20% - Accent5 14 2 2 2 3" xfId="9953"/>
    <cellStyle name="20% - Accent5 14 2 2 2 3 2" xfId="9954"/>
    <cellStyle name="20% - Accent5 14 2 2 2 3 2 2" xfId="9955"/>
    <cellStyle name="20% - Accent5 14 2 2 2 3 3" xfId="9956"/>
    <cellStyle name="20% - Accent5 14 2 2 2 4" xfId="9957"/>
    <cellStyle name="20% - Accent5 14 2 2 2 4 2" xfId="9958"/>
    <cellStyle name="20% - Accent5 14 2 2 2 5" xfId="9959"/>
    <cellStyle name="20% - Accent5 14 2 2 3" xfId="9960"/>
    <cellStyle name="20% - Accent5 14 2 2 3 2" xfId="9961"/>
    <cellStyle name="20% - Accent5 14 2 2 3 2 2" xfId="9962"/>
    <cellStyle name="20% - Accent5 14 2 2 3 2 2 2" xfId="9963"/>
    <cellStyle name="20% - Accent5 14 2 2 3 2 3" xfId="9964"/>
    <cellStyle name="20% - Accent5 14 2 2 3 3" xfId="9965"/>
    <cellStyle name="20% - Accent5 14 2 2 3 3 2" xfId="9966"/>
    <cellStyle name="20% - Accent5 14 2 2 3 4" xfId="9967"/>
    <cellStyle name="20% - Accent5 14 2 2 4" xfId="9968"/>
    <cellStyle name="20% - Accent5 14 2 2 4 2" xfId="9969"/>
    <cellStyle name="20% - Accent5 14 2 2 4 2 2" xfId="9970"/>
    <cellStyle name="20% - Accent5 14 2 2 4 3" xfId="9971"/>
    <cellStyle name="20% - Accent5 14 2 2 5" xfId="9972"/>
    <cellStyle name="20% - Accent5 14 2 2 5 2" xfId="9973"/>
    <cellStyle name="20% - Accent5 14 2 2 6" xfId="9974"/>
    <cellStyle name="20% - Accent5 14 2 3" xfId="9975"/>
    <cellStyle name="20% - Accent5 14 2 3 2" xfId="9976"/>
    <cellStyle name="20% - Accent5 14 2 3 2 2" xfId="9977"/>
    <cellStyle name="20% - Accent5 14 2 3 2 2 2" xfId="9978"/>
    <cellStyle name="20% - Accent5 14 2 3 2 2 2 2" xfId="9979"/>
    <cellStyle name="20% - Accent5 14 2 3 2 2 3" xfId="9980"/>
    <cellStyle name="20% - Accent5 14 2 3 2 3" xfId="9981"/>
    <cellStyle name="20% - Accent5 14 2 3 2 3 2" xfId="9982"/>
    <cellStyle name="20% - Accent5 14 2 3 2 4" xfId="9983"/>
    <cellStyle name="20% - Accent5 14 2 3 3" xfId="9984"/>
    <cellStyle name="20% - Accent5 14 2 3 3 2" xfId="9985"/>
    <cellStyle name="20% - Accent5 14 2 3 3 2 2" xfId="9986"/>
    <cellStyle name="20% - Accent5 14 2 3 3 3" xfId="9987"/>
    <cellStyle name="20% - Accent5 14 2 3 4" xfId="9988"/>
    <cellStyle name="20% - Accent5 14 2 3 4 2" xfId="9989"/>
    <cellStyle name="20% - Accent5 14 2 3 5" xfId="9990"/>
    <cellStyle name="20% - Accent5 14 2 4" xfId="9991"/>
    <cellStyle name="20% - Accent5 14 2 4 2" xfId="9992"/>
    <cellStyle name="20% - Accent5 14 2 4 2 2" xfId="9993"/>
    <cellStyle name="20% - Accent5 14 2 4 2 2 2" xfId="9994"/>
    <cellStyle name="20% - Accent5 14 2 4 2 3" xfId="9995"/>
    <cellStyle name="20% - Accent5 14 2 4 3" xfId="9996"/>
    <cellStyle name="20% - Accent5 14 2 4 3 2" xfId="9997"/>
    <cellStyle name="20% - Accent5 14 2 4 4" xfId="9998"/>
    <cellStyle name="20% - Accent5 14 2 5" xfId="9999"/>
    <cellStyle name="20% - Accent5 14 2 5 2" xfId="10000"/>
    <cellStyle name="20% - Accent5 14 2 5 2 2" xfId="10001"/>
    <cellStyle name="20% - Accent5 14 2 5 3" xfId="10002"/>
    <cellStyle name="20% - Accent5 14 2 6" xfId="10003"/>
    <cellStyle name="20% - Accent5 14 2 6 2" xfId="10004"/>
    <cellStyle name="20% - Accent5 14 2 7" xfId="10005"/>
    <cellStyle name="20% - Accent5 14 3" xfId="10006"/>
    <cellStyle name="20% - Accent5 14 3 2" xfId="10007"/>
    <cellStyle name="20% - Accent5 14 3 2 2" xfId="10008"/>
    <cellStyle name="20% - Accent5 14 3 2 2 2" xfId="10009"/>
    <cellStyle name="20% - Accent5 14 3 2 2 2 2" xfId="10010"/>
    <cellStyle name="20% - Accent5 14 3 2 2 2 2 2" xfId="10011"/>
    <cellStyle name="20% - Accent5 14 3 2 2 2 3" xfId="10012"/>
    <cellStyle name="20% - Accent5 14 3 2 2 3" xfId="10013"/>
    <cellStyle name="20% - Accent5 14 3 2 2 3 2" xfId="10014"/>
    <cellStyle name="20% - Accent5 14 3 2 2 4" xfId="10015"/>
    <cellStyle name="20% - Accent5 14 3 2 3" xfId="10016"/>
    <cellStyle name="20% - Accent5 14 3 2 3 2" xfId="10017"/>
    <cellStyle name="20% - Accent5 14 3 2 3 2 2" xfId="10018"/>
    <cellStyle name="20% - Accent5 14 3 2 3 3" xfId="10019"/>
    <cellStyle name="20% - Accent5 14 3 2 4" xfId="10020"/>
    <cellStyle name="20% - Accent5 14 3 2 4 2" xfId="10021"/>
    <cellStyle name="20% - Accent5 14 3 2 5" xfId="10022"/>
    <cellStyle name="20% - Accent5 14 3 3" xfId="10023"/>
    <cellStyle name="20% - Accent5 14 3 3 2" xfId="10024"/>
    <cellStyle name="20% - Accent5 14 3 3 2 2" xfId="10025"/>
    <cellStyle name="20% - Accent5 14 3 3 2 2 2" xfId="10026"/>
    <cellStyle name="20% - Accent5 14 3 3 2 3" xfId="10027"/>
    <cellStyle name="20% - Accent5 14 3 3 3" xfId="10028"/>
    <cellStyle name="20% - Accent5 14 3 3 3 2" xfId="10029"/>
    <cellStyle name="20% - Accent5 14 3 3 4" xfId="10030"/>
    <cellStyle name="20% - Accent5 14 3 4" xfId="10031"/>
    <cellStyle name="20% - Accent5 14 3 4 2" xfId="10032"/>
    <cellStyle name="20% - Accent5 14 3 4 2 2" xfId="10033"/>
    <cellStyle name="20% - Accent5 14 3 4 3" xfId="10034"/>
    <cellStyle name="20% - Accent5 14 3 5" xfId="10035"/>
    <cellStyle name="20% - Accent5 14 3 5 2" xfId="10036"/>
    <cellStyle name="20% - Accent5 14 3 6" xfId="10037"/>
    <cellStyle name="20% - Accent5 14 4" xfId="10038"/>
    <cellStyle name="20% - Accent5 14 4 2" xfId="10039"/>
    <cellStyle name="20% - Accent5 14 4 2 2" xfId="10040"/>
    <cellStyle name="20% - Accent5 14 4 2 2 2" xfId="10041"/>
    <cellStyle name="20% - Accent5 14 4 2 2 2 2" xfId="10042"/>
    <cellStyle name="20% - Accent5 14 4 2 2 3" xfId="10043"/>
    <cellStyle name="20% - Accent5 14 4 2 3" xfId="10044"/>
    <cellStyle name="20% - Accent5 14 4 2 3 2" xfId="10045"/>
    <cellStyle name="20% - Accent5 14 4 2 4" xfId="10046"/>
    <cellStyle name="20% - Accent5 14 4 3" xfId="10047"/>
    <cellStyle name="20% - Accent5 14 4 3 2" xfId="10048"/>
    <cellStyle name="20% - Accent5 14 4 3 2 2" xfId="10049"/>
    <cellStyle name="20% - Accent5 14 4 3 3" xfId="10050"/>
    <cellStyle name="20% - Accent5 14 4 4" xfId="10051"/>
    <cellStyle name="20% - Accent5 14 4 4 2" xfId="10052"/>
    <cellStyle name="20% - Accent5 14 4 5" xfId="10053"/>
    <cellStyle name="20% - Accent5 14 5" xfId="10054"/>
    <cellStyle name="20% - Accent5 14 5 2" xfId="10055"/>
    <cellStyle name="20% - Accent5 14 5 2 2" xfId="10056"/>
    <cellStyle name="20% - Accent5 14 5 2 2 2" xfId="10057"/>
    <cellStyle name="20% - Accent5 14 5 2 3" xfId="10058"/>
    <cellStyle name="20% - Accent5 14 5 3" xfId="10059"/>
    <cellStyle name="20% - Accent5 14 5 3 2" xfId="10060"/>
    <cellStyle name="20% - Accent5 14 5 4" xfId="10061"/>
    <cellStyle name="20% - Accent5 14 6" xfId="10062"/>
    <cellStyle name="20% - Accent5 14 6 2" xfId="10063"/>
    <cellStyle name="20% - Accent5 14 6 2 2" xfId="10064"/>
    <cellStyle name="20% - Accent5 14 6 3" xfId="10065"/>
    <cellStyle name="20% - Accent5 14 7" xfId="10066"/>
    <cellStyle name="20% - Accent5 14 7 2" xfId="10067"/>
    <cellStyle name="20% - Accent5 14 8" xfId="10068"/>
    <cellStyle name="20% - Accent5 15" xfId="10069"/>
    <cellStyle name="20% - Accent5 15 2" xfId="10070"/>
    <cellStyle name="20% - Accent5 15 2 2" xfId="10071"/>
    <cellStyle name="20% - Accent5 15 2 2 2" xfId="10072"/>
    <cellStyle name="20% - Accent5 15 2 2 2 2" xfId="10073"/>
    <cellStyle name="20% - Accent5 15 2 2 2 2 2" xfId="10074"/>
    <cellStyle name="20% - Accent5 15 2 2 2 2 2 2" xfId="10075"/>
    <cellStyle name="20% - Accent5 15 2 2 2 2 2 2 2" xfId="10076"/>
    <cellStyle name="20% - Accent5 15 2 2 2 2 2 3" xfId="10077"/>
    <cellStyle name="20% - Accent5 15 2 2 2 2 3" xfId="10078"/>
    <cellStyle name="20% - Accent5 15 2 2 2 2 3 2" xfId="10079"/>
    <cellStyle name="20% - Accent5 15 2 2 2 2 4" xfId="10080"/>
    <cellStyle name="20% - Accent5 15 2 2 2 3" xfId="10081"/>
    <cellStyle name="20% - Accent5 15 2 2 2 3 2" xfId="10082"/>
    <cellStyle name="20% - Accent5 15 2 2 2 3 2 2" xfId="10083"/>
    <cellStyle name="20% - Accent5 15 2 2 2 3 3" xfId="10084"/>
    <cellStyle name="20% - Accent5 15 2 2 2 4" xfId="10085"/>
    <cellStyle name="20% - Accent5 15 2 2 2 4 2" xfId="10086"/>
    <cellStyle name="20% - Accent5 15 2 2 2 5" xfId="10087"/>
    <cellStyle name="20% - Accent5 15 2 2 3" xfId="10088"/>
    <cellStyle name="20% - Accent5 15 2 2 3 2" xfId="10089"/>
    <cellStyle name="20% - Accent5 15 2 2 3 2 2" xfId="10090"/>
    <cellStyle name="20% - Accent5 15 2 2 3 2 2 2" xfId="10091"/>
    <cellStyle name="20% - Accent5 15 2 2 3 2 3" xfId="10092"/>
    <cellStyle name="20% - Accent5 15 2 2 3 3" xfId="10093"/>
    <cellStyle name="20% - Accent5 15 2 2 3 3 2" xfId="10094"/>
    <cellStyle name="20% - Accent5 15 2 2 3 4" xfId="10095"/>
    <cellStyle name="20% - Accent5 15 2 2 4" xfId="10096"/>
    <cellStyle name="20% - Accent5 15 2 2 4 2" xfId="10097"/>
    <cellStyle name="20% - Accent5 15 2 2 4 2 2" xfId="10098"/>
    <cellStyle name="20% - Accent5 15 2 2 4 3" xfId="10099"/>
    <cellStyle name="20% - Accent5 15 2 2 5" xfId="10100"/>
    <cellStyle name="20% - Accent5 15 2 2 5 2" xfId="10101"/>
    <cellStyle name="20% - Accent5 15 2 2 6" xfId="10102"/>
    <cellStyle name="20% - Accent5 15 2 3" xfId="10103"/>
    <cellStyle name="20% - Accent5 15 2 3 2" xfId="10104"/>
    <cellStyle name="20% - Accent5 15 2 3 2 2" xfId="10105"/>
    <cellStyle name="20% - Accent5 15 2 3 2 2 2" xfId="10106"/>
    <cellStyle name="20% - Accent5 15 2 3 2 2 2 2" xfId="10107"/>
    <cellStyle name="20% - Accent5 15 2 3 2 2 3" xfId="10108"/>
    <cellStyle name="20% - Accent5 15 2 3 2 3" xfId="10109"/>
    <cellStyle name="20% - Accent5 15 2 3 2 3 2" xfId="10110"/>
    <cellStyle name="20% - Accent5 15 2 3 2 4" xfId="10111"/>
    <cellStyle name="20% - Accent5 15 2 3 3" xfId="10112"/>
    <cellStyle name="20% - Accent5 15 2 3 3 2" xfId="10113"/>
    <cellStyle name="20% - Accent5 15 2 3 3 2 2" xfId="10114"/>
    <cellStyle name="20% - Accent5 15 2 3 3 3" xfId="10115"/>
    <cellStyle name="20% - Accent5 15 2 3 4" xfId="10116"/>
    <cellStyle name="20% - Accent5 15 2 3 4 2" xfId="10117"/>
    <cellStyle name="20% - Accent5 15 2 3 5" xfId="10118"/>
    <cellStyle name="20% - Accent5 15 2 4" xfId="10119"/>
    <cellStyle name="20% - Accent5 15 2 4 2" xfId="10120"/>
    <cellStyle name="20% - Accent5 15 2 4 2 2" xfId="10121"/>
    <cellStyle name="20% - Accent5 15 2 4 2 2 2" xfId="10122"/>
    <cellStyle name="20% - Accent5 15 2 4 2 3" xfId="10123"/>
    <cellStyle name="20% - Accent5 15 2 4 3" xfId="10124"/>
    <cellStyle name="20% - Accent5 15 2 4 3 2" xfId="10125"/>
    <cellStyle name="20% - Accent5 15 2 4 4" xfId="10126"/>
    <cellStyle name="20% - Accent5 15 2 5" xfId="10127"/>
    <cellStyle name="20% - Accent5 15 2 5 2" xfId="10128"/>
    <cellStyle name="20% - Accent5 15 2 5 2 2" xfId="10129"/>
    <cellStyle name="20% - Accent5 15 2 5 3" xfId="10130"/>
    <cellStyle name="20% - Accent5 15 2 6" xfId="10131"/>
    <cellStyle name="20% - Accent5 15 2 6 2" xfId="10132"/>
    <cellStyle name="20% - Accent5 15 2 7" xfId="10133"/>
    <cellStyle name="20% - Accent5 15 3" xfId="10134"/>
    <cellStyle name="20% - Accent5 15 3 2" xfId="10135"/>
    <cellStyle name="20% - Accent5 15 3 2 2" xfId="10136"/>
    <cellStyle name="20% - Accent5 15 3 2 2 2" xfId="10137"/>
    <cellStyle name="20% - Accent5 15 3 2 2 2 2" xfId="10138"/>
    <cellStyle name="20% - Accent5 15 3 2 2 2 2 2" xfId="10139"/>
    <cellStyle name="20% - Accent5 15 3 2 2 2 3" xfId="10140"/>
    <cellStyle name="20% - Accent5 15 3 2 2 3" xfId="10141"/>
    <cellStyle name="20% - Accent5 15 3 2 2 3 2" xfId="10142"/>
    <cellStyle name="20% - Accent5 15 3 2 2 4" xfId="10143"/>
    <cellStyle name="20% - Accent5 15 3 2 3" xfId="10144"/>
    <cellStyle name="20% - Accent5 15 3 2 3 2" xfId="10145"/>
    <cellStyle name="20% - Accent5 15 3 2 3 2 2" xfId="10146"/>
    <cellStyle name="20% - Accent5 15 3 2 3 3" xfId="10147"/>
    <cellStyle name="20% - Accent5 15 3 2 4" xfId="10148"/>
    <cellStyle name="20% - Accent5 15 3 2 4 2" xfId="10149"/>
    <cellStyle name="20% - Accent5 15 3 2 5" xfId="10150"/>
    <cellStyle name="20% - Accent5 15 3 3" xfId="10151"/>
    <cellStyle name="20% - Accent5 15 3 3 2" xfId="10152"/>
    <cellStyle name="20% - Accent5 15 3 3 2 2" xfId="10153"/>
    <cellStyle name="20% - Accent5 15 3 3 2 2 2" xfId="10154"/>
    <cellStyle name="20% - Accent5 15 3 3 2 3" xfId="10155"/>
    <cellStyle name="20% - Accent5 15 3 3 3" xfId="10156"/>
    <cellStyle name="20% - Accent5 15 3 3 3 2" xfId="10157"/>
    <cellStyle name="20% - Accent5 15 3 3 4" xfId="10158"/>
    <cellStyle name="20% - Accent5 15 3 4" xfId="10159"/>
    <cellStyle name="20% - Accent5 15 3 4 2" xfId="10160"/>
    <cellStyle name="20% - Accent5 15 3 4 2 2" xfId="10161"/>
    <cellStyle name="20% - Accent5 15 3 4 3" xfId="10162"/>
    <cellStyle name="20% - Accent5 15 3 5" xfId="10163"/>
    <cellStyle name="20% - Accent5 15 3 5 2" xfId="10164"/>
    <cellStyle name="20% - Accent5 15 3 6" xfId="10165"/>
    <cellStyle name="20% - Accent5 15 4" xfId="10166"/>
    <cellStyle name="20% - Accent5 15 4 2" xfId="10167"/>
    <cellStyle name="20% - Accent5 15 4 2 2" xfId="10168"/>
    <cellStyle name="20% - Accent5 15 4 2 2 2" xfId="10169"/>
    <cellStyle name="20% - Accent5 15 4 2 2 2 2" xfId="10170"/>
    <cellStyle name="20% - Accent5 15 4 2 2 3" xfId="10171"/>
    <cellStyle name="20% - Accent5 15 4 2 3" xfId="10172"/>
    <cellStyle name="20% - Accent5 15 4 2 3 2" xfId="10173"/>
    <cellStyle name="20% - Accent5 15 4 2 4" xfId="10174"/>
    <cellStyle name="20% - Accent5 15 4 3" xfId="10175"/>
    <cellStyle name="20% - Accent5 15 4 3 2" xfId="10176"/>
    <cellStyle name="20% - Accent5 15 4 3 2 2" xfId="10177"/>
    <cellStyle name="20% - Accent5 15 4 3 3" xfId="10178"/>
    <cellStyle name="20% - Accent5 15 4 4" xfId="10179"/>
    <cellStyle name="20% - Accent5 15 4 4 2" xfId="10180"/>
    <cellStyle name="20% - Accent5 15 4 5" xfId="10181"/>
    <cellStyle name="20% - Accent5 15 5" xfId="10182"/>
    <cellStyle name="20% - Accent5 15 5 2" xfId="10183"/>
    <cellStyle name="20% - Accent5 15 5 2 2" xfId="10184"/>
    <cellStyle name="20% - Accent5 15 5 2 2 2" xfId="10185"/>
    <cellStyle name="20% - Accent5 15 5 2 3" xfId="10186"/>
    <cellStyle name="20% - Accent5 15 5 3" xfId="10187"/>
    <cellStyle name="20% - Accent5 15 5 3 2" xfId="10188"/>
    <cellStyle name="20% - Accent5 15 5 4" xfId="10189"/>
    <cellStyle name="20% - Accent5 15 6" xfId="10190"/>
    <cellStyle name="20% - Accent5 15 6 2" xfId="10191"/>
    <cellStyle name="20% - Accent5 15 6 2 2" xfId="10192"/>
    <cellStyle name="20% - Accent5 15 6 3" xfId="10193"/>
    <cellStyle name="20% - Accent5 15 7" xfId="10194"/>
    <cellStyle name="20% - Accent5 15 7 2" xfId="10195"/>
    <cellStyle name="20% - Accent5 15 8" xfId="10196"/>
    <cellStyle name="20% - Accent5 16" xfId="10197"/>
    <cellStyle name="20% - Accent5 16 2" xfId="10198"/>
    <cellStyle name="20% - Accent5 16 2 2" xfId="10199"/>
    <cellStyle name="20% - Accent5 16 2 2 2" xfId="10200"/>
    <cellStyle name="20% - Accent5 16 2 2 2 2" xfId="10201"/>
    <cellStyle name="20% - Accent5 16 2 2 2 2 2" xfId="10202"/>
    <cellStyle name="20% - Accent5 16 2 2 2 2 2 2" xfId="10203"/>
    <cellStyle name="20% - Accent5 16 2 2 2 2 2 2 2" xfId="10204"/>
    <cellStyle name="20% - Accent5 16 2 2 2 2 2 3" xfId="10205"/>
    <cellStyle name="20% - Accent5 16 2 2 2 2 3" xfId="10206"/>
    <cellStyle name="20% - Accent5 16 2 2 2 2 3 2" xfId="10207"/>
    <cellStyle name="20% - Accent5 16 2 2 2 2 4" xfId="10208"/>
    <cellStyle name="20% - Accent5 16 2 2 2 3" xfId="10209"/>
    <cellStyle name="20% - Accent5 16 2 2 2 3 2" xfId="10210"/>
    <cellStyle name="20% - Accent5 16 2 2 2 3 2 2" xfId="10211"/>
    <cellStyle name="20% - Accent5 16 2 2 2 3 3" xfId="10212"/>
    <cellStyle name="20% - Accent5 16 2 2 2 4" xfId="10213"/>
    <cellStyle name="20% - Accent5 16 2 2 2 4 2" xfId="10214"/>
    <cellStyle name="20% - Accent5 16 2 2 2 5" xfId="10215"/>
    <cellStyle name="20% - Accent5 16 2 2 3" xfId="10216"/>
    <cellStyle name="20% - Accent5 16 2 2 3 2" xfId="10217"/>
    <cellStyle name="20% - Accent5 16 2 2 3 2 2" xfId="10218"/>
    <cellStyle name="20% - Accent5 16 2 2 3 2 2 2" xfId="10219"/>
    <cellStyle name="20% - Accent5 16 2 2 3 2 3" xfId="10220"/>
    <cellStyle name="20% - Accent5 16 2 2 3 3" xfId="10221"/>
    <cellStyle name="20% - Accent5 16 2 2 3 3 2" xfId="10222"/>
    <cellStyle name="20% - Accent5 16 2 2 3 4" xfId="10223"/>
    <cellStyle name="20% - Accent5 16 2 2 4" xfId="10224"/>
    <cellStyle name="20% - Accent5 16 2 2 4 2" xfId="10225"/>
    <cellStyle name="20% - Accent5 16 2 2 4 2 2" xfId="10226"/>
    <cellStyle name="20% - Accent5 16 2 2 4 3" xfId="10227"/>
    <cellStyle name="20% - Accent5 16 2 2 5" xfId="10228"/>
    <cellStyle name="20% - Accent5 16 2 2 5 2" xfId="10229"/>
    <cellStyle name="20% - Accent5 16 2 2 6" xfId="10230"/>
    <cellStyle name="20% - Accent5 16 2 3" xfId="10231"/>
    <cellStyle name="20% - Accent5 16 2 3 2" xfId="10232"/>
    <cellStyle name="20% - Accent5 16 2 3 2 2" xfId="10233"/>
    <cellStyle name="20% - Accent5 16 2 3 2 2 2" xfId="10234"/>
    <cellStyle name="20% - Accent5 16 2 3 2 2 2 2" xfId="10235"/>
    <cellStyle name="20% - Accent5 16 2 3 2 2 3" xfId="10236"/>
    <cellStyle name="20% - Accent5 16 2 3 2 3" xfId="10237"/>
    <cellStyle name="20% - Accent5 16 2 3 2 3 2" xfId="10238"/>
    <cellStyle name="20% - Accent5 16 2 3 2 4" xfId="10239"/>
    <cellStyle name="20% - Accent5 16 2 3 3" xfId="10240"/>
    <cellStyle name="20% - Accent5 16 2 3 3 2" xfId="10241"/>
    <cellStyle name="20% - Accent5 16 2 3 3 2 2" xfId="10242"/>
    <cellStyle name="20% - Accent5 16 2 3 3 3" xfId="10243"/>
    <cellStyle name="20% - Accent5 16 2 3 4" xfId="10244"/>
    <cellStyle name="20% - Accent5 16 2 3 4 2" xfId="10245"/>
    <cellStyle name="20% - Accent5 16 2 3 5" xfId="10246"/>
    <cellStyle name="20% - Accent5 16 2 4" xfId="10247"/>
    <cellStyle name="20% - Accent5 16 2 4 2" xfId="10248"/>
    <cellStyle name="20% - Accent5 16 2 4 2 2" xfId="10249"/>
    <cellStyle name="20% - Accent5 16 2 4 2 2 2" xfId="10250"/>
    <cellStyle name="20% - Accent5 16 2 4 2 3" xfId="10251"/>
    <cellStyle name="20% - Accent5 16 2 4 3" xfId="10252"/>
    <cellStyle name="20% - Accent5 16 2 4 3 2" xfId="10253"/>
    <cellStyle name="20% - Accent5 16 2 4 4" xfId="10254"/>
    <cellStyle name="20% - Accent5 16 2 5" xfId="10255"/>
    <cellStyle name="20% - Accent5 16 2 5 2" xfId="10256"/>
    <cellStyle name="20% - Accent5 16 2 5 2 2" xfId="10257"/>
    <cellStyle name="20% - Accent5 16 2 5 3" xfId="10258"/>
    <cellStyle name="20% - Accent5 16 2 6" xfId="10259"/>
    <cellStyle name="20% - Accent5 16 2 6 2" xfId="10260"/>
    <cellStyle name="20% - Accent5 16 2 7" xfId="10261"/>
    <cellStyle name="20% - Accent5 16 3" xfId="10262"/>
    <cellStyle name="20% - Accent5 16 3 2" xfId="10263"/>
    <cellStyle name="20% - Accent5 16 3 2 2" xfId="10264"/>
    <cellStyle name="20% - Accent5 16 3 2 2 2" xfId="10265"/>
    <cellStyle name="20% - Accent5 16 3 2 2 2 2" xfId="10266"/>
    <cellStyle name="20% - Accent5 16 3 2 2 2 2 2" xfId="10267"/>
    <cellStyle name="20% - Accent5 16 3 2 2 2 3" xfId="10268"/>
    <cellStyle name="20% - Accent5 16 3 2 2 3" xfId="10269"/>
    <cellStyle name="20% - Accent5 16 3 2 2 3 2" xfId="10270"/>
    <cellStyle name="20% - Accent5 16 3 2 2 4" xfId="10271"/>
    <cellStyle name="20% - Accent5 16 3 2 3" xfId="10272"/>
    <cellStyle name="20% - Accent5 16 3 2 3 2" xfId="10273"/>
    <cellStyle name="20% - Accent5 16 3 2 3 2 2" xfId="10274"/>
    <cellStyle name="20% - Accent5 16 3 2 3 3" xfId="10275"/>
    <cellStyle name="20% - Accent5 16 3 2 4" xfId="10276"/>
    <cellStyle name="20% - Accent5 16 3 2 4 2" xfId="10277"/>
    <cellStyle name="20% - Accent5 16 3 2 5" xfId="10278"/>
    <cellStyle name="20% - Accent5 16 3 3" xfId="10279"/>
    <cellStyle name="20% - Accent5 16 3 3 2" xfId="10280"/>
    <cellStyle name="20% - Accent5 16 3 3 2 2" xfId="10281"/>
    <cellStyle name="20% - Accent5 16 3 3 2 2 2" xfId="10282"/>
    <cellStyle name="20% - Accent5 16 3 3 2 3" xfId="10283"/>
    <cellStyle name="20% - Accent5 16 3 3 3" xfId="10284"/>
    <cellStyle name="20% - Accent5 16 3 3 3 2" xfId="10285"/>
    <cellStyle name="20% - Accent5 16 3 3 4" xfId="10286"/>
    <cellStyle name="20% - Accent5 16 3 4" xfId="10287"/>
    <cellStyle name="20% - Accent5 16 3 4 2" xfId="10288"/>
    <cellStyle name="20% - Accent5 16 3 4 2 2" xfId="10289"/>
    <cellStyle name="20% - Accent5 16 3 4 3" xfId="10290"/>
    <cellStyle name="20% - Accent5 16 3 5" xfId="10291"/>
    <cellStyle name="20% - Accent5 16 3 5 2" xfId="10292"/>
    <cellStyle name="20% - Accent5 16 3 6" xfId="10293"/>
    <cellStyle name="20% - Accent5 16 4" xfId="10294"/>
    <cellStyle name="20% - Accent5 16 4 2" xfId="10295"/>
    <cellStyle name="20% - Accent5 16 4 2 2" xfId="10296"/>
    <cellStyle name="20% - Accent5 16 4 2 2 2" xfId="10297"/>
    <cellStyle name="20% - Accent5 16 4 2 2 2 2" xfId="10298"/>
    <cellStyle name="20% - Accent5 16 4 2 2 3" xfId="10299"/>
    <cellStyle name="20% - Accent5 16 4 2 3" xfId="10300"/>
    <cellStyle name="20% - Accent5 16 4 2 3 2" xfId="10301"/>
    <cellStyle name="20% - Accent5 16 4 2 4" xfId="10302"/>
    <cellStyle name="20% - Accent5 16 4 3" xfId="10303"/>
    <cellStyle name="20% - Accent5 16 4 3 2" xfId="10304"/>
    <cellStyle name="20% - Accent5 16 4 3 2 2" xfId="10305"/>
    <cellStyle name="20% - Accent5 16 4 3 3" xfId="10306"/>
    <cellStyle name="20% - Accent5 16 4 4" xfId="10307"/>
    <cellStyle name="20% - Accent5 16 4 4 2" xfId="10308"/>
    <cellStyle name="20% - Accent5 16 4 5" xfId="10309"/>
    <cellStyle name="20% - Accent5 16 5" xfId="10310"/>
    <cellStyle name="20% - Accent5 16 5 2" xfId="10311"/>
    <cellStyle name="20% - Accent5 16 5 2 2" xfId="10312"/>
    <cellStyle name="20% - Accent5 16 5 2 2 2" xfId="10313"/>
    <cellStyle name="20% - Accent5 16 5 2 3" xfId="10314"/>
    <cellStyle name="20% - Accent5 16 5 3" xfId="10315"/>
    <cellStyle name="20% - Accent5 16 5 3 2" xfId="10316"/>
    <cellStyle name="20% - Accent5 16 5 4" xfId="10317"/>
    <cellStyle name="20% - Accent5 16 6" xfId="10318"/>
    <cellStyle name="20% - Accent5 16 6 2" xfId="10319"/>
    <cellStyle name="20% - Accent5 16 6 2 2" xfId="10320"/>
    <cellStyle name="20% - Accent5 16 6 3" xfId="10321"/>
    <cellStyle name="20% - Accent5 16 7" xfId="10322"/>
    <cellStyle name="20% - Accent5 16 7 2" xfId="10323"/>
    <cellStyle name="20% - Accent5 16 8" xfId="10324"/>
    <cellStyle name="20% - Accent5 17" xfId="10325"/>
    <cellStyle name="20% - Accent5 17 2" xfId="10326"/>
    <cellStyle name="20% - Accent5 17 2 2" xfId="10327"/>
    <cellStyle name="20% - Accent5 17 2 2 2" xfId="10328"/>
    <cellStyle name="20% - Accent5 17 2 2 2 2" xfId="10329"/>
    <cellStyle name="20% - Accent5 17 2 2 2 2 2" xfId="10330"/>
    <cellStyle name="20% - Accent5 17 2 2 2 2 2 2" xfId="10331"/>
    <cellStyle name="20% - Accent5 17 2 2 2 2 2 2 2" xfId="10332"/>
    <cellStyle name="20% - Accent5 17 2 2 2 2 2 3" xfId="10333"/>
    <cellStyle name="20% - Accent5 17 2 2 2 2 3" xfId="10334"/>
    <cellStyle name="20% - Accent5 17 2 2 2 2 3 2" xfId="10335"/>
    <cellStyle name="20% - Accent5 17 2 2 2 2 4" xfId="10336"/>
    <cellStyle name="20% - Accent5 17 2 2 2 3" xfId="10337"/>
    <cellStyle name="20% - Accent5 17 2 2 2 3 2" xfId="10338"/>
    <cellStyle name="20% - Accent5 17 2 2 2 3 2 2" xfId="10339"/>
    <cellStyle name="20% - Accent5 17 2 2 2 3 3" xfId="10340"/>
    <cellStyle name="20% - Accent5 17 2 2 2 4" xfId="10341"/>
    <cellStyle name="20% - Accent5 17 2 2 2 4 2" xfId="10342"/>
    <cellStyle name="20% - Accent5 17 2 2 2 5" xfId="10343"/>
    <cellStyle name="20% - Accent5 17 2 2 3" xfId="10344"/>
    <cellStyle name="20% - Accent5 17 2 2 3 2" xfId="10345"/>
    <cellStyle name="20% - Accent5 17 2 2 3 2 2" xfId="10346"/>
    <cellStyle name="20% - Accent5 17 2 2 3 2 2 2" xfId="10347"/>
    <cellStyle name="20% - Accent5 17 2 2 3 2 3" xfId="10348"/>
    <cellStyle name="20% - Accent5 17 2 2 3 3" xfId="10349"/>
    <cellStyle name="20% - Accent5 17 2 2 3 3 2" xfId="10350"/>
    <cellStyle name="20% - Accent5 17 2 2 3 4" xfId="10351"/>
    <cellStyle name="20% - Accent5 17 2 2 4" xfId="10352"/>
    <cellStyle name="20% - Accent5 17 2 2 4 2" xfId="10353"/>
    <cellStyle name="20% - Accent5 17 2 2 4 2 2" xfId="10354"/>
    <cellStyle name="20% - Accent5 17 2 2 4 3" xfId="10355"/>
    <cellStyle name="20% - Accent5 17 2 2 5" xfId="10356"/>
    <cellStyle name="20% - Accent5 17 2 2 5 2" xfId="10357"/>
    <cellStyle name="20% - Accent5 17 2 2 6" xfId="10358"/>
    <cellStyle name="20% - Accent5 17 2 3" xfId="10359"/>
    <cellStyle name="20% - Accent5 17 2 3 2" xfId="10360"/>
    <cellStyle name="20% - Accent5 17 2 3 2 2" xfId="10361"/>
    <cellStyle name="20% - Accent5 17 2 3 2 2 2" xfId="10362"/>
    <cellStyle name="20% - Accent5 17 2 3 2 2 2 2" xfId="10363"/>
    <cellStyle name="20% - Accent5 17 2 3 2 2 3" xfId="10364"/>
    <cellStyle name="20% - Accent5 17 2 3 2 3" xfId="10365"/>
    <cellStyle name="20% - Accent5 17 2 3 2 3 2" xfId="10366"/>
    <cellStyle name="20% - Accent5 17 2 3 2 4" xfId="10367"/>
    <cellStyle name="20% - Accent5 17 2 3 3" xfId="10368"/>
    <cellStyle name="20% - Accent5 17 2 3 3 2" xfId="10369"/>
    <cellStyle name="20% - Accent5 17 2 3 3 2 2" xfId="10370"/>
    <cellStyle name="20% - Accent5 17 2 3 3 3" xfId="10371"/>
    <cellStyle name="20% - Accent5 17 2 3 4" xfId="10372"/>
    <cellStyle name="20% - Accent5 17 2 3 4 2" xfId="10373"/>
    <cellStyle name="20% - Accent5 17 2 3 5" xfId="10374"/>
    <cellStyle name="20% - Accent5 17 2 4" xfId="10375"/>
    <cellStyle name="20% - Accent5 17 2 4 2" xfId="10376"/>
    <cellStyle name="20% - Accent5 17 2 4 2 2" xfId="10377"/>
    <cellStyle name="20% - Accent5 17 2 4 2 2 2" xfId="10378"/>
    <cellStyle name="20% - Accent5 17 2 4 2 3" xfId="10379"/>
    <cellStyle name="20% - Accent5 17 2 4 3" xfId="10380"/>
    <cellStyle name="20% - Accent5 17 2 4 3 2" xfId="10381"/>
    <cellStyle name="20% - Accent5 17 2 4 4" xfId="10382"/>
    <cellStyle name="20% - Accent5 17 2 5" xfId="10383"/>
    <cellStyle name="20% - Accent5 17 2 5 2" xfId="10384"/>
    <cellStyle name="20% - Accent5 17 2 5 2 2" xfId="10385"/>
    <cellStyle name="20% - Accent5 17 2 5 3" xfId="10386"/>
    <cellStyle name="20% - Accent5 17 2 6" xfId="10387"/>
    <cellStyle name="20% - Accent5 17 2 6 2" xfId="10388"/>
    <cellStyle name="20% - Accent5 17 2 7" xfId="10389"/>
    <cellStyle name="20% - Accent5 17 3" xfId="10390"/>
    <cellStyle name="20% - Accent5 17 3 2" xfId="10391"/>
    <cellStyle name="20% - Accent5 17 3 2 2" xfId="10392"/>
    <cellStyle name="20% - Accent5 17 3 2 2 2" xfId="10393"/>
    <cellStyle name="20% - Accent5 17 3 2 2 2 2" xfId="10394"/>
    <cellStyle name="20% - Accent5 17 3 2 2 2 2 2" xfId="10395"/>
    <cellStyle name="20% - Accent5 17 3 2 2 2 3" xfId="10396"/>
    <cellStyle name="20% - Accent5 17 3 2 2 3" xfId="10397"/>
    <cellStyle name="20% - Accent5 17 3 2 2 3 2" xfId="10398"/>
    <cellStyle name="20% - Accent5 17 3 2 2 4" xfId="10399"/>
    <cellStyle name="20% - Accent5 17 3 2 3" xfId="10400"/>
    <cellStyle name="20% - Accent5 17 3 2 3 2" xfId="10401"/>
    <cellStyle name="20% - Accent5 17 3 2 3 2 2" xfId="10402"/>
    <cellStyle name="20% - Accent5 17 3 2 3 3" xfId="10403"/>
    <cellStyle name="20% - Accent5 17 3 2 4" xfId="10404"/>
    <cellStyle name="20% - Accent5 17 3 2 4 2" xfId="10405"/>
    <cellStyle name="20% - Accent5 17 3 2 5" xfId="10406"/>
    <cellStyle name="20% - Accent5 17 3 3" xfId="10407"/>
    <cellStyle name="20% - Accent5 17 3 3 2" xfId="10408"/>
    <cellStyle name="20% - Accent5 17 3 3 2 2" xfId="10409"/>
    <cellStyle name="20% - Accent5 17 3 3 2 2 2" xfId="10410"/>
    <cellStyle name="20% - Accent5 17 3 3 2 3" xfId="10411"/>
    <cellStyle name="20% - Accent5 17 3 3 3" xfId="10412"/>
    <cellStyle name="20% - Accent5 17 3 3 3 2" xfId="10413"/>
    <cellStyle name="20% - Accent5 17 3 3 4" xfId="10414"/>
    <cellStyle name="20% - Accent5 17 3 4" xfId="10415"/>
    <cellStyle name="20% - Accent5 17 3 4 2" xfId="10416"/>
    <cellStyle name="20% - Accent5 17 3 4 2 2" xfId="10417"/>
    <cellStyle name="20% - Accent5 17 3 4 3" xfId="10418"/>
    <cellStyle name="20% - Accent5 17 3 5" xfId="10419"/>
    <cellStyle name="20% - Accent5 17 3 5 2" xfId="10420"/>
    <cellStyle name="20% - Accent5 17 3 6" xfId="10421"/>
    <cellStyle name="20% - Accent5 17 4" xfId="10422"/>
    <cellStyle name="20% - Accent5 17 4 2" xfId="10423"/>
    <cellStyle name="20% - Accent5 17 4 2 2" xfId="10424"/>
    <cellStyle name="20% - Accent5 17 4 2 2 2" xfId="10425"/>
    <cellStyle name="20% - Accent5 17 4 2 2 2 2" xfId="10426"/>
    <cellStyle name="20% - Accent5 17 4 2 2 3" xfId="10427"/>
    <cellStyle name="20% - Accent5 17 4 2 3" xfId="10428"/>
    <cellStyle name="20% - Accent5 17 4 2 3 2" xfId="10429"/>
    <cellStyle name="20% - Accent5 17 4 2 4" xfId="10430"/>
    <cellStyle name="20% - Accent5 17 4 3" xfId="10431"/>
    <cellStyle name="20% - Accent5 17 4 3 2" xfId="10432"/>
    <cellStyle name="20% - Accent5 17 4 3 2 2" xfId="10433"/>
    <cellStyle name="20% - Accent5 17 4 3 3" xfId="10434"/>
    <cellStyle name="20% - Accent5 17 4 4" xfId="10435"/>
    <cellStyle name="20% - Accent5 17 4 4 2" xfId="10436"/>
    <cellStyle name="20% - Accent5 17 4 5" xfId="10437"/>
    <cellStyle name="20% - Accent5 17 5" xfId="10438"/>
    <cellStyle name="20% - Accent5 17 5 2" xfId="10439"/>
    <cellStyle name="20% - Accent5 17 5 2 2" xfId="10440"/>
    <cellStyle name="20% - Accent5 17 5 2 2 2" xfId="10441"/>
    <cellStyle name="20% - Accent5 17 5 2 3" xfId="10442"/>
    <cellStyle name="20% - Accent5 17 5 3" xfId="10443"/>
    <cellStyle name="20% - Accent5 17 5 3 2" xfId="10444"/>
    <cellStyle name="20% - Accent5 17 5 4" xfId="10445"/>
    <cellStyle name="20% - Accent5 17 6" xfId="10446"/>
    <cellStyle name="20% - Accent5 17 6 2" xfId="10447"/>
    <cellStyle name="20% - Accent5 17 6 2 2" xfId="10448"/>
    <cellStyle name="20% - Accent5 17 6 3" xfId="10449"/>
    <cellStyle name="20% - Accent5 17 7" xfId="10450"/>
    <cellStyle name="20% - Accent5 17 7 2" xfId="10451"/>
    <cellStyle name="20% - Accent5 17 8" xfId="10452"/>
    <cellStyle name="20% - Accent5 18" xfId="10453"/>
    <cellStyle name="20% - Accent5 18 2" xfId="10454"/>
    <cellStyle name="20% - Accent5 18 2 2" xfId="10455"/>
    <cellStyle name="20% - Accent5 18 2 2 2" xfId="10456"/>
    <cellStyle name="20% - Accent5 18 2 2 2 2" xfId="10457"/>
    <cellStyle name="20% - Accent5 18 2 2 2 2 2" xfId="10458"/>
    <cellStyle name="20% - Accent5 18 2 2 2 2 2 2" xfId="10459"/>
    <cellStyle name="20% - Accent5 18 2 2 2 2 3" xfId="10460"/>
    <cellStyle name="20% - Accent5 18 2 2 2 3" xfId="10461"/>
    <cellStyle name="20% - Accent5 18 2 2 2 3 2" xfId="10462"/>
    <cellStyle name="20% - Accent5 18 2 2 2 4" xfId="10463"/>
    <cellStyle name="20% - Accent5 18 2 2 3" xfId="10464"/>
    <cellStyle name="20% - Accent5 18 2 2 3 2" xfId="10465"/>
    <cellStyle name="20% - Accent5 18 2 2 3 2 2" xfId="10466"/>
    <cellStyle name="20% - Accent5 18 2 2 3 3" xfId="10467"/>
    <cellStyle name="20% - Accent5 18 2 2 4" xfId="10468"/>
    <cellStyle name="20% - Accent5 18 2 2 4 2" xfId="10469"/>
    <cellStyle name="20% - Accent5 18 2 2 5" xfId="10470"/>
    <cellStyle name="20% - Accent5 18 2 3" xfId="10471"/>
    <cellStyle name="20% - Accent5 18 2 3 2" xfId="10472"/>
    <cellStyle name="20% - Accent5 18 2 3 2 2" xfId="10473"/>
    <cellStyle name="20% - Accent5 18 2 3 2 2 2" xfId="10474"/>
    <cellStyle name="20% - Accent5 18 2 3 2 3" xfId="10475"/>
    <cellStyle name="20% - Accent5 18 2 3 3" xfId="10476"/>
    <cellStyle name="20% - Accent5 18 2 3 3 2" xfId="10477"/>
    <cellStyle name="20% - Accent5 18 2 3 4" xfId="10478"/>
    <cellStyle name="20% - Accent5 18 2 4" xfId="10479"/>
    <cellStyle name="20% - Accent5 18 2 4 2" xfId="10480"/>
    <cellStyle name="20% - Accent5 18 2 4 2 2" xfId="10481"/>
    <cellStyle name="20% - Accent5 18 2 4 3" xfId="10482"/>
    <cellStyle name="20% - Accent5 18 2 5" xfId="10483"/>
    <cellStyle name="20% - Accent5 18 2 5 2" xfId="10484"/>
    <cellStyle name="20% - Accent5 18 2 6" xfId="10485"/>
    <cellStyle name="20% - Accent5 18 3" xfId="10486"/>
    <cellStyle name="20% - Accent5 18 3 2" xfId="10487"/>
    <cellStyle name="20% - Accent5 18 3 2 2" xfId="10488"/>
    <cellStyle name="20% - Accent5 18 3 2 2 2" xfId="10489"/>
    <cellStyle name="20% - Accent5 18 3 2 2 2 2" xfId="10490"/>
    <cellStyle name="20% - Accent5 18 3 2 2 3" xfId="10491"/>
    <cellStyle name="20% - Accent5 18 3 2 3" xfId="10492"/>
    <cellStyle name="20% - Accent5 18 3 2 3 2" xfId="10493"/>
    <cellStyle name="20% - Accent5 18 3 2 4" xfId="10494"/>
    <cellStyle name="20% - Accent5 18 3 3" xfId="10495"/>
    <cellStyle name="20% - Accent5 18 3 3 2" xfId="10496"/>
    <cellStyle name="20% - Accent5 18 3 3 2 2" xfId="10497"/>
    <cellStyle name="20% - Accent5 18 3 3 3" xfId="10498"/>
    <cellStyle name="20% - Accent5 18 3 4" xfId="10499"/>
    <cellStyle name="20% - Accent5 18 3 4 2" xfId="10500"/>
    <cellStyle name="20% - Accent5 18 3 5" xfId="10501"/>
    <cellStyle name="20% - Accent5 18 4" xfId="10502"/>
    <cellStyle name="20% - Accent5 18 4 2" xfId="10503"/>
    <cellStyle name="20% - Accent5 18 4 2 2" xfId="10504"/>
    <cellStyle name="20% - Accent5 18 4 2 2 2" xfId="10505"/>
    <cellStyle name="20% - Accent5 18 4 2 3" xfId="10506"/>
    <cellStyle name="20% - Accent5 18 4 3" xfId="10507"/>
    <cellStyle name="20% - Accent5 18 4 3 2" xfId="10508"/>
    <cellStyle name="20% - Accent5 18 4 4" xfId="10509"/>
    <cellStyle name="20% - Accent5 18 5" xfId="10510"/>
    <cellStyle name="20% - Accent5 18 5 2" xfId="10511"/>
    <cellStyle name="20% - Accent5 18 5 2 2" xfId="10512"/>
    <cellStyle name="20% - Accent5 18 5 3" xfId="10513"/>
    <cellStyle name="20% - Accent5 18 6" xfId="10514"/>
    <cellStyle name="20% - Accent5 18 6 2" xfId="10515"/>
    <cellStyle name="20% - Accent5 18 7" xfId="10516"/>
    <cellStyle name="20% - Accent5 19" xfId="10517"/>
    <cellStyle name="20% - Accent5 19 2" xfId="10518"/>
    <cellStyle name="20% - Accent5 19 2 2" xfId="10519"/>
    <cellStyle name="20% - Accent5 19 2 2 2" xfId="10520"/>
    <cellStyle name="20% - Accent5 19 2 2 2 2" xfId="10521"/>
    <cellStyle name="20% - Accent5 19 2 2 2 2 2" xfId="10522"/>
    <cellStyle name="20% - Accent5 19 2 2 2 2 2 2" xfId="10523"/>
    <cellStyle name="20% - Accent5 19 2 2 2 2 3" xfId="10524"/>
    <cellStyle name="20% - Accent5 19 2 2 2 3" xfId="10525"/>
    <cellStyle name="20% - Accent5 19 2 2 2 3 2" xfId="10526"/>
    <cellStyle name="20% - Accent5 19 2 2 2 4" xfId="10527"/>
    <cellStyle name="20% - Accent5 19 2 2 3" xfId="10528"/>
    <cellStyle name="20% - Accent5 19 2 2 3 2" xfId="10529"/>
    <cellStyle name="20% - Accent5 19 2 2 3 2 2" xfId="10530"/>
    <cellStyle name="20% - Accent5 19 2 2 3 3" xfId="10531"/>
    <cellStyle name="20% - Accent5 19 2 2 4" xfId="10532"/>
    <cellStyle name="20% - Accent5 19 2 2 4 2" xfId="10533"/>
    <cellStyle name="20% - Accent5 19 2 2 5" xfId="10534"/>
    <cellStyle name="20% - Accent5 19 2 3" xfId="10535"/>
    <cellStyle name="20% - Accent5 19 2 3 2" xfId="10536"/>
    <cellStyle name="20% - Accent5 19 2 3 2 2" xfId="10537"/>
    <cellStyle name="20% - Accent5 19 2 3 2 2 2" xfId="10538"/>
    <cellStyle name="20% - Accent5 19 2 3 2 3" xfId="10539"/>
    <cellStyle name="20% - Accent5 19 2 3 3" xfId="10540"/>
    <cellStyle name="20% - Accent5 19 2 3 3 2" xfId="10541"/>
    <cellStyle name="20% - Accent5 19 2 3 4" xfId="10542"/>
    <cellStyle name="20% - Accent5 19 2 4" xfId="10543"/>
    <cellStyle name="20% - Accent5 19 2 4 2" xfId="10544"/>
    <cellStyle name="20% - Accent5 19 2 4 2 2" xfId="10545"/>
    <cellStyle name="20% - Accent5 19 2 4 3" xfId="10546"/>
    <cellStyle name="20% - Accent5 19 2 5" xfId="10547"/>
    <cellStyle name="20% - Accent5 19 2 5 2" xfId="10548"/>
    <cellStyle name="20% - Accent5 19 2 6" xfId="10549"/>
    <cellStyle name="20% - Accent5 19 3" xfId="10550"/>
    <cellStyle name="20% - Accent5 19 3 2" xfId="10551"/>
    <cellStyle name="20% - Accent5 19 3 2 2" xfId="10552"/>
    <cellStyle name="20% - Accent5 19 3 2 2 2" xfId="10553"/>
    <cellStyle name="20% - Accent5 19 3 2 2 2 2" xfId="10554"/>
    <cellStyle name="20% - Accent5 19 3 2 2 3" xfId="10555"/>
    <cellStyle name="20% - Accent5 19 3 2 3" xfId="10556"/>
    <cellStyle name="20% - Accent5 19 3 2 3 2" xfId="10557"/>
    <cellStyle name="20% - Accent5 19 3 2 4" xfId="10558"/>
    <cellStyle name="20% - Accent5 19 3 3" xfId="10559"/>
    <cellStyle name="20% - Accent5 19 3 3 2" xfId="10560"/>
    <cellStyle name="20% - Accent5 19 3 3 2 2" xfId="10561"/>
    <cellStyle name="20% - Accent5 19 3 3 3" xfId="10562"/>
    <cellStyle name="20% - Accent5 19 3 4" xfId="10563"/>
    <cellStyle name="20% - Accent5 19 3 4 2" xfId="10564"/>
    <cellStyle name="20% - Accent5 19 3 5" xfId="10565"/>
    <cellStyle name="20% - Accent5 19 4" xfId="10566"/>
    <cellStyle name="20% - Accent5 19 4 2" xfId="10567"/>
    <cellStyle name="20% - Accent5 19 4 2 2" xfId="10568"/>
    <cellStyle name="20% - Accent5 19 4 2 2 2" xfId="10569"/>
    <cellStyle name="20% - Accent5 19 4 2 3" xfId="10570"/>
    <cellStyle name="20% - Accent5 19 4 3" xfId="10571"/>
    <cellStyle name="20% - Accent5 19 4 3 2" xfId="10572"/>
    <cellStyle name="20% - Accent5 19 4 4" xfId="10573"/>
    <cellStyle name="20% - Accent5 19 5" xfId="10574"/>
    <cellStyle name="20% - Accent5 19 5 2" xfId="10575"/>
    <cellStyle name="20% - Accent5 19 5 2 2" xfId="10576"/>
    <cellStyle name="20% - Accent5 19 5 3" xfId="10577"/>
    <cellStyle name="20% - Accent5 19 6" xfId="10578"/>
    <cellStyle name="20% - Accent5 19 6 2" xfId="10579"/>
    <cellStyle name="20% - Accent5 19 7" xfId="10580"/>
    <cellStyle name="20% - Accent5 2" xfId="10581"/>
    <cellStyle name="20% - Accent5 2 2" xfId="10582"/>
    <cellStyle name="20% - Accent5 2 2 2" xfId="10583"/>
    <cellStyle name="20% - Accent5 2 2 2 2" xfId="10584"/>
    <cellStyle name="20% - Accent5 2 2 2 2 2" xfId="10585"/>
    <cellStyle name="20% - Accent5 2 2 2 2 2 2" xfId="10586"/>
    <cellStyle name="20% - Accent5 2 2 2 2 2 2 2" xfId="10587"/>
    <cellStyle name="20% - Accent5 2 2 2 2 2 2 2 2" xfId="10588"/>
    <cellStyle name="20% - Accent5 2 2 2 2 2 2 3" xfId="10589"/>
    <cellStyle name="20% - Accent5 2 2 2 2 2 3" xfId="10590"/>
    <cellStyle name="20% - Accent5 2 2 2 2 2 3 2" xfId="10591"/>
    <cellStyle name="20% - Accent5 2 2 2 2 2 4" xfId="10592"/>
    <cellStyle name="20% - Accent5 2 2 2 2 3" xfId="10593"/>
    <cellStyle name="20% - Accent5 2 2 2 2 3 2" xfId="10594"/>
    <cellStyle name="20% - Accent5 2 2 2 2 3 2 2" xfId="10595"/>
    <cellStyle name="20% - Accent5 2 2 2 2 3 3" xfId="10596"/>
    <cellStyle name="20% - Accent5 2 2 2 2 4" xfId="10597"/>
    <cellStyle name="20% - Accent5 2 2 2 2 4 2" xfId="10598"/>
    <cellStyle name="20% - Accent5 2 2 2 2 5" xfId="10599"/>
    <cellStyle name="20% - Accent5 2 2 2 3" xfId="10600"/>
    <cellStyle name="20% - Accent5 2 2 2 3 2" xfId="10601"/>
    <cellStyle name="20% - Accent5 2 2 2 3 2 2" xfId="10602"/>
    <cellStyle name="20% - Accent5 2 2 2 3 2 2 2" xfId="10603"/>
    <cellStyle name="20% - Accent5 2 2 2 3 2 3" xfId="10604"/>
    <cellStyle name="20% - Accent5 2 2 2 3 3" xfId="10605"/>
    <cellStyle name="20% - Accent5 2 2 2 3 3 2" xfId="10606"/>
    <cellStyle name="20% - Accent5 2 2 2 3 4" xfId="10607"/>
    <cellStyle name="20% - Accent5 2 2 2 4" xfId="10608"/>
    <cellStyle name="20% - Accent5 2 2 2 4 2" xfId="10609"/>
    <cellStyle name="20% - Accent5 2 2 2 4 2 2" xfId="10610"/>
    <cellStyle name="20% - Accent5 2 2 2 4 3" xfId="10611"/>
    <cellStyle name="20% - Accent5 2 2 2 5" xfId="10612"/>
    <cellStyle name="20% - Accent5 2 2 2 5 2" xfId="10613"/>
    <cellStyle name="20% - Accent5 2 2 2 6" xfId="10614"/>
    <cellStyle name="20% - Accent5 2 2 3" xfId="10615"/>
    <cellStyle name="20% - Accent5 2 2 3 2" xfId="10616"/>
    <cellStyle name="20% - Accent5 2 2 3 2 2" xfId="10617"/>
    <cellStyle name="20% - Accent5 2 2 3 2 2 2" xfId="10618"/>
    <cellStyle name="20% - Accent5 2 2 3 2 2 2 2" xfId="10619"/>
    <cellStyle name="20% - Accent5 2 2 3 2 2 3" xfId="10620"/>
    <cellStyle name="20% - Accent5 2 2 3 2 3" xfId="10621"/>
    <cellStyle name="20% - Accent5 2 2 3 2 3 2" xfId="10622"/>
    <cellStyle name="20% - Accent5 2 2 3 2 4" xfId="10623"/>
    <cellStyle name="20% - Accent5 2 2 3 3" xfId="10624"/>
    <cellStyle name="20% - Accent5 2 2 3 3 2" xfId="10625"/>
    <cellStyle name="20% - Accent5 2 2 3 3 2 2" xfId="10626"/>
    <cellStyle name="20% - Accent5 2 2 3 3 3" xfId="10627"/>
    <cellStyle name="20% - Accent5 2 2 3 4" xfId="10628"/>
    <cellStyle name="20% - Accent5 2 2 3 4 2" xfId="10629"/>
    <cellStyle name="20% - Accent5 2 2 3 5" xfId="10630"/>
    <cellStyle name="20% - Accent5 2 2 4" xfId="10631"/>
    <cellStyle name="20% - Accent5 2 2 4 2" xfId="10632"/>
    <cellStyle name="20% - Accent5 2 2 4 2 2" xfId="10633"/>
    <cellStyle name="20% - Accent5 2 2 4 2 2 2" xfId="10634"/>
    <cellStyle name="20% - Accent5 2 2 4 2 3" xfId="10635"/>
    <cellStyle name="20% - Accent5 2 2 4 3" xfId="10636"/>
    <cellStyle name="20% - Accent5 2 2 4 3 2" xfId="10637"/>
    <cellStyle name="20% - Accent5 2 2 4 4" xfId="10638"/>
    <cellStyle name="20% - Accent5 2 2 5" xfId="10639"/>
    <cellStyle name="20% - Accent5 2 2 5 2" xfId="10640"/>
    <cellStyle name="20% - Accent5 2 2 5 2 2" xfId="10641"/>
    <cellStyle name="20% - Accent5 2 2 5 3" xfId="10642"/>
    <cellStyle name="20% - Accent5 2 2 6" xfId="10643"/>
    <cellStyle name="20% - Accent5 2 2 6 2" xfId="10644"/>
    <cellStyle name="20% - Accent5 2 2 7" xfId="10645"/>
    <cellStyle name="20% - Accent5 2 3" xfId="10646"/>
    <cellStyle name="20% - Accent5 2 3 2" xfId="10647"/>
    <cellStyle name="20% - Accent5 2 3 2 2" xfId="10648"/>
    <cellStyle name="20% - Accent5 2 3 2 2 2" xfId="10649"/>
    <cellStyle name="20% - Accent5 2 3 2 2 2 2" xfId="10650"/>
    <cellStyle name="20% - Accent5 2 3 2 2 2 2 2" xfId="10651"/>
    <cellStyle name="20% - Accent5 2 3 2 2 2 3" xfId="10652"/>
    <cellStyle name="20% - Accent5 2 3 2 2 3" xfId="10653"/>
    <cellStyle name="20% - Accent5 2 3 2 2 3 2" xfId="10654"/>
    <cellStyle name="20% - Accent5 2 3 2 2 4" xfId="10655"/>
    <cellStyle name="20% - Accent5 2 3 2 3" xfId="10656"/>
    <cellStyle name="20% - Accent5 2 3 2 3 2" xfId="10657"/>
    <cellStyle name="20% - Accent5 2 3 2 3 2 2" xfId="10658"/>
    <cellStyle name="20% - Accent5 2 3 2 3 3" xfId="10659"/>
    <cellStyle name="20% - Accent5 2 3 2 4" xfId="10660"/>
    <cellStyle name="20% - Accent5 2 3 2 4 2" xfId="10661"/>
    <cellStyle name="20% - Accent5 2 3 2 5" xfId="10662"/>
    <cellStyle name="20% - Accent5 2 3 3" xfId="10663"/>
    <cellStyle name="20% - Accent5 2 3 3 2" xfId="10664"/>
    <cellStyle name="20% - Accent5 2 3 3 2 2" xfId="10665"/>
    <cellStyle name="20% - Accent5 2 3 3 2 2 2" xfId="10666"/>
    <cellStyle name="20% - Accent5 2 3 3 2 3" xfId="10667"/>
    <cellStyle name="20% - Accent5 2 3 3 3" xfId="10668"/>
    <cellStyle name="20% - Accent5 2 3 3 3 2" xfId="10669"/>
    <cellStyle name="20% - Accent5 2 3 3 4" xfId="10670"/>
    <cellStyle name="20% - Accent5 2 3 4" xfId="10671"/>
    <cellStyle name="20% - Accent5 2 3 4 2" xfId="10672"/>
    <cellStyle name="20% - Accent5 2 3 4 2 2" xfId="10673"/>
    <cellStyle name="20% - Accent5 2 3 4 3" xfId="10674"/>
    <cellStyle name="20% - Accent5 2 3 5" xfId="10675"/>
    <cellStyle name="20% - Accent5 2 3 5 2" xfId="10676"/>
    <cellStyle name="20% - Accent5 2 3 6" xfId="10677"/>
    <cellStyle name="20% - Accent5 2 4" xfId="10678"/>
    <cellStyle name="20% - Accent5 2 4 2" xfId="10679"/>
    <cellStyle name="20% - Accent5 2 4 2 2" xfId="10680"/>
    <cellStyle name="20% - Accent5 2 4 2 2 2" xfId="10681"/>
    <cellStyle name="20% - Accent5 2 4 2 2 2 2" xfId="10682"/>
    <cellStyle name="20% - Accent5 2 4 2 2 3" xfId="10683"/>
    <cellStyle name="20% - Accent5 2 4 2 3" xfId="10684"/>
    <cellStyle name="20% - Accent5 2 4 2 3 2" xfId="10685"/>
    <cellStyle name="20% - Accent5 2 4 2 4" xfId="10686"/>
    <cellStyle name="20% - Accent5 2 4 3" xfId="10687"/>
    <cellStyle name="20% - Accent5 2 4 3 2" xfId="10688"/>
    <cellStyle name="20% - Accent5 2 4 3 2 2" xfId="10689"/>
    <cellStyle name="20% - Accent5 2 4 3 3" xfId="10690"/>
    <cellStyle name="20% - Accent5 2 4 4" xfId="10691"/>
    <cellStyle name="20% - Accent5 2 4 4 2" xfId="10692"/>
    <cellStyle name="20% - Accent5 2 4 5" xfId="10693"/>
    <cellStyle name="20% - Accent5 2 5" xfId="10694"/>
    <cellStyle name="20% - Accent5 2 5 2" xfId="10695"/>
    <cellStyle name="20% - Accent5 2 5 2 2" xfId="10696"/>
    <cellStyle name="20% - Accent5 2 5 2 2 2" xfId="10697"/>
    <cellStyle name="20% - Accent5 2 5 2 3" xfId="10698"/>
    <cellStyle name="20% - Accent5 2 5 3" xfId="10699"/>
    <cellStyle name="20% - Accent5 2 5 3 2" xfId="10700"/>
    <cellStyle name="20% - Accent5 2 5 4" xfId="10701"/>
    <cellStyle name="20% - Accent5 2 6" xfId="10702"/>
    <cellStyle name="20% - Accent5 2 6 2" xfId="10703"/>
    <cellStyle name="20% - Accent5 2 6 2 2" xfId="10704"/>
    <cellStyle name="20% - Accent5 2 6 3" xfId="10705"/>
    <cellStyle name="20% - Accent5 2 7" xfId="10706"/>
    <cellStyle name="20% - Accent5 2 7 2" xfId="10707"/>
    <cellStyle name="20% - Accent5 2 8" xfId="10708"/>
    <cellStyle name="20% - Accent5 20" xfId="10709"/>
    <cellStyle name="20% - Accent5 20 2" xfId="10710"/>
    <cellStyle name="20% - Accent5 20 2 2" xfId="10711"/>
    <cellStyle name="20% - Accent5 20 2 2 2" xfId="10712"/>
    <cellStyle name="20% - Accent5 20 2 2 2 2" xfId="10713"/>
    <cellStyle name="20% - Accent5 20 2 2 2 2 2" xfId="10714"/>
    <cellStyle name="20% - Accent5 20 2 2 2 2 2 2" xfId="10715"/>
    <cellStyle name="20% - Accent5 20 2 2 2 2 3" xfId="10716"/>
    <cellStyle name="20% - Accent5 20 2 2 2 3" xfId="10717"/>
    <cellStyle name="20% - Accent5 20 2 2 2 3 2" xfId="10718"/>
    <cellStyle name="20% - Accent5 20 2 2 2 4" xfId="10719"/>
    <cellStyle name="20% - Accent5 20 2 2 3" xfId="10720"/>
    <cellStyle name="20% - Accent5 20 2 2 3 2" xfId="10721"/>
    <cellStyle name="20% - Accent5 20 2 2 3 2 2" xfId="10722"/>
    <cellStyle name="20% - Accent5 20 2 2 3 3" xfId="10723"/>
    <cellStyle name="20% - Accent5 20 2 2 4" xfId="10724"/>
    <cellStyle name="20% - Accent5 20 2 2 4 2" xfId="10725"/>
    <cellStyle name="20% - Accent5 20 2 2 5" xfId="10726"/>
    <cellStyle name="20% - Accent5 20 2 3" xfId="10727"/>
    <cellStyle name="20% - Accent5 20 2 3 2" xfId="10728"/>
    <cellStyle name="20% - Accent5 20 2 3 2 2" xfId="10729"/>
    <cellStyle name="20% - Accent5 20 2 3 2 2 2" xfId="10730"/>
    <cellStyle name="20% - Accent5 20 2 3 2 3" xfId="10731"/>
    <cellStyle name="20% - Accent5 20 2 3 3" xfId="10732"/>
    <cellStyle name="20% - Accent5 20 2 3 3 2" xfId="10733"/>
    <cellStyle name="20% - Accent5 20 2 3 4" xfId="10734"/>
    <cellStyle name="20% - Accent5 20 2 4" xfId="10735"/>
    <cellStyle name="20% - Accent5 20 2 4 2" xfId="10736"/>
    <cellStyle name="20% - Accent5 20 2 4 2 2" xfId="10737"/>
    <cellStyle name="20% - Accent5 20 2 4 3" xfId="10738"/>
    <cellStyle name="20% - Accent5 20 2 5" xfId="10739"/>
    <cellStyle name="20% - Accent5 20 2 5 2" xfId="10740"/>
    <cellStyle name="20% - Accent5 20 2 6" xfId="10741"/>
    <cellStyle name="20% - Accent5 20 3" xfId="10742"/>
    <cellStyle name="20% - Accent5 20 3 2" xfId="10743"/>
    <cellStyle name="20% - Accent5 20 3 2 2" xfId="10744"/>
    <cellStyle name="20% - Accent5 20 3 2 2 2" xfId="10745"/>
    <cellStyle name="20% - Accent5 20 3 2 2 2 2" xfId="10746"/>
    <cellStyle name="20% - Accent5 20 3 2 2 3" xfId="10747"/>
    <cellStyle name="20% - Accent5 20 3 2 3" xfId="10748"/>
    <cellStyle name="20% - Accent5 20 3 2 3 2" xfId="10749"/>
    <cellStyle name="20% - Accent5 20 3 2 4" xfId="10750"/>
    <cellStyle name="20% - Accent5 20 3 3" xfId="10751"/>
    <cellStyle name="20% - Accent5 20 3 3 2" xfId="10752"/>
    <cellStyle name="20% - Accent5 20 3 3 2 2" xfId="10753"/>
    <cellStyle name="20% - Accent5 20 3 3 3" xfId="10754"/>
    <cellStyle name="20% - Accent5 20 3 4" xfId="10755"/>
    <cellStyle name="20% - Accent5 20 3 4 2" xfId="10756"/>
    <cellStyle name="20% - Accent5 20 3 5" xfId="10757"/>
    <cellStyle name="20% - Accent5 20 4" xfId="10758"/>
    <cellStyle name="20% - Accent5 20 4 2" xfId="10759"/>
    <cellStyle name="20% - Accent5 20 4 2 2" xfId="10760"/>
    <cellStyle name="20% - Accent5 20 4 2 2 2" xfId="10761"/>
    <cellStyle name="20% - Accent5 20 4 2 3" xfId="10762"/>
    <cellStyle name="20% - Accent5 20 4 3" xfId="10763"/>
    <cellStyle name="20% - Accent5 20 4 3 2" xfId="10764"/>
    <cellStyle name="20% - Accent5 20 4 4" xfId="10765"/>
    <cellStyle name="20% - Accent5 20 5" xfId="10766"/>
    <cellStyle name="20% - Accent5 20 5 2" xfId="10767"/>
    <cellStyle name="20% - Accent5 20 5 2 2" xfId="10768"/>
    <cellStyle name="20% - Accent5 20 5 3" xfId="10769"/>
    <cellStyle name="20% - Accent5 20 6" xfId="10770"/>
    <cellStyle name="20% - Accent5 20 6 2" xfId="10771"/>
    <cellStyle name="20% - Accent5 20 7" xfId="10772"/>
    <cellStyle name="20% - Accent5 21" xfId="10773"/>
    <cellStyle name="20% - Accent5 21 2" xfId="10774"/>
    <cellStyle name="20% - Accent5 21 2 2" xfId="10775"/>
    <cellStyle name="20% - Accent5 21 2 2 2" xfId="10776"/>
    <cellStyle name="20% - Accent5 21 2 2 2 2" xfId="10777"/>
    <cellStyle name="20% - Accent5 21 2 2 2 2 2" xfId="10778"/>
    <cellStyle name="20% - Accent5 21 2 2 2 3" xfId="10779"/>
    <cellStyle name="20% - Accent5 21 2 2 3" xfId="10780"/>
    <cellStyle name="20% - Accent5 21 2 2 3 2" xfId="10781"/>
    <cellStyle name="20% - Accent5 21 2 2 4" xfId="10782"/>
    <cellStyle name="20% - Accent5 21 2 3" xfId="10783"/>
    <cellStyle name="20% - Accent5 21 2 3 2" xfId="10784"/>
    <cellStyle name="20% - Accent5 21 2 3 2 2" xfId="10785"/>
    <cellStyle name="20% - Accent5 21 2 3 3" xfId="10786"/>
    <cellStyle name="20% - Accent5 21 2 4" xfId="10787"/>
    <cellStyle name="20% - Accent5 21 2 4 2" xfId="10788"/>
    <cellStyle name="20% - Accent5 21 2 5" xfId="10789"/>
    <cellStyle name="20% - Accent5 21 3" xfId="10790"/>
    <cellStyle name="20% - Accent5 21 3 2" xfId="10791"/>
    <cellStyle name="20% - Accent5 21 3 2 2" xfId="10792"/>
    <cellStyle name="20% - Accent5 21 3 2 2 2" xfId="10793"/>
    <cellStyle name="20% - Accent5 21 3 2 3" xfId="10794"/>
    <cellStyle name="20% - Accent5 21 3 3" xfId="10795"/>
    <cellStyle name="20% - Accent5 21 3 3 2" xfId="10796"/>
    <cellStyle name="20% - Accent5 21 3 4" xfId="10797"/>
    <cellStyle name="20% - Accent5 21 4" xfId="10798"/>
    <cellStyle name="20% - Accent5 21 4 2" xfId="10799"/>
    <cellStyle name="20% - Accent5 21 4 2 2" xfId="10800"/>
    <cellStyle name="20% - Accent5 21 4 3" xfId="10801"/>
    <cellStyle name="20% - Accent5 21 5" xfId="10802"/>
    <cellStyle name="20% - Accent5 21 5 2" xfId="10803"/>
    <cellStyle name="20% - Accent5 21 6" xfId="10804"/>
    <cellStyle name="20% - Accent5 22" xfId="10805"/>
    <cellStyle name="20% - Accent5 22 2" xfId="10806"/>
    <cellStyle name="20% - Accent5 22 2 2" xfId="10807"/>
    <cellStyle name="20% - Accent5 22 2 2 2" xfId="10808"/>
    <cellStyle name="20% - Accent5 22 2 2 2 2" xfId="10809"/>
    <cellStyle name="20% - Accent5 22 2 2 2 2 2" xfId="10810"/>
    <cellStyle name="20% - Accent5 22 2 2 2 3" xfId="10811"/>
    <cellStyle name="20% - Accent5 22 2 2 3" xfId="10812"/>
    <cellStyle name="20% - Accent5 22 2 2 3 2" xfId="10813"/>
    <cellStyle name="20% - Accent5 22 2 2 4" xfId="10814"/>
    <cellStyle name="20% - Accent5 22 2 3" xfId="10815"/>
    <cellStyle name="20% - Accent5 22 2 3 2" xfId="10816"/>
    <cellStyle name="20% - Accent5 22 2 3 2 2" xfId="10817"/>
    <cellStyle name="20% - Accent5 22 2 3 3" xfId="10818"/>
    <cellStyle name="20% - Accent5 22 2 4" xfId="10819"/>
    <cellStyle name="20% - Accent5 22 2 4 2" xfId="10820"/>
    <cellStyle name="20% - Accent5 22 2 5" xfId="10821"/>
    <cellStyle name="20% - Accent5 22 3" xfId="10822"/>
    <cellStyle name="20% - Accent5 22 3 2" xfId="10823"/>
    <cellStyle name="20% - Accent5 22 3 2 2" xfId="10824"/>
    <cellStyle name="20% - Accent5 22 3 2 2 2" xfId="10825"/>
    <cellStyle name="20% - Accent5 22 3 2 3" xfId="10826"/>
    <cellStyle name="20% - Accent5 22 3 3" xfId="10827"/>
    <cellStyle name="20% - Accent5 22 3 3 2" xfId="10828"/>
    <cellStyle name="20% - Accent5 22 3 4" xfId="10829"/>
    <cellStyle name="20% - Accent5 22 4" xfId="10830"/>
    <cellStyle name="20% - Accent5 22 4 2" xfId="10831"/>
    <cellStyle name="20% - Accent5 22 4 2 2" xfId="10832"/>
    <cellStyle name="20% - Accent5 22 4 3" xfId="10833"/>
    <cellStyle name="20% - Accent5 22 5" xfId="10834"/>
    <cellStyle name="20% - Accent5 22 5 2" xfId="10835"/>
    <cellStyle name="20% - Accent5 22 6" xfId="10836"/>
    <cellStyle name="20% - Accent5 23" xfId="10837"/>
    <cellStyle name="20% - Accent5 23 2" xfId="10838"/>
    <cellStyle name="20% - Accent5 23 2 2" xfId="10839"/>
    <cellStyle name="20% - Accent5 23 2 2 2" xfId="10840"/>
    <cellStyle name="20% - Accent5 23 2 2 2 2" xfId="10841"/>
    <cellStyle name="20% - Accent5 23 2 2 3" xfId="10842"/>
    <cellStyle name="20% - Accent5 23 2 3" xfId="10843"/>
    <cellStyle name="20% - Accent5 23 2 3 2" xfId="10844"/>
    <cellStyle name="20% - Accent5 23 2 4" xfId="10845"/>
    <cellStyle name="20% - Accent5 23 3" xfId="10846"/>
    <cellStyle name="20% - Accent5 23 3 2" xfId="10847"/>
    <cellStyle name="20% - Accent5 23 3 2 2" xfId="10848"/>
    <cellStyle name="20% - Accent5 23 3 3" xfId="10849"/>
    <cellStyle name="20% - Accent5 23 4" xfId="10850"/>
    <cellStyle name="20% - Accent5 23 4 2" xfId="10851"/>
    <cellStyle name="20% - Accent5 23 5" xfId="10852"/>
    <cellStyle name="20% - Accent5 24" xfId="10853"/>
    <cellStyle name="20% - Accent5 24 2" xfId="10854"/>
    <cellStyle name="20% - Accent5 24 2 2" xfId="10855"/>
    <cellStyle name="20% - Accent5 24 2 2 2" xfId="10856"/>
    <cellStyle name="20% - Accent5 24 2 3" xfId="10857"/>
    <cellStyle name="20% - Accent5 24 3" xfId="10858"/>
    <cellStyle name="20% - Accent5 24 3 2" xfId="10859"/>
    <cellStyle name="20% - Accent5 24 4" xfId="10860"/>
    <cellStyle name="20% - Accent5 25" xfId="10861"/>
    <cellStyle name="20% - Accent5 25 2" xfId="10862"/>
    <cellStyle name="20% - Accent5 25 2 2" xfId="10863"/>
    <cellStyle name="20% - Accent5 25 2 2 2" xfId="10864"/>
    <cellStyle name="20% - Accent5 25 2 3" xfId="10865"/>
    <cellStyle name="20% - Accent5 25 3" xfId="10866"/>
    <cellStyle name="20% - Accent5 25 3 2" xfId="10867"/>
    <cellStyle name="20% - Accent5 25 4" xfId="10868"/>
    <cellStyle name="20% - Accent5 26" xfId="10869"/>
    <cellStyle name="20% - Accent5 26 2" xfId="10870"/>
    <cellStyle name="20% - Accent5 26 2 2" xfId="10871"/>
    <cellStyle name="20% - Accent5 26 3" xfId="10872"/>
    <cellStyle name="20% - Accent5 27" xfId="10873"/>
    <cellStyle name="20% - Accent5 27 2" xfId="10874"/>
    <cellStyle name="20% - Accent5 27 2 2" xfId="10875"/>
    <cellStyle name="20% - Accent5 27 3" xfId="10876"/>
    <cellStyle name="20% - Accent5 28" xfId="10877"/>
    <cellStyle name="20% - Accent5 28 2" xfId="10878"/>
    <cellStyle name="20% - Accent5 28 2 2" xfId="10879"/>
    <cellStyle name="20% - Accent5 28 3" xfId="10880"/>
    <cellStyle name="20% - Accent5 29" xfId="10881"/>
    <cellStyle name="20% - Accent5 29 2" xfId="10882"/>
    <cellStyle name="20% - Accent5 3" xfId="10883"/>
    <cellStyle name="20% - Accent5 3 2" xfId="10884"/>
    <cellStyle name="20% - Accent5 3 2 2" xfId="10885"/>
    <cellStyle name="20% - Accent5 3 2 2 2" xfId="10886"/>
    <cellStyle name="20% - Accent5 3 2 2 2 2" xfId="10887"/>
    <cellStyle name="20% - Accent5 3 2 2 2 2 2" xfId="10888"/>
    <cellStyle name="20% - Accent5 3 2 2 2 2 2 2" xfId="10889"/>
    <cellStyle name="20% - Accent5 3 2 2 2 2 2 2 2" xfId="10890"/>
    <cellStyle name="20% - Accent5 3 2 2 2 2 2 3" xfId="10891"/>
    <cellStyle name="20% - Accent5 3 2 2 2 2 3" xfId="10892"/>
    <cellStyle name="20% - Accent5 3 2 2 2 2 3 2" xfId="10893"/>
    <cellStyle name="20% - Accent5 3 2 2 2 2 4" xfId="10894"/>
    <cellStyle name="20% - Accent5 3 2 2 2 3" xfId="10895"/>
    <cellStyle name="20% - Accent5 3 2 2 2 3 2" xfId="10896"/>
    <cellStyle name="20% - Accent5 3 2 2 2 3 2 2" xfId="10897"/>
    <cellStyle name="20% - Accent5 3 2 2 2 3 3" xfId="10898"/>
    <cellStyle name="20% - Accent5 3 2 2 2 4" xfId="10899"/>
    <cellStyle name="20% - Accent5 3 2 2 2 4 2" xfId="10900"/>
    <cellStyle name="20% - Accent5 3 2 2 2 5" xfId="10901"/>
    <cellStyle name="20% - Accent5 3 2 2 3" xfId="10902"/>
    <cellStyle name="20% - Accent5 3 2 2 3 2" xfId="10903"/>
    <cellStyle name="20% - Accent5 3 2 2 3 2 2" xfId="10904"/>
    <cellStyle name="20% - Accent5 3 2 2 3 2 2 2" xfId="10905"/>
    <cellStyle name="20% - Accent5 3 2 2 3 2 3" xfId="10906"/>
    <cellStyle name="20% - Accent5 3 2 2 3 3" xfId="10907"/>
    <cellStyle name="20% - Accent5 3 2 2 3 3 2" xfId="10908"/>
    <cellStyle name="20% - Accent5 3 2 2 3 4" xfId="10909"/>
    <cellStyle name="20% - Accent5 3 2 2 4" xfId="10910"/>
    <cellStyle name="20% - Accent5 3 2 2 4 2" xfId="10911"/>
    <cellStyle name="20% - Accent5 3 2 2 4 2 2" xfId="10912"/>
    <cellStyle name="20% - Accent5 3 2 2 4 3" xfId="10913"/>
    <cellStyle name="20% - Accent5 3 2 2 5" xfId="10914"/>
    <cellStyle name="20% - Accent5 3 2 2 5 2" xfId="10915"/>
    <cellStyle name="20% - Accent5 3 2 2 6" xfId="10916"/>
    <cellStyle name="20% - Accent5 3 2 3" xfId="10917"/>
    <cellStyle name="20% - Accent5 3 2 3 2" xfId="10918"/>
    <cellStyle name="20% - Accent5 3 2 3 2 2" xfId="10919"/>
    <cellStyle name="20% - Accent5 3 2 3 2 2 2" xfId="10920"/>
    <cellStyle name="20% - Accent5 3 2 3 2 2 2 2" xfId="10921"/>
    <cellStyle name="20% - Accent5 3 2 3 2 2 3" xfId="10922"/>
    <cellStyle name="20% - Accent5 3 2 3 2 3" xfId="10923"/>
    <cellStyle name="20% - Accent5 3 2 3 2 3 2" xfId="10924"/>
    <cellStyle name="20% - Accent5 3 2 3 2 4" xfId="10925"/>
    <cellStyle name="20% - Accent5 3 2 3 3" xfId="10926"/>
    <cellStyle name="20% - Accent5 3 2 3 3 2" xfId="10927"/>
    <cellStyle name="20% - Accent5 3 2 3 3 2 2" xfId="10928"/>
    <cellStyle name="20% - Accent5 3 2 3 3 3" xfId="10929"/>
    <cellStyle name="20% - Accent5 3 2 3 4" xfId="10930"/>
    <cellStyle name="20% - Accent5 3 2 3 4 2" xfId="10931"/>
    <cellStyle name="20% - Accent5 3 2 3 5" xfId="10932"/>
    <cellStyle name="20% - Accent5 3 2 4" xfId="10933"/>
    <cellStyle name="20% - Accent5 3 2 4 2" xfId="10934"/>
    <cellStyle name="20% - Accent5 3 2 4 2 2" xfId="10935"/>
    <cellStyle name="20% - Accent5 3 2 4 2 2 2" xfId="10936"/>
    <cellStyle name="20% - Accent5 3 2 4 2 3" xfId="10937"/>
    <cellStyle name="20% - Accent5 3 2 4 3" xfId="10938"/>
    <cellStyle name="20% - Accent5 3 2 4 3 2" xfId="10939"/>
    <cellStyle name="20% - Accent5 3 2 4 4" xfId="10940"/>
    <cellStyle name="20% - Accent5 3 2 5" xfId="10941"/>
    <cellStyle name="20% - Accent5 3 2 5 2" xfId="10942"/>
    <cellStyle name="20% - Accent5 3 2 5 2 2" xfId="10943"/>
    <cellStyle name="20% - Accent5 3 2 5 3" xfId="10944"/>
    <cellStyle name="20% - Accent5 3 2 6" xfId="10945"/>
    <cellStyle name="20% - Accent5 3 2 6 2" xfId="10946"/>
    <cellStyle name="20% - Accent5 3 2 7" xfId="10947"/>
    <cellStyle name="20% - Accent5 3 3" xfId="10948"/>
    <cellStyle name="20% - Accent5 3 3 2" xfId="10949"/>
    <cellStyle name="20% - Accent5 3 3 2 2" xfId="10950"/>
    <cellStyle name="20% - Accent5 3 3 2 2 2" xfId="10951"/>
    <cellStyle name="20% - Accent5 3 3 2 2 2 2" xfId="10952"/>
    <cellStyle name="20% - Accent5 3 3 2 2 2 2 2" xfId="10953"/>
    <cellStyle name="20% - Accent5 3 3 2 2 2 3" xfId="10954"/>
    <cellStyle name="20% - Accent5 3 3 2 2 3" xfId="10955"/>
    <cellStyle name="20% - Accent5 3 3 2 2 3 2" xfId="10956"/>
    <cellStyle name="20% - Accent5 3 3 2 2 4" xfId="10957"/>
    <cellStyle name="20% - Accent5 3 3 2 3" xfId="10958"/>
    <cellStyle name="20% - Accent5 3 3 2 3 2" xfId="10959"/>
    <cellStyle name="20% - Accent5 3 3 2 3 2 2" xfId="10960"/>
    <cellStyle name="20% - Accent5 3 3 2 3 3" xfId="10961"/>
    <cellStyle name="20% - Accent5 3 3 2 4" xfId="10962"/>
    <cellStyle name="20% - Accent5 3 3 2 4 2" xfId="10963"/>
    <cellStyle name="20% - Accent5 3 3 2 5" xfId="10964"/>
    <cellStyle name="20% - Accent5 3 3 3" xfId="10965"/>
    <cellStyle name="20% - Accent5 3 3 3 2" xfId="10966"/>
    <cellStyle name="20% - Accent5 3 3 3 2 2" xfId="10967"/>
    <cellStyle name="20% - Accent5 3 3 3 2 2 2" xfId="10968"/>
    <cellStyle name="20% - Accent5 3 3 3 2 3" xfId="10969"/>
    <cellStyle name="20% - Accent5 3 3 3 3" xfId="10970"/>
    <cellStyle name="20% - Accent5 3 3 3 3 2" xfId="10971"/>
    <cellStyle name="20% - Accent5 3 3 3 4" xfId="10972"/>
    <cellStyle name="20% - Accent5 3 3 4" xfId="10973"/>
    <cellStyle name="20% - Accent5 3 3 4 2" xfId="10974"/>
    <cellStyle name="20% - Accent5 3 3 4 2 2" xfId="10975"/>
    <cellStyle name="20% - Accent5 3 3 4 3" xfId="10976"/>
    <cellStyle name="20% - Accent5 3 3 5" xfId="10977"/>
    <cellStyle name="20% - Accent5 3 3 5 2" xfId="10978"/>
    <cellStyle name="20% - Accent5 3 3 6" xfId="10979"/>
    <cellStyle name="20% - Accent5 3 4" xfId="10980"/>
    <cellStyle name="20% - Accent5 3 4 2" xfId="10981"/>
    <cellStyle name="20% - Accent5 3 4 2 2" xfId="10982"/>
    <cellStyle name="20% - Accent5 3 4 2 2 2" xfId="10983"/>
    <cellStyle name="20% - Accent5 3 4 2 2 2 2" xfId="10984"/>
    <cellStyle name="20% - Accent5 3 4 2 2 3" xfId="10985"/>
    <cellStyle name="20% - Accent5 3 4 2 3" xfId="10986"/>
    <cellStyle name="20% - Accent5 3 4 2 3 2" xfId="10987"/>
    <cellStyle name="20% - Accent5 3 4 2 4" xfId="10988"/>
    <cellStyle name="20% - Accent5 3 4 3" xfId="10989"/>
    <cellStyle name="20% - Accent5 3 4 3 2" xfId="10990"/>
    <cellStyle name="20% - Accent5 3 4 3 2 2" xfId="10991"/>
    <cellStyle name="20% - Accent5 3 4 3 3" xfId="10992"/>
    <cellStyle name="20% - Accent5 3 4 4" xfId="10993"/>
    <cellStyle name="20% - Accent5 3 4 4 2" xfId="10994"/>
    <cellStyle name="20% - Accent5 3 4 5" xfId="10995"/>
    <cellStyle name="20% - Accent5 3 5" xfId="10996"/>
    <cellStyle name="20% - Accent5 3 5 2" xfId="10997"/>
    <cellStyle name="20% - Accent5 3 5 2 2" xfId="10998"/>
    <cellStyle name="20% - Accent5 3 5 2 2 2" xfId="10999"/>
    <cellStyle name="20% - Accent5 3 5 2 3" xfId="11000"/>
    <cellStyle name="20% - Accent5 3 5 3" xfId="11001"/>
    <cellStyle name="20% - Accent5 3 5 3 2" xfId="11002"/>
    <cellStyle name="20% - Accent5 3 5 4" xfId="11003"/>
    <cellStyle name="20% - Accent5 3 6" xfId="11004"/>
    <cellStyle name="20% - Accent5 3 6 2" xfId="11005"/>
    <cellStyle name="20% - Accent5 3 6 2 2" xfId="11006"/>
    <cellStyle name="20% - Accent5 3 6 3" xfId="11007"/>
    <cellStyle name="20% - Accent5 3 7" xfId="11008"/>
    <cellStyle name="20% - Accent5 3 7 2" xfId="11009"/>
    <cellStyle name="20% - Accent5 3 8" xfId="11010"/>
    <cellStyle name="20% - Accent5 30" xfId="11011"/>
    <cellStyle name="20% - Accent5 31" xfId="11012"/>
    <cellStyle name="20% - Accent5 32" xfId="11013"/>
    <cellStyle name="20% - Accent5 33" xfId="11014"/>
    <cellStyle name="20% - Accent5 34" xfId="11015"/>
    <cellStyle name="20% - Accent5 35" xfId="11016"/>
    <cellStyle name="20% - Accent5 4" xfId="11017"/>
    <cellStyle name="20% - Accent5 4 2" xfId="11018"/>
    <cellStyle name="20% - Accent5 4 2 2" xfId="11019"/>
    <cellStyle name="20% - Accent5 4 2 2 2" xfId="11020"/>
    <cellStyle name="20% - Accent5 4 2 2 2 2" xfId="11021"/>
    <cellStyle name="20% - Accent5 4 2 2 2 2 2" xfId="11022"/>
    <cellStyle name="20% - Accent5 4 2 2 2 2 2 2" xfId="11023"/>
    <cellStyle name="20% - Accent5 4 2 2 2 2 2 2 2" xfId="11024"/>
    <cellStyle name="20% - Accent5 4 2 2 2 2 2 3" xfId="11025"/>
    <cellStyle name="20% - Accent5 4 2 2 2 2 3" xfId="11026"/>
    <cellStyle name="20% - Accent5 4 2 2 2 2 3 2" xfId="11027"/>
    <cellStyle name="20% - Accent5 4 2 2 2 2 4" xfId="11028"/>
    <cellStyle name="20% - Accent5 4 2 2 2 3" xfId="11029"/>
    <cellStyle name="20% - Accent5 4 2 2 2 3 2" xfId="11030"/>
    <cellStyle name="20% - Accent5 4 2 2 2 3 2 2" xfId="11031"/>
    <cellStyle name="20% - Accent5 4 2 2 2 3 3" xfId="11032"/>
    <cellStyle name="20% - Accent5 4 2 2 2 4" xfId="11033"/>
    <cellStyle name="20% - Accent5 4 2 2 2 4 2" xfId="11034"/>
    <cellStyle name="20% - Accent5 4 2 2 2 5" xfId="11035"/>
    <cellStyle name="20% - Accent5 4 2 2 3" xfId="11036"/>
    <cellStyle name="20% - Accent5 4 2 2 3 2" xfId="11037"/>
    <cellStyle name="20% - Accent5 4 2 2 3 2 2" xfId="11038"/>
    <cellStyle name="20% - Accent5 4 2 2 3 2 2 2" xfId="11039"/>
    <cellStyle name="20% - Accent5 4 2 2 3 2 3" xfId="11040"/>
    <cellStyle name="20% - Accent5 4 2 2 3 3" xfId="11041"/>
    <cellStyle name="20% - Accent5 4 2 2 3 3 2" xfId="11042"/>
    <cellStyle name="20% - Accent5 4 2 2 3 4" xfId="11043"/>
    <cellStyle name="20% - Accent5 4 2 2 4" xfId="11044"/>
    <cellStyle name="20% - Accent5 4 2 2 4 2" xfId="11045"/>
    <cellStyle name="20% - Accent5 4 2 2 4 2 2" xfId="11046"/>
    <cellStyle name="20% - Accent5 4 2 2 4 3" xfId="11047"/>
    <cellStyle name="20% - Accent5 4 2 2 5" xfId="11048"/>
    <cellStyle name="20% - Accent5 4 2 2 5 2" xfId="11049"/>
    <cellStyle name="20% - Accent5 4 2 2 6" xfId="11050"/>
    <cellStyle name="20% - Accent5 4 2 3" xfId="11051"/>
    <cellStyle name="20% - Accent5 4 2 3 2" xfId="11052"/>
    <cellStyle name="20% - Accent5 4 2 3 2 2" xfId="11053"/>
    <cellStyle name="20% - Accent5 4 2 3 2 2 2" xfId="11054"/>
    <cellStyle name="20% - Accent5 4 2 3 2 2 2 2" xfId="11055"/>
    <cellStyle name="20% - Accent5 4 2 3 2 2 3" xfId="11056"/>
    <cellStyle name="20% - Accent5 4 2 3 2 3" xfId="11057"/>
    <cellStyle name="20% - Accent5 4 2 3 2 3 2" xfId="11058"/>
    <cellStyle name="20% - Accent5 4 2 3 2 4" xfId="11059"/>
    <cellStyle name="20% - Accent5 4 2 3 3" xfId="11060"/>
    <cellStyle name="20% - Accent5 4 2 3 3 2" xfId="11061"/>
    <cellStyle name="20% - Accent5 4 2 3 3 2 2" xfId="11062"/>
    <cellStyle name="20% - Accent5 4 2 3 3 3" xfId="11063"/>
    <cellStyle name="20% - Accent5 4 2 3 4" xfId="11064"/>
    <cellStyle name="20% - Accent5 4 2 3 4 2" xfId="11065"/>
    <cellStyle name="20% - Accent5 4 2 3 5" xfId="11066"/>
    <cellStyle name="20% - Accent5 4 2 4" xfId="11067"/>
    <cellStyle name="20% - Accent5 4 2 4 2" xfId="11068"/>
    <cellStyle name="20% - Accent5 4 2 4 2 2" xfId="11069"/>
    <cellStyle name="20% - Accent5 4 2 4 2 2 2" xfId="11070"/>
    <cellStyle name="20% - Accent5 4 2 4 2 3" xfId="11071"/>
    <cellStyle name="20% - Accent5 4 2 4 3" xfId="11072"/>
    <cellStyle name="20% - Accent5 4 2 4 3 2" xfId="11073"/>
    <cellStyle name="20% - Accent5 4 2 4 4" xfId="11074"/>
    <cellStyle name="20% - Accent5 4 2 5" xfId="11075"/>
    <cellStyle name="20% - Accent5 4 2 5 2" xfId="11076"/>
    <cellStyle name="20% - Accent5 4 2 5 2 2" xfId="11077"/>
    <cellStyle name="20% - Accent5 4 2 5 3" xfId="11078"/>
    <cellStyle name="20% - Accent5 4 2 6" xfId="11079"/>
    <cellStyle name="20% - Accent5 4 2 6 2" xfId="11080"/>
    <cellStyle name="20% - Accent5 4 2 7" xfId="11081"/>
    <cellStyle name="20% - Accent5 4 3" xfId="11082"/>
    <cellStyle name="20% - Accent5 4 3 2" xfId="11083"/>
    <cellStyle name="20% - Accent5 4 3 2 2" xfId="11084"/>
    <cellStyle name="20% - Accent5 4 3 2 2 2" xfId="11085"/>
    <cellStyle name="20% - Accent5 4 3 2 2 2 2" xfId="11086"/>
    <cellStyle name="20% - Accent5 4 3 2 2 2 2 2" xfId="11087"/>
    <cellStyle name="20% - Accent5 4 3 2 2 2 3" xfId="11088"/>
    <cellStyle name="20% - Accent5 4 3 2 2 3" xfId="11089"/>
    <cellStyle name="20% - Accent5 4 3 2 2 3 2" xfId="11090"/>
    <cellStyle name="20% - Accent5 4 3 2 2 4" xfId="11091"/>
    <cellStyle name="20% - Accent5 4 3 2 3" xfId="11092"/>
    <cellStyle name="20% - Accent5 4 3 2 3 2" xfId="11093"/>
    <cellStyle name="20% - Accent5 4 3 2 3 2 2" xfId="11094"/>
    <cellStyle name="20% - Accent5 4 3 2 3 3" xfId="11095"/>
    <cellStyle name="20% - Accent5 4 3 2 4" xfId="11096"/>
    <cellStyle name="20% - Accent5 4 3 2 4 2" xfId="11097"/>
    <cellStyle name="20% - Accent5 4 3 2 5" xfId="11098"/>
    <cellStyle name="20% - Accent5 4 3 3" xfId="11099"/>
    <cellStyle name="20% - Accent5 4 3 3 2" xfId="11100"/>
    <cellStyle name="20% - Accent5 4 3 3 2 2" xfId="11101"/>
    <cellStyle name="20% - Accent5 4 3 3 2 2 2" xfId="11102"/>
    <cellStyle name="20% - Accent5 4 3 3 2 3" xfId="11103"/>
    <cellStyle name="20% - Accent5 4 3 3 3" xfId="11104"/>
    <cellStyle name="20% - Accent5 4 3 3 3 2" xfId="11105"/>
    <cellStyle name="20% - Accent5 4 3 3 4" xfId="11106"/>
    <cellStyle name="20% - Accent5 4 3 4" xfId="11107"/>
    <cellStyle name="20% - Accent5 4 3 4 2" xfId="11108"/>
    <cellStyle name="20% - Accent5 4 3 4 2 2" xfId="11109"/>
    <cellStyle name="20% - Accent5 4 3 4 3" xfId="11110"/>
    <cellStyle name="20% - Accent5 4 3 5" xfId="11111"/>
    <cellStyle name="20% - Accent5 4 3 5 2" xfId="11112"/>
    <cellStyle name="20% - Accent5 4 3 6" xfId="11113"/>
    <cellStyle name="20% - Accent5 4 4" xfId="11114"/>
    <cellStyle name="20% - Accent5 4 4 2" xfId="11115"/>
    <cellStyle name="20% - Accent5 4 4 2 2" xfId="11116"/>
    <cellStyle name="20% - Accent5 4 4 2 2 2" xfId="11117"/>
    <cellStyle name="20% - Accent5 4 4 2 2 2 2" xfId="11118"/>
    <cellStyle name="20% - Accent5 4 4 2 2 3" xfId="11119"/>
    <cellStyle name="20% - Accent5 4 4 2 3" xfId="11120"/>
    <cellStyle name="20% - Accent5 4 4 2 3 2" xfId="11121"/>
    <cellStyle name="20% - Accent5 4 4 2 4" xfId="11122"/>
    <cellStyle name="20% - Accent5 4 4 3" xfId="11123"/>
    <cellStyle name="20% - Accent5 4 4 3 2" xfId="11124"/>
    <cellStyle name="20% - Accent5 4 4 3 2 2" xfId="11125"/>
    <cellStyle name="20% - Accent5 4 4 3 3" xfId="11126"/>
    <cellStyle name="20% - Accent5 4 4 4" xfId="11127"/>
    <cellStyle name="20% - Accent5 4 4 4 2" xfId="11128"/>
    <cellStyle name="20% - Accent5 4 4 5" xfId="11129"/>
    <cellStyle name="20% - Accent5 4 5" xfId="11130"/>
    <cellStyle name="20% - Accent5 4 5 2" xfId="11131"/>
    <cellStyle name="20% - Accent5 4 5 2 2" xfId="11132"/>
    <cellStyle name="20% - Accent5 4 5 2 2 2" xfId="11133"/>
    <cellStyle name="20% - Accent5 4 5 2 3" xfId="11134"/>
    <cellStyle name="20% - Accent5 4 5 3" xfId="11135"/>
    <cellStyle name="20% - Accent5 4 5 3 2" xfId="11136"/>
    <cellStyle name="20% - Accent5 4 5 4" xfId="11137"/>
    <cellStyle name="20% - Accent5 4 6" xfId="11138"/>
    <cellStyle name="20% - Accent5 4 6 2" xfId="11139"/>
    <cellStyle name="20% - Accent5 4 6 2 2" xfId="11140"/>
    <cellStyle name="20% - Accent5 4 6 3" xfId="11141"/>
    <cellStyle name="20% - Accent5 4 7" xfId="11142"/>
    <cellStyle name="20% - Accent5 4 7 2" xfId="11143"/>
    <cellStyle name="20% - Accent5 4 8" xfId="11144"/>
    <cellStyle name="20% - Accent5 5" xfId="11145"/>
    <cellStyle name="20% - Accent5 5 2" xfId="11146"/>
    <cellStyle name="20% - Accent5 5 2 2" xfId="11147"/>
    <cellStyle name="20% - Accent5 5 2 2 2" xfId="11148"/>
    <cellStyle name="20% - Accent5 5 2 2 2 2" xfId="11149"/>
    <cellStyle name="20% - Accent5 5 2 2 2 2 2" xfId="11150"/>
    <cellStyle name="20% - Accent5 5 2 2 2 2 2 2" xfId="11151"/>
    <cellStyle name="20% - Accent5 5 2 2 2 2 2 2 2" xfId="11152"/>
    <cellStyle name="20% - Accent5 5 2 2 2 2 2 3" xfId="11153"/>
    <cellStyle name="20% - Accent5 5 2 2 2 2 3" xfId="11154"/>
    <cellStyle name="20% - Accent5 5 2 2 2 2 3 2" xfId="11155"/>
    <cellStyle name="20% - Accent5 5 2 2 2 2 4" xfId="11156"/>
    <cellStyle name="20% - Accent5 5 2 2 2 3" xfId="11157"/>
    <cellStyle name="20% - Accent5 5 2 2 2 3 2" xfId="11158"/>
    <cellStyle name="20% - Accent5 5 2 2 2 3 2 2" xfId="11159"/>
    <cellStyle name="20% - Accent5 5 2 2 2 3 3" xfId="11160"/>
    <cellStyle name="20% - Accent5 5 2 2 2 4" xfId="11161"/>
    <cellStyle name="20% - Accent5 5 2 2 2 4 2" xfId="11162"/>
    <cellStyle name="20% - Accent5 5 2 2 2 5" xfId="11163"/>
    <cellStyle name="20% - Accent5 5 2 2 3" xfId="11164"/>
    <cellStyle name="20% - Accent5 5 2 2 3 2" xfId="11165"/>
    <cellStyle name="20% - Accent5 5 2 2 3 2 2" xfId="11166"/>
    <cellStyle name="20% - Accent5 5 2 2 3 2 2 2" xfId="11167"/>
    <cellStyle name="20% - Accent5 5 2 2 3 2 3" xfId="11168"/>
    <cellStyle name="20% - Accent5 5 2 2 3 3" xfId="11169"/>
    <cellStyle name="20% - Accent5 5 2 2 3 3 2" xfId="11170"/>
    <cellStyle name="20% - Accent5 5 2 2 3 4" xfId="11171"/>
    <cellStyle name="20% - Accent5 5 2 2 4" xfId="11172"/>
    <cellStyle name="20% - Accent5 5 2 2 4 2" xfId="11173"/>
    <cellStyle name="20% - Accent5 5 2 2 4 2 2" xfId="11174"/>
    <cellStyle name="20% - Accent5 5 2 2 4 3" xfId="11175"/>
    <cellStyle name="20% - Accent5 5 2 2 5" xfId="11176"/>
    <cellStyle name="20% - Accent5 5 2 2 5 2" xfId="11177"/>
    <cellStyle name="20% - Accent5 5 2 2 6" xfId="11178"/>
    <cellStyle name="20% - Accent5 5 2 3" xfId="11179"/>
    <cellStyle name="20% - Accent5 5 2 3 2" xfId="11180"/>
    <cellStyle name="20% - Accent5 5 2 3 2 2" xfId="11181"/>
    <cellStyle name="20% - Accent5 5 2 3 2 2 2" xfId="11182"/>
    <cellStyle name="20% - Accent5 5 2 3 2 2 2 2" xfId="11183"/>
    <cellStyle name="20% - Accent5 5 2 3 2 2 3" xfId="11184"/>
    <cellStyle name="20% - Accent5 5 2 3 2 3" xfId="11185"/>
    <cellStyle name="20% - Accent5 5 2 3 2 3 2" xfId="11186"/>
    <cellStyle name="20% - Accent5 5 2 3 2 4" xfId="11187"/>
    <cellStyle name="20% - Accent5 5 2 3 3" xfId="11188"/>
    <cellStyle name="20% - Accent5 5 2 3 3 2" xfId="11189"/>
    <cellStyle name="20% - Accent5 5 2 3 3 2 2" xfId="11190"/>
    <cellStyle name="20% - Accent5 5 2 3 3 3" xfId="11191"/>
    <cellStyle name="20% - Accent5 5 2 3 4" xfId="11192"/>
    <cellStyle name="20% - Accent5 5 2 3 4 2" xfId="11193"/>
    <cellStyle name="20% - Accent5 5 2 3 5" xfId="11194"/>
    <cellStyle name="20% - Accent5 5 2 4" xfId="11195"/>
    <cellStyle name="20% - Accent5 5 2 4 2" xfId="11196"/>
    <cellStyle name="20% - Accent5 5 2 4 2 2" xfId="11197"/>
    <cellStyle name="20% - Accent5 5 2 4 2 2 2" xfId="11198"/>
    <cellStyle name="20% - Accent5 5 2 4 2 3" xfId="11199"/>
    <cellStyle name="20% - Accent5 5 2 4 3" xfId="11200"/>
    <cellStyle name="20% - Accent5 5 2 4 3 2" xfId="11201"/>
    <cellStyle name="20% - Accent5 5 2 4 4" xfId="11202"/>
    <cellStyle name="20% - Accent5 5 2 5" xfId="11203"/>
    <cellStyle name="20% - Accent5 5 2 5 2" xfId="11204"/>
    <cellStyle name="20% - Accent5 5 2 5 2 2" xfId="11205"/>
    <cellStyle name="20% - Accent5 5 2 5 3" xfId="11206"/>
    <cellStyle name="20% - Accent5 5 2 6" xfId="11207"/>
    <cellStyle name="20% - Accent5 5 2 6 2" xfId="11208"/>
    <cellStyle name="20% - Accent5 5 2 7" xfId="11209"/>
    <cellStyle name="20% - Accent5 5 3" xfId="11210"/>
    <cellStyle name="20% - Accent5 5 3 2" xfId="11211"/>
    <cellStyle name="20% - Accent5 5 3 2 2" xfId="11212"/>
    <cellStyle name="20% - Accent5 5 3 2 2 2" xfId="11213"/>
    <cellStyle name="20% - Accent5 5 3 2 2 2 2" xfId="11214"/>
    <cellStyle name="20% - Accent5 5 3 2 2 2 2 2" xfId="11215"/>
    <cellStyle name="20% - Accent5 5 3 2 2 2 3" xfId="11216"/>
    <cellStyle name="20% - Accent5 5 3 2 2 3" xfId="11217"/>
    <cellStyle name="20% - Accent5 5 3 2 2 3 2" xfId="11218"/>
    <cellStyle name="20% - Accent5 5 3 2 2 4" xfId="11219"/>
    <cellStyle name="20% - Accent5 5 3 2 3" xfId="11220"/>
    <cellStyle name="20% - Accent5 5 3 2 3 2" xfId="11221"/>
    <cellStyle name="20% - Accent5 5 3 2 3 2 2" xfId="11222"/>
    <cellStyle name="20% - Accent5 5 3 2 3 3" xfId="11223"/>
    <cellStyle name="20% - Accent5 5 3 2 4" xfId="11224"/>
    <cellStyle name="20% - Accent5 5 3 2 4 2" xfId="11225"/>
    <cellStyle name="20% - Accent5 5 3 2 5" xfId="11226"/>
    <cellStyle name="20% - Accent5 5 3 3" xfId="11227"/>
    <cellStyle name="20% - Accent5 5 3 3 2" xfId="11228"/>
    <cellStyle name="20% - Accent5 5 3 3 2 2" xfId="11229"/>
    <cellStyle name="20% - Accent5 5 3 3 2 2 2" xfId="11230"/>
    <cellStyle name="20% - Accent5 5 3 3 2 3" xfId="11231"/>
    <cellStyle name="20% - Accent5 5 3 3 3" xfId="11232"/>
    <cellStyle name="20% - Accent5 5 3 3 3 2" xfId="11233"/>
    <cellStyle name="20% - Accent5 5 3 3 4" xfId="11234"/>
    <cellStyle name="20% - Accent5 5 3 4" xfId="11235"/>
    <cellStyle name="20% - Accent5 5 3 4 2" xfId="11236"/>
    <cellStyle name="20% - Accent5 5 3 4 2 2" xfId="11237"/>
    <cellStyle name="20% - Accent5 5 3 4 3" xfId="11238"/>
    <cellStyle name="20% - Accent5 5 3 5" xfId="11239"/>
    <cellStyle name="20% - Accent5 5 3 5 2" xfId="11240"/>
    <cellStyle name="20% - Accent5 5 3 6" xfId="11241"/>
    <cellStyle name="20% - Accent5 5 4" xfId="11242"/>
    <cellStyle name="20% - Accent5 5 4 2" xfId="11243"/>
    <cellStyle name="20% - Accent5 5 4 2 2" xfId="11244"/>
    <cellStyle name="20% - Accent5 5 4 2 2 2" xfId="11245"/>
    <cellStyle name="20% - Accent5 5 4 2 2 2 2" xfId="11246"/>
    <cellStyle name="20% - Accent5 5 4 2 2 3" xfId="11247"/>
    <cellStyle name="20% - Accent5 5 4 2 3" xfId="11248"/>
    <cellStyle name="20% - Accent5 5 4 2 3 2" xfId="11249"/>
    <cellStyle name="20% - Accent5 5 4 2 4" xfId="11250"/>
    <cellStyle name="20% - Accent5 5 4 3" xfId="11251"/>
    <cellStyle name="20% - Accent5 5 4 3 2" xfId="11252"/>
    <cellStyle name="20% - Accent5 5 4 3 2 2" xfId="11253"/>
    <cellStyle name="20% - Accent5 5 4 3 3" xfId="11254"/>
    <cellStyle name="20% - Accent5 5 4 4" xfId="11255"/>
    <cellStyle name="20% - Accent5 5 4 4 2" xfId="11256"/>
    <cellStyle name="20% - Accent5 5 4 5" xfId="11257"/>
    <cellStyle name="20% - Accent5 5 5" xfId="11258"/>
    <cellStyle name="20% - Accent5 5 5 2" xfId="11259"/>
    <cellStyle name="20% - Accent5 5 5 2 2" xfId="11260"/>
    <cellStyle name="20% - Accent5 5 5 2 2 2" xfId="11261"/>
    <cellStyle name="20% - Accent5 5 5 2 3" xfId="11262"/>
    <cellStyle name="20% - Accent5 5 5 3" xfId="11263"/>
    <cellStyle name="20% - Accent5 5 5 3 2" xfId="11264"/>
    <cellStyle name="20% - Accent5 5 5 4" xfId="11265"/>
    <cellStyle name="20% - Accent5 5 6" xfId="11266"/>
    <cellStyle name="20% - Accent5 5 6 2" xfId="11267"/>
    <cellStyle name="20% - Accent5 5 6 2 2" xfId="11268"/>
    <cellStyle name="20% - Accent5 5 6 3" xfId="11269"/>
    <cellStyle name="20% - Accent5 5 7" xfId="11270"/>
    <cellStyle name="20% - Accent5 5 7 2" xfId="11271"/>
    <cellStyle name="20% - Accent5 5 8" xfId="11272"/>
    <cellStyle name="20% - Accent5 6" xfId="11273"/>
    <cellStyle name="20% - Accent5 6 2" xfId="11274"/>
    <cellStyle name="20% - Accent5 6 2 2" xfId="11275"/>
    <cellStyle name="20% - Accent5 6 2 2 2" xfId="11276"/>
    <cellStyle name="20% - Accent5 6 2 2 2 2" xfId="11277"/>
    <cellStyle name="20% - Accent5 6 2 2 2 2 2" xfId="11278"/>
    <cellStyle name="20% - Accent5 6 2 2 2 2 2 2" xfId="11279"/>
    <cellStyle name="20% - Accent5 6 2 2 2 2 2 2 2" xfId="11280"/>
    <cellStyle name="20% - Accent5 6 2 2 2 2 2 3" xfId="11281"/>
    <cellStyle name="20% - Accent5 6 2 2 2 2 3" xfId="11282"/>
    <cellStyle name="20% - Accent5 6 2 2 2 2 3 2" xfId="11283"/>
    <cellStyle name="20% - Accent5 6 2 2 2 2 4" xfId="11284"/>
    <cellStyle name="20% - Accent5 6 2 2 2 3" xfId="11285"/>
    <cellStyle name="20% - Accent5 6 2 2 2 3 2" xfId="11286"/>
    <cellStyle name="20% - Accent5 6 2 2 2 3 2 2" xfId="11287"/>
    <cellStyle name="20% - Accent5 6 2 2 2 3 3" xfId="11288"/>
    <cellStyle name="20% - Accent5 6 2 2 2 4" xfId="11289"/>
    <cellStyle name="20% - Accent5 6 2 2 2 4 2" xfId="11290"/>
    <cellStyle name="20% - Accent5 6 2 2 2 5" xfId="11291"/>
    <cellStyle name="20% - Accent5 6 2 2 3" xfId="11292"/>
    <cellStyle name="20% - Accent5 6 2 2 3 2" xfId="11293"/>
    <cellStyle name="20% - Accent5 6 2 2 3 2 2" xfId="11294"/>
    <cellStyle name="20% - Accent5 6 2 2 3 2 2 2" xfId="11295"/>
    <cellStyle name="20% - Accent5 6 2 2 3 2 3" xfId="11296"/>
    <cellStyle name="20% - Accent5 6 2 2 3 3" xfId="11297"/>
    <cellStyle name="20% - Accent5 6 2 2 3 3 2" xfId="11298"/>
    <cellStyle name="20% - Accent5 6 2 2 3 4" xfId="11299"/>
    <cellStyle name="20% - Accent5 6 2 2 4" xfId="11300"/>
    <cellStyle name="20% - Accent5 6 2 2 4 2" xfId="11301"/>
    <cellStyle name="20% - Accent5 6 2 2 4 2 2" xfId="11302"/>
    <cellStyle name="20% - Accent5 6 2 2 4 3" xfId="11303"/>
    <cellStyle name="20% - Accent5 6 2 2 5" xfId="11304"/>
    <cellStyle name="20% - Accent5 6 2 2 5 2" xfId="11305"/>
    <cellStyle name="20% - Accent5 6 2 2 6" xfId="11306"/>
    <cellStyle name="20% - Accent5 6 2 3" xfId="11307"/>
    <cellStyle name="20% - Accent5 6 2 3 2" xfId="11308"/>
    <cellStyle name="20% - Accent5 6 2 3 2 2" xfId="11309"/>
    <cellStyle name="20% - Accent5 6 2 3 2 2 2" xfId="11310"/>
    <cellStyle name="20% - Accent5 6 2 3 2 2 2 2" xfId="11311"/>
    <cellStyle name="20% - Accent5 6 2 3 2 2 3" xfId="11312"/>
    <cellStyle name="20% - Accent5 6 2 3 2 3" xfId="11313"/>
    <cellStyle name="20% - Accent5 6 2 3 2 3 2" xfId="11314"/>
    <cellStyle name="20% - Accent5 6 2 3 2 4" xfId="11315"/>
    <cellStyle name="20% - Accent5 6 2 3 3" xfId="11316"/>
    <cellStyle name="20% - Accent5 6 2 3 3 2" xfId="11317"/>
    <cellStyle name="20% - Accent5 6 2 3 3 2 2" xfId="11318"/>
    <cellStyle name="20% - Accent5 6 2 3 3 3" xfId="11319"/>
    <cellStyle name="20% - Accent5 6 2 3 4" xfId="11320"/>
    <cellStyle name="20% - Accent5 6 2 3 4 2" xfId="11321"/>
    <cellStyle name="20% - Accent5 6 2 3 5" xfId="11322"/>
    <cellStyle name="20% - Accent5 6 2 4" xfId="11323"/>
    <cellStyle name="20% - Accent5 6 2 4 2" xfId="11324"/>
    <cellStyle name="20% - Accent5 6 2 4 2 2" xfId="11325"/>
    <cellStyle name="20% - Accent5 6 2 4 2 2 2" xfId="11326"/>
    <cellStyle name="20% - Accent5 6 2 4 2 3" xfId="11327"/>
    <cellStyle name="20% - Accent5 6 2 4 3" xfId="11328"/>
    <cellStyle name="20% - Accent5 6 2 4 3 2" xfId="11329"/>
    <cellStyle name="20% - Accent5 6 2 4 4" xfId="11330"/>
    <cellStyle name="20% - Accent5 6 2 5" xfId="11331"/>
    <cellStyle name="20% - Accent5 6 2 5 2" xfId="11332"/>
    <cellStyle name="20% - Accent5 6 2 5 2 2" xfId="11333"/>
    <cellStyle name="20% - Accent5 6 2 5 3" xfId="11334"/>
    <cellStyle name="20% - Accent5 6 2 6" xfId="11335"/>
    <cellStyle name="20% - Accent5 6 2 6 2" xfId="11336"/>
    <cellStyle name="20% - Accent5 6 2 7" xfId="11337"/>
    <cellStyle name="20% - Accent5 6 3" xfId="11338"/>
    <cellStyle name="20% - Accent5 6 3 2" xfId="11339"/>
    <cellStyle name="20% - Accent5 6 3 2 2" xfId="11340"/>
    <cellStyle name="20% - Accent5 6 3 2 2 2" xfId="11341"/>
    <cellStyle name="20% - Accent5 6 3 2 2 2 2" xfId="11342"/>
    <cellStyle name="20% - Accent5 6 3 2 2 2 2 2" xfId="11343"/>
    <cellStyle name="20% - Accent5 6 3 2 2 2 3" xfId="11344"/>
    <cellStyle name="20% - Accent5 6 3 2 2 3" xfId="11345"/>
    <cellStyle name="20% - Accent5 6 3 2 2 3 2" xfId="11346"/>
    <cellStyle name="20% - Accent5 6 3 2 2 4" xfId="11347"/>
    <cellStyle name="20% - Accent5 6 3 2 3" xfId="11348"/>
    <cellStyle name="20% - Accent5 6 3 2 3 2" xfId="11349"/>
    <cellStyle name="20% - Accent5 6 3 2 3 2 2" xfId="11350"/>
    <cellStyle name="20% - Accent5 6 3 2 3 3" xfId="11351"/>
    <cellStyle name="20% - Accent5 6 3 2 4" xfId="11352"/>
    <cellStyle name="20% - Accent5 6 3 2 4 2" xfId="11353"/>
    <cellStyle name="20% - Accent5 6 3 2 5" xfId="11354"/>
    <cellStyle name="20% - Accent5 6 3 3" xfId="11355"/>
    <cellStyle name="20% - Accent5 6 3 3 2" xfId="11356"/>
    <cellStyle name="20% - Accent5 6 3 3 2 2" xfId="11357"/>
    <cellStyle name="20% - Accent5 6 3 3 2 2 2" xfId="11358"/>
    <cellStyle name="20% - Accent5 6 3 3 2 3" xfId="11359"/>
    <cellStyle name="20% - Accent5 6 3 3 3" xfId="11360"/>
    <cellStyle name="20% - Accent5 6 3 3 3 2" xfId="11361"/>
    <cellStyle name="20% - Accent5 6 3 3 4" xfId="11362"/>
    <cellStyle name="20% - Accent5 6 3 4" xfId="11363"/>
    <cellStyle name="20% - Accent5 6 3 4 2" xfId="11364"/>
    <cellStyle name="20% - Accent5 6 3 4 2 2" xfId="11365"/>
    <cellStyle name="20% - Accent5 6 3 4 3" xfId="11366"/>
    <cellStyle name="20% - Accent5 6 3 5" xfId="11367"/>
    <cellStyle name="20% - Accent5 6 3 5 2" xfId="11368"/>
    <cellStyle name="20% - Accent5 6 3 6" xfId="11369"/>
    <cellStyle name="20% - Accent5 6 4" xfId="11370"/>
    <cellStyle name="20% - Accent5 6 4 2" xfId="11371"/>
    <cellStyle name="20% - Accent5 6 4 2 2" xfId="11372"/>
    <cellStyle name="20% - Accent5 6 4 2 2 2" xfId="11373"/>
    <cellStyle name="20% - Accent5 6 4 2 2 2 2" xfId="11374"/>
    <cellStyle name="20% - Accent5 6 4 2 2 3" xfId="11375"/>
    <cellStyle name="20% - Accent5 6 4 2 3" xfId="11376"/>
    <cellStyle name="20% - Accent5 6 4 2 3 2" xfId="11377"/>
    <cellStyle name="20% - Accent5 6 4 2 4" xfId="11378"/>
    <cellStyle name="20% - Accent5 6 4 3" xfId="11379"/>
    <cellStyle name="20% - Accent5 6 4 3 2" xfId="11380"/>
    <cellStyle name="20% - Accent5 6 4 3 2 2" xfId="11381"/>
    <cellStyle name="20% - Accent5 6 4 3 3" xfId="11382"/>
    <cellStyle name="20% - Accent5 6 4 4" xfId="11383"/>
    <cellStyle name="20% - Accent5 6 4 4 2" xfId="11384"/>
    <cellStyle name="20% - Accent5 6 4 5" xfId="11385"/>
    <cellStyle name="20% - Accent5 6 5" xfId="11386"/>
    <cellStyle name="20% - Accent5 6 5 2" xfId="11387"/>
    <cellStyle name="20% - Accent5 6 5 2 2" xfId="11388"/>
    <cellStyle name="20% - Accent5 6 5 2 2 2" xfId="11389"/>
    <cellStyle name="20% - Accent5 6 5 2 3" xfId="11390"/>
    <cellStyle name="20% - Accent5 6 5 3" xfId="11391"/>
    <cellStyle name="20% - Accent5 6 5 3 2" xfId="11392"/>
    <cellStyle name="20% - Accent5 6 5 4" xfId="11393"/>
    <cellStyle name="20% - Accent5 6 6" xfId="11394"/>
    <cellStyle name="20% - Accent5 6 6 2" xfId="11395"/>
    <cellStyle name="20% - Accent5 6 6 2 2" xfId="11396"/>
    <cellStyle name="20% - Accent5 6 6 3" xfId="11397"/>
    <cellStyle name="20% - Accent5 6 7" xfId="11398"/>
    <cellStyle name="20% - Accent5 6 7 2" xfId="11399"/>
    <cellStyle name="20% - Accent5 6 8" xfId="11400"/>
    <cellStyle name="20% - Accent5 7" xfId="11401"/>
    <cellStyle name="20% - Accent5 7 2" xfId="11402"/>
    <cellStyle name="20% - Accent5 7 2 2" xfId="11403"/>
    <cellStyle name="20% - Accent5 7 2 2 2" xfId="11404"/>
    <cellStyle name="20% - Accent5 7 2 2 2 2" xfId="11405"/>
    <cellStyle name="20% - Accent5 7 2 2 2 2 2" xfId="11406"/>
    <cellStyle name="20% - Accent5 7 2 2 2 2 2 2" xfId="11407"/>
    <cellStyle name="20% - Accent5 7 2 2 2 2 2 2 2" xfId="11408"/>
    <cellStyle name="20% - Accent5 7 2 2 2 2 2 3" xfId="11409"/>
    <cellStyle name="20% - Accent5 7 2 2 2 2 3" xfId="11410"/>
    <cellStyle name="20% - Accent5 7 2 2 2 2 3 2" xfId="11411"/>
    <cellStyle name="20% - Accent5 7 2 2 2 2 4" xfId="11412"/>
    <cellStyle name="20% - Accent5 7 2 2 2 3" xfId="11413"/>
    <cellStyle name="20% - Accent5 7 2 2 2 3 2" xfId="11414"/>
    <cellStyle name="20% - Accent5 7 2 2 2 3 2 2" xfId="11415"/>
    <cellStyle name="20% - Accent5 7 2 2 2 3 3" xfId="11416"/>
    <cellStyle name="20% - Accent5 7 2 2 2 4" xfId="11417"/>
    <cellStyle name="20% - Accent5 7 2 2 2 4 2" xfId="11418"/>
    <cellStyle name="20% - Accent5 7 2 2 2 5" xfId="11419"/>
    <cellStyle name="20% - Accent5 7 2 2 3" xfId="11420"/>
    <cellStyle name="20% - Accent5 7 2 2 3 2" xfId="11421"/>
    <cellStyle name="20% - Accent5 7 2 2 3 2 2" xfId="11422"/>
    <cellStyle name="20% - Accent5 7 2 2 3 2 2 2" xfId="11423"/>
    <cellStyle name="20% - Accent5 7 2 2 3 2 3" xfId="11424"/>
    <cellStyle name="20% - Accent5 7 2 2 3 3" xfId="11425"/>
    <cellStyle name="20% - Accent5 7 2 2 3 3 2" xfId="11426"/>
    <cellStyle name="20% - Accent5 7 2 2 3 4" xfId="11427"/>
    <cellStyle name="20% - Accent5 7 2 2 4" xfId="11428"/>
    <cellStyle name="20% - Accent5 7 2 2 4 2" xfId="11429"/>
    <cellStyle name="20% - Accent5 7 2 2 4 2 2" xfId="11430"/>
    <cellStyle name="20% - Accent5 7 2 2 4 3" xfId="11431"/>
    <cellStyle name="20% - Accent5 7 2 2 5" xfId="11432"/>
    <cellStyle name="20% - Accent5 7 2 2 5 2" xfId="11433"/>
    <cellStyle name="20% - Accent5 7 2 2 6" xfId="11434"/>
    <cellStyle name="20% - Accent5 7 2 3" xfId="11435"/>
    <cellStyle name="20% - Accent5 7 2 3 2" xfId="11436"/>
    <cellStyle name="20% - Accent5 7 2 3 2 2" xfId="11437"/>
    <cellStyle name="20% - Accent5 7 2 3 2 2 2" xfId="11438"/>
    <cellStyle name="20% - Accent5 7 2 3 2 2 2 2" xfId="11439"/>
    <cellStyle name="20% - Accent5 7 2 3 2 2 3" xfId="11440"/>
    <cellStyle name="20% - Accent5 7 2 3 2 3" xfId="11441"/>
    <cellStyle name="20% - Accent5 7 2 3 2 3 2" xfId="11442"/>
    <cellStyle name="20% - Accent5 7 2 3 2 4" xfId="11443"/>
    <cellStyle name="20% - Accent5 7 2 3 3" xfId="11444"/>
    <cellStyle name="20% - Accent5 7 2 3 3 2" xfId="11445"/>
    <cellStyle name="20% - Accent5 7 2 3 3 2 2" xfId="11446"/>
    <cellStyle name="20% - Accent5 7 2 3 3 3" xfId="11447"/>
    <cellStyle name="20% - Accent5 7 2 3 4" xfId="11448"/>
    <cellStyle name="20% - Accent5 7 2 3 4 2" xfId="11449"/>
    <cellStyle name="20% - Accent5 7 2 3 5" xfId="11450"/>
    <cellStyle name="20% - Accent5 7 2 4" xfId="11451"/>
    <cellStyle name="20% - Accent5 7 2 4 2" xfId="11452"/>
    <cellStyle name="20% - Accent5 7 2 4 2 2" xfId="11453"/>
    <cellStyle name="20% - Accent5 7 2 4 2 2 2" xfId="11454"/>
    <cellStyle name="20% - Accent5 7 2 4 2 3" xfId="11455"/>
    <cellStyle name="20% - Accent5 7 2 4 3" xfId="11456"/>
    <cellStyle name="20% - Accent5 7 2 4 3 2" xfId="11457"/>
    <cellStyle name="20% - Accent5 7 2 4 4" xfId="11458"/>
    <cellStyle name="20% - Accent5 7 2 5" xfId="11459"/>
    <cellStyle name="20% - Accent5 7 2 5 2" xfId="11460"/>
    <cellStyle name="20% - Accent5 7 2 5 2 2" xfId="11461"/>
    <cellStyle name="20% - Accent5 7 2 5 3" xfId="11462"/>
    <cellStyle name="20% - Accent5 7 2 6" xfId="11463"/>
    <cellStyle name="20% - Accent5 7 2 6 2" xfId="11464"/>
    <cellStyle name="20% - Accent5 7 2 7" xfId="11465"/>
    <cellStyle name="20% - Accent5 7 3" xfId="11466"/>
    <cellStyle name="20% - Accent5 7 3 2" xfId="11467"/>
    <cellStyle name="20% - Accent5 7 3 2 2" xfId="11468"/>
    <cellStyle name="20% - Accent5 7 3 2 2 2" xfId="11469"/>
    <cellStyle name="20% - Accent5 7 3 2 2 2 2" xfId="11470"/>
    <cellStyle name="20% - Accent5 7 3 2 2 2 2 2" xfId="11471"/>
    <cellStyle name="20% - Accent5 7 3 2 2 2 3" xfId="11472"/>
    <cellStyle name="20% - Accent5 7 3 2 2 3" xfId="11473"/>
    <cellStyle name="20% - Accent5 7 3 2 2 3 2" xfId="11474"/>
    <cellStyle name="20% - Accent5 7 3 2 2 4" xfId="11475"/>
    <cellStyle name="20% - Accent5 7 3 2 3" xfId="11476"/>
    <cellStyle name="20% - Accent5 7 3 2 3 2" xfId="11477"/>
    <cellStyle name="20% - Accent5 7 3 2 3 2 2" xfId="11478"/>
    <cellStyle name="20% - Accent5 7 3 2 3 3" xfId="11479"/>
    <cellStyle name="20% - Accent5 7 3 2 4" xfId="11480"/>
    <cellStyle name="20% - Accent5 7 3 2 4 2" xfId="11481"/>
    <cellStyle name="20% - Accent5 7 3 2 5" xfId="11482"/>
    <cellStyle name="20% - Accent5 7 3 3" xfId="11483"/>
    <cellStyle name="20% - Accent5 7 3 3 2" xfId="11484"/>
    <cellStyle name="20% - Accent5 7 3 3 2 2" xfId="11485"/>
    <cellStyle name="20% - Accent5 7 3 3 2 2 2" xfId="11486"/>
    <cellStyle name="20% - Accent5 7 3 3 2 3" xfId="11487"/>
    <cellStyle name="20% - Accent5 7 3 3 3" xfId="11488"/>
    <cellStyle name="20% - Accent5 7 3 3 3 2" xfId="11489"/>
    <cellStyle name="20% - Accent5 7 3 3 4" xfId="11490"/>
    <cellStyle name="20% - Accent5 7 3 4" xfId="11491"/>
    <cellStyle name="20% - Accent5 7 3 4 2" xfId="11492"/>
    <cellStyle name="20% - Accent5 7 3 4 2 2" xfId="11493"/>
    <cellStyle name="20% - Accent5 7 3 4 3" xfId="11494"/>
    <cellStyle name="20% - Accent5 7 3 5" xfId="11495"/>
    <cellStyle name="20% - Accent5 7 3 5 2" xfId="11496"/>
    <cellStyle name="20% - Accent5 7 3 6" xfId="11497"/>
    <cellStyle name="20% - Accent5 7 4" xfId="11498"/>
    <cellStyle name="20% - Accent5 7 4 2" xfId="11499"/>
    <cellStyle name="20% - Accent5 7 4 2 2" xfId="11500"/>
    <cellStyle name="20% - Accent5 7 4 2 2 2" xfId="11501"/>
    <cellStyle name="20% - Accent5 7 4 2 2 2 2" xfId="11502"/>
    <cellStyle name="20% - Accent5 7 4 2 2 3" xfId="11503"/>
    <cellStyle name="20% - Accent5 7 4 2 3" xfId="11504"/>
    <cellStyle name="20% - Accent5 7 4 2 3 2" xfId="11505"/>
    <cellStyle name="20% - Accent5 7 4 2 4" xfId="11506"/>
    <cellStyle name="20% - Accent5 7 4 3" xfId="11507"/>
    <cellStyle name="20% - Accent5 7 4 3 2" xfId="11508"/>
    <cellStyle name="20% - Accent5 7 4 3 2 2" xfId="11509"/>
    <cellStyle name="20% - Accent5 7 4 3 3" xfId="11510"/>
    <cellStyle name="20% - Accent5 7 4 4" xfId="11511"/>
    <cellStyle name="20% - Accent5 7 4 4 2" xfId="11512"/>
    <cellStyle name="20% - Accent5 7 4 5" xfId="11513"/>
    <cellStyle name="20% - Accent5 7 5" xfId="11514"/>
    <cellStyle name="20% - Accent5 7 5 2" xfId="11515"/>
    <cellStyle name="20% - Accent5 7 5 2 2" xfId="11516"/>
    <cellStyle name="20% - Accent5 7 5 2 2 2" xfId="11517"/>
    <cellStyle name="20% - Accent5 7 5 2 3" xfId="11518"/>
    <cellStyle name="20% - Accent5 7 5 3" xfId="11519"/>
    <cellStyle name="20% - Accent5 7 5 3 2" xfId="11520"/>
    <cellStyle name="20% - Accent5 7 5 4" xfId="11521"/>
    <cellStyle name="20% - Accent5 7 6" xfId="11522"/>
    <cellStyle name="20% - Accent5 7 6 2" xfId="11523"/>
    <cellStyle name="20% - Accent5 7 6 2 2" xfId="11524"/>
    <cellStyle name="20% - Accent5 7 6 3" xfId="11525"/>
    <cellStyle name="20% - Accent5 7 7" xfId="11526"/>
    <cellStyle name="20% - Accent5 7 7 2" xfId="11527"/>
    <cellStyle name="20% - Accent5 7 8" xfId="11528"/>
    <cellStyle name="20% - Accent5 8" xfId="11529"/>
    <cellStyle name="20% - Accent5 8 2" xfId="11530"/>
    <cellStyle name="20% - Accent5 8 2 2" xfId="11531"/>
    <cellStyle name="20% - Accent5 8 2 2 2" xfId="11532"/>
    <cellStyle name="20% - Accent5 8 2 2 2 2" xfId="11533"/>
    <cellStyle name="20% - Accent5 8 2 2 2 2 2" xfId="11534"/>
    <cellStyle name="20% - Accent5 8 2 2 2 2 2 2" xfId="11535"/>
    <cellStyle name="20% - Accent5 8 2 2 2 2 2 2 2" xfId="11536"/>
    <cellStyle name="20% - Accent5 8 2 2 2 2 2 3" xfId="11537"/>
    <cellStyle name="20% - Accent5 8 2 2 2 2 3" xfId="11538"/>
    <cellStyle name="20% - Accent5 8 2 2 2 2 3 2" xfId="11539"/>
    <cellStyle name="20% - Accent5 8 2 2 2 2 4" xfId="11540"/>
    <cellStyle name="20% - Accent5 8 2 2 2 3" xfId="11541"/>
    <cellStyle name="20% - Accent5 8 2 2 2 3 2" xfId="11542"/>
    <cellStyle name="20% - Accent5 8 2 2 2 3 2 2" xfId="11543"/>
    <cellStyle name="20% - Accent5 8 2 2 2 3 3" xfId="11544"/>
    <cellStyle name="20% - Accent5 8 2 2 2 4" xfId="11545"/>
    <cellStyle name="20% - Accent5 8 2 2 2 4 2" xfId="11546"/>
    <cellStyle name="20% - Accent5 8 2 2 2 5" xfId="11547"/>
    <cellStyle name="20% - Accent5 8 2 2 3" xfId="11548"/>
    <cellStyle name="20% - Accent5 8 2 2 3 2" xfId="11549"/>
    <cellStyle name="20% - Accent5 8 2 2 3 2 2" xfId="11550"/>
    <cellStyle name="20% - Accent5 8 2 2 3 2 2 2" xfId="11551"/>
    <cellStyle name="20% - Accent5 8 2 2 3 2 3" xfId="11552"/>
    <cellStyle name="20% - Accent5 8 2 2 3 3" xfId="11553"/>
    <cellStyle name="20% - Accent5 8 2 2 3 3 2" xfId="11554"/>
    <cellStyle name="20% - Accent5 8 2 2 3 4" xfId="11555"/>
    <cellStyle name="20% - Accent5 8 2 2 4" xfId="11556"/>
    <cellStyle name="20% - Accent5 8 2 2 4 2" xfId="11557"/>
    <cellStyle name="20% - Accent5 8 2 2 4 2 2" xfId="11558"/>
    <cellStyle name="20% - Accent5 8 2 2 4 3" xfId="11559"/>
    <cellStyle name="20% - Accent5 8 2 2 5" xfId="11560"/>
    <cellStyle name="20% - Accent5 8 2 2 5 2" xfId="11561"/>
    <cellStyle name="20% - Accent5 8 2 2 6" xfId="11562"/>
    <cellStyle name="20% - Accent5 8 2 3" xfId="11563"/>
    <cellStyle name="20% - Accent5 8 2 3 2" xfId="11564"/>
    <cellStyle name="20% - Accent5 8 2 3 2 2" xfId="11565"/>
    <cellStyle name="20% - Accent5 8 2 3 2 2 2" xfId="11566"/>
    <cellStyle name="20% - Accent5 8 2 3 2 2 2 2" xfId="11567"/>
    <cellStyle name="20% - Accent5 8 2 3 2 2 3" xfId="11568"/>
    <cellStyle name="20% - Accent5 8 2 3 2 3" xfId="11569"/>
    <cellStyle name="20% - Accent5 8 2 3 2 3 2" xfId="11570"/>
    <cellStyle name="20% - Accent5 8 2 3 2 4" xfId="11571"/>
    <cellStyle name="20% - Accent5 8 2 3 3" xfId="11572"/>
    <cellStyle name="20% - Accent5 8 2 3 3 2" xfId="11573"/>
    <cellStyle name="20% - Accent5 8 2 3 3 2 2" xfId="11574"/>
    <cellStyle name="20% - Accent5 8 2 3 3 3" xfId="11575"/>
    <cellStyle name="20% - Accent5 8 2 3 4" xfId="11576"/>
    <cellStyle name="20% - Accent5 8 2 3 4 2" xfId="11577"/>
    <cellStyle name="20% - Accent5 8 2 3 5" xfId="11578"/>
    <cellStyle name="20% - Accent5 8 2 4" xfId="11579"/>
    <cellStyle name="20% - Accent5 8 2 4 2" xfId="11580"/>
    <cellStyle name="20% - Accent5 8 2 4 2 2" xfId="11581"/>
    <cellStyle name="20% - Accent5 8 2 4 2 2 2" xfId="11582"/>
    <cellStyle name="20% - Accent5 8 2 4 2 3" xfId="11583"/>
    <cellStyle name="20% - Accent5 8 2 4 3" xfId="11584"/>
    <cellStyle name="20% - Accent5 8 2 4 3 2" xfId="11585"/>
    <cellStyle name="20% - Accent5 8 2 4 4" xfId="11586"/>
    <cellStyle name="20% - Accent5 8 2 5" xfId="11587"/>
    <cellStyle name="20% - Accent5 8 2 5 2" xfId="11588"/>
    <cellStyle name="20% - Accent5 8 2 5 2 2" xfId="11589"/>
    <cellStyle name="20% - Accent5 8 2 5 3" xfId="11590"/>
    <cellStyle name="20% - Accent5 8 2 6" xfId="11591"/>
    <cellStyle name="20% - Accent5 8 2 6 2" xfId="11592"/>
    <cellStyle name="20% - Accent5 8 2 7" xfId="11593"/>
    <cellStyle name="20% - Accent5 8 3" xfId="11594"/>
    <cellStyle name="20% - Accent5 8 3 2" xfId="11595"/>
    <cellStyle name="20% - Accent5 8 3 2 2" xfId="11596"/>
    <cellStyle name="20% - Accent5 8 3 2 2 2" xfId="11597"/>
    <cellStyle name="20% - Accent5 8 3 2 2 2 2" xfId="11598"/>
    <cellStyle name="20% - Accent5 8 3 2 2 2 2 2" xfId="11599"/>
    <cellStyle name="20% - Accent5 8 3 2 2 2 3" xfId="11600"/>
    <cellStyle name="20% - Accent5 8 3 2 2 3" xfId="11601"/>
    <cellStyle name="20% - Accent5 8 3 2 2 3 2" xfId="11602"/>
    <cellStyle name="20% - Accent5 8 3 2 2 4" xfId="11603"/>
    <cellStyle name="20% - Accent5 8 3 2 3" xfId="11604"/>
    <cellStyle name="20% - Accent5 8 3 2 3 2" xfId="11605"/>
    <cellStyle name="20% - Accent5 8 3 2 3 2 2" xfId="11606"/>
    <cellStyle name="20% - Accent5 8 3 2 3 3" xfId="11607"/>
    <cellStyle name="20% - Accent5 8 3 2 4" xfId="11608"/>
    <cellStyle name="20% - Accent5 8 3 2 4 2" xfId="11609"/>
    <cellStyle name="20% - Accent5 8 3 2 5" xfId="11610"/>
    <cellStyle name="20% - Accent5 8 3 3" xfId="11611"/>
    <cellStyle name="20% - Accent5 8 3 3 2" xfId="11612"/>
    <cellStyle name="20% - Accent5 8 3 3 2 2" xfId="11613"/>
    <cellStyle name="20% - Accent5 8 3 3 2 2 2" xfId="11614"/>
    <cellStyle name="20% - Accent5 8 3 3 2 3" xfId="11615"/>
    <cellStyle name="20% - Accent5 8 3 3 3" xfId="11616"/>
    <cellStyle name="20% - Accent5 8 3 3 3 2" xfId="11617"/>
    <cellStyle name="20% - Accent5 8 3 3 4" xfId="11618"/>
    <cellStyle name="20% - Accent5 8 3 4" xfId="11619"/>
    <cellStyle name="20% - Accent5 8 3 4 2" xfId="11620"/>
    <cellStyle name="20% - Accent5 8 3 4 2 2" xfId="11621"/>
    <cellStyle name="20% - Accent5 8 3 4 3" xfId="11622"/>
    <cellStyle name="20% - Accent5 8 3 5" xfId="11623"/>
    <cellStyle name="20% - Accent5 8 3 5 2" xfId="11624"/>
    <cellStyle name="20% - Accent5 8 3 6" xfId="11625"/>
    <cellStyle name="20% - Accent5 8 4" xfId="11626"/>
    <cellStyle name="20% - Accent5 8 4 2" xfId="11627"/>
    <cellStyle name="20% - Accent5 8 4 2 2" xfId="11628"/>
    <cellStyle name="20% - Accent5 8 4 2 2 2" xfId="11629"/>
    <cellStyle name="20% - Accent5 8 4 2 2 2 2" xfId="11630"/>
    <cellStyle name="20% - Accent5 8 4 2 2 3" xfId="11631"/>
    <cellStyle name="20% - Accent5 8 4 2 3" xfId="11632"/>
    <cellStyle name="20% - Accent5 8 4 2 3 2" xfId="11633"/>
    <cellStyle name="20% - Accent5 8 4 2 4" xfId="11634"/>
    <cellStyle name="20% - Accent5 8 4 3" xfId="11635"/>
    <cellStyle name="20% - Accent5 8 4 3 2" xfId="11636"/>
    <cellStyle name="20% - Accent5 8 4 3 2 2" xfId="11637"/>
    <cellStyle name="20% - Accent5 8 4 3 3" xfId="11638"/>
    <cellStyle name="20% - Accent5 8 4 4" xfId="11639"/>
    <cellStyle name="20% - Accent5 8 4 4 2" xfId="11640"/>
    <cellStyle name="20% - Accent5 8 4 5" xfId="11641"/>
    <cellStyle name="20% - Accent5 8 5" xfId="11642"/>
    <cellStyle name="20% - Accent5 8 5 2" xfId="11643"/>
    <cellStyle name="20% - Accent5 8 5 2 2" xfId="11644"/>
    <cellStyle name="20% - Accent5 8 5 2 2 2" xfId="11645"/>
    <cellStyle name="20% - Accent5 8 5 2 3" xfId="11646"/>
    <cellStyle name="20% - Accent5 8 5 3" xfId="11647"/>
    <cellStyle name="20% - Accent5 8 5 3 2" xfId="11648"/>
    <cellStyle name="20% - Accent5 8 5 4" xfId="11649"/>
    <cellStyle name="20% - Accent5 8 6" xfId="11650"/>
    <cellStyle name="20% - Accent5 8 6 2" xfId="11651"/>
    <cellStyle name="20% - Accent5 8 6 2 2" xfId="11652"/>
    <cellStyle name="20% - Accent5 8 6 3" xfId="11653"/>
    <cellStyle name="20% - Accent5 8 7" xfId="11654"/>
    <cellStyle name="20% - Accent5 8 7 2" xfId="11655"/>
    <cellStyle name="20% - Accent5 8 8" xfId="11656"/>
    <cellStyle name="20% - Accent5 9" xfId="11657"/>
    <cellStyle name="20% - Accent5 9 2" xfId="11658"/>
    <cellStyle name="20% - Accent5 9 2 2" xfId="11659"/>
    <cellStyle name="20% - Accent5 9 2 2 2" xfId="11660"/>
    <cellStyle name="20% - Accent5 9 2 2 2 2" xfId="11661"/>
    <cellStyle name="20% - Accent5 9 2 2 2 2 2" xfId="11662"/>
    <cellStyle name="20% - Accent5 9 2 2 2 2 2 2" xfId="11663"/>
    <cellStyle name="20% - Accent5 9 2 2 2 2 2 2 2" xfId="11664"/>
    <cellStyle name="20% - Accent5 9 2 2 2 2 2 3" xfId="11665"/>
    <cellStyle name="20% - Accent5 9 2 2 2 2 3" xfId="11666"/>
    <cellStyle name="20% - Accent5 9 2 2 2 2 3 2" xfId="11667"/>
    <cellStyle name="20% - Accent5 9 2 2 2 2 4" xfId="11668"/>
    <cellStyle name="20% - Accent5 9 2 2 2 3" xfId="11669"/>
    <cellStyle name="20% - Accent5 9 2 2 2 3 2" xfId="11670"/>
    <cellStyle name="20% - Accent5 9 2 2 2 3 2 2" xfId="11671"/>
    <cellStyle name="20% - Accent5 9 2 2 2 3 3" xfId="11672"/>
    <cellStyle name="20% - Accent5 9 2 2 2 4" xfId="11673"/>
    <cellStyle name="20% - Accent5 9 2 2 2 4 2" xfId="11674"/>
    <cellStyle name="20% - Accent5 9 2 2 2 5" xfId="11675"/>
    <cellStyle name="20% - Accent5 9 2 2 3" xfId="11676"/>
    <cellStyle name="20% - Accent5 9 2 2 3 2" xfId="11677"/>
    <cellStyle name="20% - Accent5 9 2 2 3 2 2" xfId="11678"/>
    <cellStyle name="20% - Accent5 9 2 2 3 2 2 2" xfId="11679"/>
    <cellStyle name="20% - Accent5 9 2 2 3 2 3" xfId="11680"/>
    <cellStyle name="20% - Accent5 9 2 2 3 3" xfId="11681"/>
    <cellStyle name="20% - Accent5 9 2 2 3 3 2" xfId="11682"/>
    <cellStyle name="20% - Accent5 9 2 2 3 4" xfId="11683"/>
    <cellStyle name="20% - Accent5 9 2 2 4" xfId="11684"/>
    <cellStyle name="20% - Accent5 9 2 2 4 2" xfId="11685"/>
    <cellStyle name="20% - Accent5 9 2 2 4 2 2" xfId="11686"/>
    <cellStyle name="20% - Accent5 9 2 2 4 3" xfId="11687"/>
    <cellStyle name="20% - Accent5 9 2 2 5" xfId="11688"/>
    <cellStyle name="20% - Accent5 9 2 2 5 2" xfId="11689"/>
    <cellStyle name="20% - Accent5 9 2 2 6" xfId="11690"/>
    <cellStyle name="20% - Accent5 9 2 3" xfId="11691"/>
    <cellStyle name="20% - Accent5 9 2 3 2" xfId="11692"/>
    <cellStyle name="20% - Accent5 9 2 3 2 2" xfId="11693"/>
    <cellStyle name="20% - Accent5 9 2 3 2 2 2" xfId="11694"/>
    <cellStyle name="20% - Accent5 9 2 3 2 2 2 2" xfId="11695"/>
    <cellStyle name="20% - Accent5 9 2 3 2 2 3" xfId="11696"/>
    <cellStyle name="20% - Accent5 9 2 3 2 3" xfId="11697"/>
    <cellStyle name="20% - Accent5 9 2 3 2 3 2" xfId="11698"/>
    <cellStyle name="20% - Accent5 9 2 3 2 4" xfId="11699"/>
    <cellStyle name="20% - Accent5 9 2 3 3" xfId="11700"/>
    <cellStyle name="20% - Accent5 9 2 3 3 2" xfId="11701"/>
    <cellStyle name="20% - Accent5 9 2 3 3 2 2" xfId="11702"/>
    <cellStyle name="20% - Accent5 9 2 3 3 3" xfId="11703"/>
    <cellStyle name="20% - Accent5 9 2 3 4" xfId="11704"/>
    <cellStyle name="20% - Accent5 9 2 3 4 2" xfId="11705"/>
    <cellStyle name="20% - Accent5 9 2 3 5" xfId="11706"/>
    <cellStyle name="20% - Accent5 9 2 4" xfId="11707"/>
    <cellStyle name="20% - Accent5 9 2 4 2" xfId="11708"/>
    <cellStyle name="20% - Accent5 9 2 4 2 2" xfId="11709"/>
    <cellStyle name="20% - Accent5 9 2 4 2 2 2" xfId="11710"/>
    <cellStyle name="20% - Accent5 9 2 4 2 3" xfId="11711"/>
    <cellStyle name="20% - Accent5 9 2 4 3" xfId="11712"/>
    <cellStyle name="20% - Accent5 9 2 4 3 2" xfId="11713"/>
    <cellStyle name="20% - Accent5 9 2 4 4" xfId="11714"/>
    <cellStyle name="20% - Accent5 9 2 5" xfId="11715"/>
    <cellStyle name="20% - Accent5 9 2 5 2" xfId="11716"/>
    <cellStyle name="20% - Accent5 9 2 5 2 2" xfId="11717"/>
    <cellStyle name="20% - Accent5 9 2 5 3" xfId="11718"/>
    <cellStyle name="20% - Accent5 9 2 6" xfId="11719"/>
    <cellStyle name="20% - Accent5 9 2 6 2" xfId="11720"/>
    <cellStyle name="20% - Accent5 9 2 7" xfId="11721"/>
    <cellStyle name="20% - Accent5 9 3" xfId="11722"/>
    <cellStyle name="20% - Accent5 9 3 2" xfId="11723"/>
    <cellStyle name="20% - Accent5 9 3 2 2" xfId="11724"/>
    <cellStyle name="20% - Accent5 9 3 2 2 2" xfId="11725"/>
    <cellStyle name="20% - Accent5 9 3 2 2 2 2" xfId="11726"/>
    <cellStyle name="20% - Accent5 9 3 2 2 2 2 2" xfId="11727"/>
    <cellStyle name="20% - Accent5 9 3 2 2 2 3" xfId="11728"/>
    <cellStyle name="20% - Accent5 9 3 2 2 3" xfId="11729"/>
    <cellStyle name="20% - Accent5 9 3 2 2 3 2" xfId="11730"/>
    <cellStyle name="20% - Accent5 9 3 2 2 4" xfId="11731"/>
    <cellStyle name="20% - Accent5 9 3 2 3" xfId="11732"/>
    <cellStyle name="20% - Accent5 9 3 2 3 2" xfId="11733"/>
    <cellStyle name="20% - Accent5 9 3 2 3 2 2" xfId="11734"/>
    <cellStyle name="20% - Accent5 9 3 2 3 3" xfId="11735"/>
    <cellStyle name="20% - Accent5 9 3 2 4" xfId="11736"/>
    <cellStyle name="20% - Accent5 9 3 2 4 2" xfId="11737"/>
    <cellStyle name="20% - Accent5 9 3 2 5" xfId="11738"/>
    <cellStyle name="20% - Accent5 9 3 3" xfId="11739"/>
    <cellStyle name="20% - Accent5 9 3 3 2" xfId="11740"/>
    <cellStyle name="20% - Accent5 9 3 3 2 2" xfId="11741"/>
    <cellStyle name="20% - Accent5 9 3 3 2 2 2" xfId="11742"/>
    <cellStyle name="20% - Accent5 9 3 3 2 3" xfId="11743"/>
    <cellStyle name="20% - Accent5 9 3 3 3" xfId="11744"/>
    <cellStyle name="20% - Accent5 9 3 3 3 2" xfId="11745"/>
    <cellStyle name="20% - Accent5 9 3 3 4" xfId="11746"/>
    <cellStyle name="20% - Accent5 9 3 4" xfId="11747"/>
    <cellStyle name="20% - Accent5 9 3 4 2" xfId="11748"/>
    <cellStyle name="20% - Accent5 9 3 4 2 2" xfId="11749"/>
    <cellStyle name="20% - Accent5 9 3 4 3" xfId="11750"/>
    <cellStyle name="20% - Accent5 9 3 5" xfId="11751"/>
    <cellStyle name="20% - Accent5 9 3 5 2" xfId="11752"/>
    <cellStyle name="20% - Accent5 9 3 6" xfId="11753"/>
    <cellStyle name="20% - Accent5 9 4" xfId="11754"/>
    <cellStyle name="20% - Accent5 9 4 2" xfId="11755"/>
    <cellStyle name="20% - Accent5 9 4 2 2" xfId="11756"/>
    <cellStyle name="20% - Accent5 9 4 2 2 2" xfId="11757"/>
    <cellStyle name="20% - Accent5 9 4 2 2 2 2" xfId="11758"/>
    <cellStyle name="20% - Accent5 9 4 2 2 3" xfId="11759"/>
    <cellStyle name="20% - Accent5 9 4 2 3" xfId="11760"/>
    <cellStyle name="20% - Accent5 9 4 2 3 2" xfId="11761"/>
    <cellStyle name="20% - Accent5 9 4 2 4" xfId="11762"/>
    <cellStyle name="20% - Accent5 9 4 3" xfId="11763"/>
    <cellStyle name="20% - Accent5 9 4 3 2" xfId="11764"/>
    <cellStyle name="20% - Accent5 9 4 3 2 2" xfId="11765"/>
    <cellStyle name="20% - Accent5 9 4 3 3" xfId="11766"/>
    <cellStyle name="20% - Accent5 9 4 4" xfId="11767"/>
    <cellStyle name="20% - Accent5 9 4 4 2" xfId="11768"/>
    <cellStyle name="20% - Accent5 9 4 5" xfId="11769"/>
    <cellStyle name="20% - Accent5 9 5" xfId="11770"/>
    <cellStyle name="20% - Accent5 9 5 2" xfId="11771"/>
    <cellStyle name="20% - Accent5 9 5 2 2" xfId="11772"/>
    <cellStyle name="20% - Accent5 9 5 2 2 2" xfId="11773"/>
    <cellStyle name="20% - Accent5 9 5 2 3" xfId="11774"/>
    <cellStyle name="20% - Accent5 9 5 3" xfId="11775"/>
    <cellStyle name="20% - Accent5 9 5 3 2" xfId="11776"/>
    <cellStyle name="20% - Accent5 9 5 4" xfId="11777"/>
    <cellStyle name="20% - Accent5 9 6" xfId="11778"/>
    <cellStyle name="20% - Accent5 9 6 2" xfId="11779"/>
    <cellStyle name="20% - Accent5 9 6 2 2" xfId="11780"/>
    <cellStyle name="20% - Accent5 9 6 3" xfId="11781"/>
    <cellStyle name="20% - Accent5 9 7" xfId="11782"/>
    <cellStyle name="20% - Accent5 9 7 2" xfId="11783"/>
    <cellStyle name="20% - Accent5 9 8" xfId="11784"/>
    <cellStyle name="20% - Accent6" xfId="33542" builtinId="50" customBuiltin="1"/>
    <cellStyle name="20% - Accent6 10" xfId="11785"/>
    <cellStyle name="20% - Accent6 10 2" xfId="11786"/>
    <cellStyle name="20% - Accent6 10 2 2" xfId="11787"/>
    <cellStyle name="20% - Accent6 10 2 2 2" xfId="11788"/>
    <cellStyle name="20% - Accent6 10 2 2 2 2" xfId="11789"/>
    <cellStyle name="20% - Accent6 10 2 2 2 2 2" xfId="11790"/>
    <cellStyle name="20% - Accent6 10 2 2 2 2 2 2" xfId="11791"/>
    <cellStyle name="20% - Accent6 10 2 2 2 2 2 2 2" xfId="11792"/>
    <cellStyle name="20% - Accent6 10 2 2 2 2 2 3" xfId="11793"/>
    <cellStyle name="20% - Accent6 10 2 2 2 2 3" xfId="11794"/>
    <cellStyle name="20% - Accent6 10 2 2 2 2 3 2" xfId="11795"/>
    <cellStyle name="20% - Accent6 10 2 2 2 2 4" xfId="11796"/>
    <cellStyle name="20% - Accent6 10 2 2 2 3" xfId="11797"/>
    <cellStyle name="20% - Accent6 10 2 2 2 3 2" xfId="11798"/>
    <cellStyle name="20% - Accent6 10 2 2 2 3 2 2" xfId="11799"/>
    <cellStyle name="20% - Accent6 10 2 2 2 3 3" xfId="11800"/>
    <cellStyle name="20% - Accent6 10 2 2 2 4" xfId="11801"/>
    <cellStyle name="20% - Accent6 10 2 2 2 4 2" xfId="11802"/>
    <cellStyle name="20% - Accent6 10 2 2 2 5" xfId="11803"/>
    <cellStyle name="20% - Accent6 10 2 2 3" xfId="11804"/>
    <cellStyle name="20% - Accent6 10 2 2 3 2" xfId="11805"/>
    <cellStyle name="20% - Accent6 10 2 2 3 2 2" xfId="11806"/>
    <cellStyle name="20% - Accent6 10 2 2 3 2 2 2" xfId="11807"/>
    <cellStyle name="20% - Accent6 10 2 2 3 2 3" xfId="11808"/>
    <cellStyle name="20% - Accent6 10 2 2 3 3" xfId="11809"/>
    <cellStyle name="20% - Accent6 10 2 2 3 3 2" xfId="11810"/>
    <cellStyle name="20% - Accent6 10 2 2 3 4" xfId="11811"/>
    <cellStyle name="20% - Accent6 10 2 2 4" xfId="11812"/>
    <cellStyle name="20% - Accent6 10 2 2 4 2" xfId="11813"/>
    <cellStyle name="20% - Accent6 10 2 2 4 2 2" xfId="11814"/>
    <cellStyle name="20% - Accent6 10 2 2 4 3" xfId="11815"/>
    <cellStyle name="20% - Accent6 10 2 2 5" xfId="11816"/>
    <cellStyle name="20% - Accent6 10 2 2 5 2" xfId="11817"/>
    <cellStyle name="20% - Accent6 10 2 2 6" xfId="11818"/>
    <cellStyle name="20% - Accent6 10 2 3" xfId="11819"/>
    <cellStyle name="20% - Accent6 10 2 3 2" xfId="11820"/>
    <cellStyle name="20% - Accent6 10 2 3 2 2" xfId="11821"/>
    <cellStyle name="20% - Accent6 10 2 3 2 2 2" xfId="11822"/>
    <cellStyle name="20% - Accent6 10 2 3 2 2 2 2" xfId="11823"/>
    <cellStyle name="20% - Accent6 10 2 3 2 2 3" xfId="11824"/>
    <cellStyle name="20% - Accent6 10 2 3 2 3" xfId="11825"/>
    <cellStyle name="20% - Accent6 10 2 3 2 3 2" xfId="11826"/>
    <cellStyle name="20% - Accent6 10 2 3 2 4" xfId="11827"/>
    <cellStyle name="20% - Accent6 10 2 3 3" xfId="11828"/>
    <cellStyle name="20% - Accent6 10 2 3 3 2" xfId="11829"/>
    <cellStyle name="20% - Accent6 10 2 3 3 2 2" xfId="11830"/>
    <cellStyle name="20% - Accent6 10 2 3 3 3" xfId="11831"/>
    <cellStyle name="20% - Accent6 10 2 3 4" xfId="11832"/>
    <cellStyle name="20% - Accent6 10 2 3 4 2" xfId="11833"/>
    <cellStyle name="20% - Accent6 10 2 3 5" xfId="11834"/>
    <cellStyle name="20% - Accent6 10 2 4" xfId="11835"/>
    <cellStyle name="20% - Accent6 10 2 4 2" xfId="11836"/>
    <cellStyle name="20% - Accent6 10 2 4 2 2" xfId="11837"/>
    <cellStyle name="20% - Accent6 10 2 4 2 2 2" xfId="11838"/>
    <cellStyle name="20% - Accent6 10 2 4 2 3" xfId="11839"/>
    <cellStyle name="20% - Accent6 10 2 4 3" xfId="11840"/>
    <cellStyle name="20% - Accent6 10 2 4 3 2" xfId="11841"/>
    <cellStyle name="20% - Accent6 10 2 4 4" xfId="11842"/>
    <cellStyle name="20% - Accent6 10 2 5" xfId="11843"/>
    <cellStyle name="20% - Accent6 10 2 5 2" xfId="11844"/>
    <cellStyle name="20% - Accent6 10 2 5 2 2" xfId="11845"/>
    <cellStyle name="20% - Accent6 10 2 5 3" xfId="11846"/>
    <cellStyle name="20% - Accent6 10 2 6" xfId="11847"/>
    <cellStyle name="20% - Accent6 10 2 6 2" xfId="11848"/>
    <cellStyle name="20% - Accent6 10 2 7" xfId="11849"/>
    <cellStyle name="20% - Accent6 10 3" xfId="11850"/>
    <cellStyle name="20% - Accent6 10 3 2" xfId="11851"/>
    <cellStyle name="20% - Accent6 10 3 2 2" xfId="11852"/>
    <cellStyle name="20% - Accent6 10 3 2 2 2" xfId="11853"/>
    <cellStyle name="20% - Accent6 10 3 2 2 2 2" xfId="11854"/>
    <cellStyle name="20% - Accent6 10 3 2 2 2 2 2" xfId="11855"/>
    <cellStyle name="20% - Accent6 10 3 2 2 2 3" xfId="11856"/>
    <cellStyle name="20% - Accent6 10 3 2 2 3" xfId="11857"/>
    <cellStyle name="20% - Accent6 10 3 2 2 3 2" xfId="11858"/>
    <cellStyle name="20% - Accent6 10 3 2 2 4" xfId="11859"/>
    <cellStyle name="20% - Accent6 10 3 2 3" xfId="11860"/>
    <cellStyle name="20% - Accent6 10 3 2 3 2" xfId="11861"/>
    <cellStyle name="20% - Accent6 10 3 2 3 2 2" xfId="11862"/>
    <cellStyle name="20% - Accent6 10 3 2 3 3" xfId="11863"/>
    <cellStyle name="20% - Accent6 10 3 2 4" xfId="11864"/>
    <cellStyle name="20% - Accent6 10 3 2 4 2" xfId="11865"/>
    <cellStyle name="20% - Accent6 10 3 2 5" xfId="11866"/>
    <cellStyle name="20% - Accent6 10 3 3" xfId="11867"/>
    <cellStyle name="20% - Accent6 10 3 3 2" xfId="11868"/>
    <cellStyle name="20% - Accent6 10 3 3 2 2" xfId="11869"/>
    <cellStyle name="20% - Accent6 10 3 3 2 2 2" xfId="11870"/>
    <cellStyle name="20% - Accent6 10 3 3 2 3" xfId="11871"/>
    <cellStyle name="20% - Accent6 10 3 3 3" xfId="11872"/>
    <cellStyle name="20% - Accent6 10 3 3 3 2" xfId="11873"/>
    <cellStyle name="20% - Accent6 10 3 3 4" xfId="11874"/>
    <cellStyle name="20% - Accent6 10 3 4" xfId="11875"/>
    <cellStyle name="20% - Accent6 10 3 4 2" xfId="11876"/>
    <cellStyle name="20% - Accent6 10 3 4 2 2" xfId="11877"/>
    <cellStyle name="20% - Accent6 10 3 4 3" xfId="11878"/>
    <cellStyle name="20% - Accent6 10 3 5" xfId="11879"/>
    <cellStyle name="20% - Accent6 10 3 5 2" xfId="11880"/>
    <cellStyle name="20% - Accent6 10 3 6" xfId="11881"/>
    <cellStyle name="20% - Accent6 10 4" xfId="11882"/>
    <cellStyle name="20% - Accent6 10 4 2" xfId="11883"/>
    <cellStyle name="20% - Accent6 10 4 2 2" xfId="11884"/>
    <cellStyle name="20% - Accent6 10 4 2 2 2" xfId="11885"/>
    <cellStyle name="20% - Accent6 10 4 2 2 2 2" xfId="11886"/>
    <cellStyle name="20% - Accent6 10 4 2 2 3" xfId="11887"/>
    <cellStyle name="20% - Accent6 10 4 2 3" xfId="11888"/>
    <cellStyle name="20% - Accent6 10 4 2 3 2" xfId="11889"/>
    <cellStyle name="20% - Accent6 10 4 2 4" xfId="11890"/>
    <cellStyle name="20% - Accent6 10 4 3" xfId="11891"/>
    <cellStyle name="20% - Accent6 10 4 3 2" xfId="11892"/>
    <cellStyle name="20% - Accent6 10 4 3 2 2" xfId="11893"/>
    <cellStyle name="20% - Accent6 10 4 3 3" xfId="11894"/>
    <cellStyle name="20% - Accent6 10 4 4" xfId="11895"/>
    <cellStyle name="20% - Accent6 10 4 4 2" xfId="11896"/>
    <cellStyle name="20% - Accent6 10 4 5" xfId="11897"/>
    <cellStyle name="20% - Accent6 10 5" xfId="11898"/>
    <cellStyle name="20% - Accent6 10 5 2" xfId="11899"/>
    <cellStyle name="20% - Accent6 10 5 2 2" xfId="11900"/>
    <cellStyle name="20% - Accent6 10 5 2 2 2" xfId="11901"/>
    <cellStyle name="20% - Accent6 10 5 2 3" xfId="11902"/>
    <cellStyle name="20% - Accent6 10 5 3" xfId="11903"/>
    <cellStyle name="20% - Accent6 10 5 3 2" xfId="11904"/>
    <cellStyle name="20% - Accent6 10 5 4" xfId="11905"/>
    <cellStyle name="20% - Accent6 10 6" xfId="11906"/>
    <cellStyle name="20% - Accent6 10 6 2" xfId="11907"/>
    <cellStyle name="20% - Accent6 10 6 2 2" xfId="11908"/>
    <cellStyle name="20% - Accent6 10 6 3" xfId="11909"/>
    <cellStyle name="20% - Accent6 10 7" xfId="11910"/>
    <cellStyle name="20% - Accent6 10 7 2" xfId="11911"/>
    <cellStyle name="20% - Accent6 10 8" xfId="11912"/>
    <cellStyle name="20% - Accent6 11" xfId="11913"/>
    <cellStyle name="20% - Accent6 11 2" xfId="11914"/>
    <cellStyle name="20% - Accent6 11 2 2" xfId="11915"/>
    <cellStyle name="20% - Accent6 11 2 2 2" xfId="11916"/>
    <cellStyle name="20% - Accent6 11 2 2 2 2" xfId="11917"/>
    <cellStyle name="20% - Accent6 11 2 2 2 2 2" xfId="11918"/>
    <cellStyle name="20% - Accent6 11 2 2 2 2 2 2" xfId="11919"/>
    <cellStyle name="20% - Accent6 11 2 2 2 2 2 2 2" xfId="11920"/>
    <cellStyle name="20% - Accent6 11 2 2 2 2 2 3" xfId="11921"/>
    <cellStyle name="20% - Accent6 11 2 2 2 2 3" xfId="11922"/>
    <cellStyle name="20% - Accent6 11 2 2 2 2 3 2" xfId="11923"/>
    <cellStyle name="20% - Accent6 11 2 2 2 2 4" xfId="11924"/>
    <cellStyle name="20% - Accent6 11 2 2 2 3" xfId="11925"/>
    <cellStyle name="20% - Accent6 11 2 2 2 3 2" xfId="11926"/>
    <cellStyle name="20% - Accent6 11 2 2 2 3 2 2" xfId="11927"/>
    <cellStyle name="20% - Accent6 11 2 2 2 3 3" xfId="11928"/>
    <cellStyle name="20% - Accent6 11 2 2 2 4" xfId="11929"/>
    <cellStyle name="20% - Accent6 11 2 2 2 4 2" xfId="11930"/>
    <cellStyle name="20% - Accent6 11 2 2 2 5" xfId="11931"/>
    <cellStyle name="20% - Accent6 11 2 2 3" xfId="11932"/>
    <cellStyle name="20% - Accent6 11 2 2 3 2" xfId="11933"/>
    <cellStyle name="20% - Accent6 11 2 2 3 2 2" xfId="11934"/>
    <cellStyle name="20% - Accent6 11 2 2 3 2 2 2" xfId="11935"/>
    <cellStyle name="20% - Accent6 11 2 2 3 2 3" xfId="11936"/>
    <cellStyle name="20% - Accent6 11 2 2 3 3" xfId="11937"/>
    <cellStyle name="20% - Accent6 11 2 2 3 3 2" xfId="11938"/>
    <cellStyle name="20% - Accent6 11 2 2 3 4" xfId="11939"/>
    <cellStyle name="20% - Accent6 11 2 2 4" xfId="11940"/>
    <cellStyle name="20% - Accent6 11 2 2 4 2" xfId="11941"/>
    <cellStyle name="20% - Accent6 11 2 2 4 2 2" xfId="11942"/>
    <cellStyle name="20% - Accent6 11 2 2 4 3" xfId="11943"/>
    <cellStyle name="20% - Accent6 11 2 2 5" xfId="11944"/>
    <cellStyle name="20% - Accent6 11 2 2 5 2" xfId="11945"/>
    <cellStyle name="20% - Accent6 11 2 2 6" xfId="11946"/>
    <cellStyle name="20% - Accent6 11 2 3" xfId="11947"/>
    <cellStyle name="20% - Accent6 11 2 3 2" xfId="11948"/>
    <cellStyle name="20% - Accent6 11 2 3 2 2" xfId="11949"/>
    <cellStyle name="20% - Accent6 11 2 3 2 2 2" xfId="11950"/>
    <cellStyle name="20% - Accent6 11 2 3 2 2 2 2" xfId="11951"/>
    <cellStyle name="20% - Accent6 11 2 3 2 2 3" xfId="11952"/>
    <cellStyle name="20% - Accent6 11 2 3 2 3" xfId="11953"/>
    <cellStyle name="20% - Accent6 11 2 3 2 3 2" xfId="11954"/>
    <cellStyle name="20% - Accent6 11 2 3 2 4" xfId="11955"/>
    <cellStyle name="20% - Accent6 11 2 3 3" xfId="11956"/>
    <cellStyle name="20% - Accent6 11 2 3 3 2" xfId="11957"/>
    <cellStyle name="20% - Accent6 11 2 3 3 2 2" xfId="11958"/>
    <cellStyle name="20% - Accent6 11 2 3 3 3" xfId="11959"/>
    <cellStyle name="20% - Accent6 11 2 3 4" xfId="11960"/>
    <cellStyle name="20% - Accent6 11 2 3 4 2" xfId="11961"/>
    <cellStyle name="20% - Accent6 11 2 3 5" xfId="11962"/>
    <cellStyle name="20% - Accent6 11 2 4" xfId="11963"/>
    <cellStyle name="20% - Accent6 11 2 4 2" xfId="11964"/>
    <cellStyle name="20% - Accent6 11 2 4 2 2" xfId="11965"/>
    <cellStyle name="20% - Accent6 11 2 4 2 2 2" xfId="11966"/>
    <cellStyle name="20% - Accent6 11 2 4 2 3" xfId="11967"/>
    <cellStyle name="20% - Accent6 11 2 4 3" xfId="11968"/>
    <cellStyle name="20% - Accent6 11 2 4 3 2" xfId="11969"/>
    <cellStyle name="20% - Accent6 11 2 4 4" xfId="11970"/>
    <cellStyle name="20% - Accent6 11 2 5" xfId="11971"/>
    <cellStyle name="20% - Accent6 11 2 5 2" xfId="11972"/>
    <cellStyle name="20% - Accent6 11 2 5 2 2" xfId="11973"/>
    <cellStyle name="20% - Accent6 11 2 5 3" xfId="11974"/>
    <cellStyle name="20% - Accent6 11 2 6" xfId="11975"/>
    <cellStyle name="20% - Accent6 11 2 6 2" xfId="11976"/>
    <cellStyle name="20% - Accent6 11 2 7" xfId="11977"/>
    <cellStyle name="20% - Accent6 11 3" xfId="11978"/>
    <cellStyle name="20% - Accent6 11 3 2" xfId="11979"/>
    <cellStyle name="20% - Accent6 11 3 2 2" xfId="11980"/>
    <cellStyle name="20% - Accent6 11 3 2 2 2" xfId="11981"/>
    <cellStyle name="20% - Accent6 11 3 2 2 2 2" xfId="11982"/>
    <cellStyle name="20% - Accent6 11 3 2 2 2 2 2" xfId="11983"/>
    <cellStyle name="20% - Accent6 11 3 2 2 2 3" xfId="11984"/>
    <cellStyle name="20% - Accent6 11 3 2 2 3" xfId="11985"/>
    <cellStyle name="20% - Accent6 11 3 2 2 3 2" xfId="11986"/>
    <cellStyle name="20% - Accent6 11 3 2 2 4" xfId="11987"/>
    <cellStyle name="20% - Accent6 11 3 2 3" xfId="11988"/>
    <cellStyle name="20% - Accent6 11 3 2 3 2" xfId="11989"/>
    <cellStyle name="20% - Accent6 11 3 2 3 2 2" xfId="11990"/>
    <cellStyle name="20% - Accent6 11 3 2 3 3" xfId="11991"/>
    <cellStyle name="20% - Accent6 11 3 2 4" xfId="11992"/>
    <cellStyle name="20% - Accent6 11 3 2 4 2" xfId="11993"/>
    <cellStyle name="20% - Accent6 11 3 2 5" xfId="11994"/>
    <cellStyle name="20% - Accent6 11 3 3" xfId="11995"/>
    <cellStyle name="20% - Accent6 11 3 3 2" xfId="11996"/>
    <cellStyle name="20% - Accent6 11 3 3 2 2" xfId="11997"/>
    <cellStyle name="20% - Accent6 11 3 3 2 2 2" xfId="11998"/>
    <cellStyle name="20% - Accent6 11 3 3 2 3" xfId="11999"/>
    <cellStyle name="20% - Accent6 11 3 3 3" xfId="12000"/>
    <cellStyle name="20% - Accent6 11 3 3 3 2" xfId="12001"/>
    <cellStyle name="20% - Accent6 11 3 3 4" xfId="12002"/>
    <cellStyle name="20% - Accent6 11 3 4" xfId="12003"/>
    <cellStyle name="20% - Accent6 11 3 4 2" xfId="12004"/>
    <cellStyle name="20% - Accent6 11 3 4 2 2" xfId="12005"/>
    <cellStyle name="20% - Accent6 11 3 4 3" xfId="12006"/>
    <cellStyle name="20% - Accent6 11 3 5" xfId="12007"/>
    <cellStyle name="20% - Accent6 11 3 5 2" xfId="12008"/>
    <cellStyle name="20% - Accent6 11 3 6" xfId="12009"/>
    <cellStyle name="20% - Accent6 11 4" xfId="12010"/>
    <cellStyle name="20% - Accent6 11 4 2" xfId="12011"/>
    <cellStyle name="20% - Accent6 11 4 2 2" xfId="12012"/>
    <cellStyle name="20% - Accent6 11 4 2 2 2" xfId="12013"/>
    <cellStyle name="20% - Accent6 11 4 2 2 2 2" xfId="12014"/>
    <cellStyle name="20% - Accent6 11 4 2 2 3" xfId="12015"/>
    <cellStyle name="20% - Accent6 11 4 2 3" xfId="12016"/>
    <cellStyle name="20% - Accent6 11 4 2 3 2" xfId="12017"/>
    <cellStyle name="20% - Accent6 11 4 2 4" xfId="12018"/>
    <cellStyle name="20% - Accent6 11 4 3" xfId="12019"/>
    <cellStyle name="20% - Accent6 11 4 3 2" xfId="12020"/>
    <cellStyle name="20% - Accent6 11 4 3 2 2" xfId="12021"/>
    <cellStyle name="20% - Accent6 11 4 3 3" xfId="12022"/>
    <cellStyle name="20% - Accent6 11 4 4" xfId="12023"/>
    <cellStyle name="20% - Accent6 11 4 4 2" xfId="12024"/>
    <cellStyle name="20% - Accent6 11 4 5" xfId="12025"/>
    <cellStyle name="20% - Accent6 11 5" xfId="12026"/>
    <cellStyle name="20% - Accent6 11 5 2" xfId="12027"/>
    <cellStyle name="20% - Accent6 11 5 2 2" xfId="12028"/>
    <cellStyle name="20% - Accent6 11 5 2 2 2" xfId="12029"/>
    <cellStyle name="20% - Accent6 11 5 2 3" xfId="12030"/>
    <cellStyle name="20% - Accent6 11 5 3" xfId="12031"/>
    <cellStyle name="20% - Accent6 11 5 3 2" xfId="12032"/>
    <cellStyle name="20% - Accent6 11 5 4" xfId="12033"/>
    <cellStyle name="20% - Accent6 11 6" xfId="12034"/>
    <cellStyle name="20% - Accent6 11 6 2" xfId="12035"/>
    <cellStyle name="20% - Accent6 11 6 2 2" xfId="12036"/>
    <cellStyle name="20% - Accent6 11 6 3" xfId="12037"/>
    <cellStyle name="20% - Accent6 11 7" xfId="12038"/>
    <cellStyle name="20% - Accent6 11 7 2" xfId="12039"/>
    <cellStyle name="20% - Accent6 11 8" xfId="12040"/>
    <cellStyle name="20% - Accent6 12" xfId="12041"/>
    <cellStyle name="20% - Accent6 12 2" xfId="12042"/>
    <cellStyle name="20% - Accent6 12 2 2" xfId="12043"/>
    <cellStyle name="20% - Accent6 12 2 2 2" xfId="12044"/>
    <cellStyle name="20% - Accent6 12 2 2 2 2" xfId="12045"/>
    <cellStyle name="20% - Accent6 12 2 2 2 2 2" xfId="12046"/>
    <cellStyle name="20% - Accent6 12 2 2 2 2 2 2" xfId="12047"/>
    <cellStyle name="20% - Accent6 12 2 2 2 2 2 2 2" xfId="12048"/>
    <cellStyle name="20% - Accent6 12 2 2 2 2 2 3" xfId="12049"/>
    <cellStyle name="20% - Accent6 12 2 2 2 2 3" xfId="12050"/>
    <cellStyle name="20% - Accent6 12 2 2 2 2 3 2" xfId="12051"/>
    <cellStyle name="20% - Accent6 12 2 2 2 2 4" xfId="12052"/>
    <cellStyle name="20% - Accent6 12 2 2 2 3" xfId="12053"/>
    <cellStyle name="20% - Accent6 12 2 2 2 3 2" xfId="12054"/>
    <cellStyle name="20% - Accent6 12 2 2 2 3 2 2" xfId="12055"/>
    <cellStyle name="20% - Accent6 12 2 2 2 3 3" xfId="12056"/>
    <cellStyle name="20% - Accent6 12 2 2 2 4" xfId="12057"/>
    <cellStyle name="20% - Accent6 12 2 2 2 4 2" xfId="12058"/>
    <cellStyle name="20% - Accent6 12 2 2 2 5" xfId="12059"/>
    <cellStyle name="20% - Accent6 12 2 2 3" xfId="12060"/>
    <cellStyle name="20% - Accent6 12 2 2 3 2" xfId="12061"/>
    <cellStyle name="20% - Accent6 12 2 2 3 2 2" xfId="12062"/>
    <cellStyle name="20% - Accent6 12 2 2 3 2 2 2" xfId="12063"/>
    <cellStyle name="20% - Accent6 12 2 2 3 2 3" xfId="12064"/>
    <cellStyle name="20% - Accent6 12 2 2 3 3" xfId="12065"/>
    <cellStyle name="20% - Accent6 12 2 2 3 3 2" xfId="12066"/>
    <cellStyle name="20% - Accent6 12 2 2 3 4" xfId="12067"/>
    <cellStyle name="20% - Accent6 12 2 2 4" xfId="12068"/>
    <cellStyle name="20% - Accent6 12 2 2 4 2" xfId="12069"/>
    <cellStyle name="20% - Accent6 12 2 2 4 2 2" xfId="12070"/>
    <cellStyle name="20% - Accent6 12 2 2 4 3" xfId="12071"/>
    <cellStyle name="20% - Accent6 12 2 2 5" xfId="12072"/>
    <cellStyle name="20% - Accent6 12 2 2 5 2" xfId="12073"/>
    <cellStyle name="20% - Accent6 12 2 2 6" xfId="12074"/>
    <cellStyle name="20% - Accent6 12 2 3" xfId="12075"/>
    <cellStyle name="20% - Accent6 12 2 3 2" xfId="12076"/>
    <cellStyle name="20% - Accent6 12 2 3 2 2" xfId="12077"/>
    <cellStyle name="20% - Accent6 12 2 3 2 2 2" xfId="12078"/>
    <cellStyle name="20% - Accent6 12 2 3 2 2 2 2" xfId="12079"/>
    <cellStyle name="20% - Accent6 12 2 3 2 2 3" xfId="12080"/>
    <cellStyle name="20% - Accent6 12 2 3 2 3" xfId="12081"/>
    <cellStyle name="20% - Accent6 12 2 3 2 3 2" xfId="12082"/>
    <cellStyle name="20% - Accent6 12 2 3 2 4" xfId="12083"/>
    <cellStyle name="20% - Accent6 12 2 3 3" xfId="12084"/>
    <cellStyle name="20% - Accent6 12 2 3 3 2" xfId="12085"/>
    <cellStyle name="20% - Accent6 12 2 3 3 2 2" xfId="12086"/>
    <cellStyle name="20% - Accent6 12 2 3 3 3" xfId="12087"/>
    <cellStyle name="20% - Accent6 12 2 3 4" xfId="12088"/>
    <cellStyle name="20% - Accent6 12 2 3 4 2" xfId="12089"/>
    <cellStyle name="20% - Accent6 12 2 3 5" xfId="12090"/>
    <cellStyle name="20% - Accent6 12 2 4" xfId="12091"/>
    <cellStyle name="20% - Accent6 12 2 4 2" xfId="12092"/>
    <cellStyle name="20% - Accent6 12 2 4 2 2" xfId="12093"/>
    <cellStyle name="20% - Accent6 12 2 4 2 2 2" xfId="12094"/>
    <cellStyle name="20% - Accent6 12 2 4 2 3" xfId="12095"/>
    <cellStyle name="20% - Accent6 12 2 4 3" xfId="12096"/>
    <cellStyle name="20% - Accent6 12 2 4 3 2" xfId="12097"/>
    <cellStyle name="20% - Accent6 12 2 4 4" xfId="12098"/>
    <cellStyle name="20% - Accent6 12 2 5" xfId="12099"/>
    <cellStyle name="20% - Accent6 12 2 5 2" xfId="12100"/>
    <cellStyle name="20% - Accent6 12 2 5 2 2" xfId="12101"/>
    <cellStyle name="20% - Accent6 12 2 5 3" xfId="12102"/>
    <cellStyle name="20% - Accent6 12 2 6" xfId="12103"/>
    <cellStyle name="20% - Accent6 12 2 6 2" xfId="12104"/>
    <cellStyle name="20% - Accent6 12 2 7" xfId="12105"/>
    <cellStyle name="20% - Accent6 12 3" xfId="12106"/>
    <cellStyle name="20% - Accent6 12 3 2" xfId="12107"/>
    <cellStyle name="20% - Accent6 12 3 2 2" xfId="12108"/>
    <cellStyle name="20% - Accent6 12 3 2 2 2" xfId="12109"/>
    <cellStyle name="20% - Accent6 12 3 2 2 2 2" xfId="12110"/>
    <cellStyle name="20% - Accent6 12 3 2 2 2 2 2" xfId="12111"/>
    <cellStyle name="20% - Accent6 12 3 2 2 2 3" xfId="12112"/>
    <cellStyle name="20% - Accent6 12 3 2 2 3" xfId="12113"/>
    <cellStyle name="20% - Accent6 12 3 2 2 3 2" xfId="12114"/>
    <cellStyle name="20% - Accent6 12 3 2 2 4" xfId="12115"/>
    <cellStyle name="20% - Accent6 12 3 2 3" xfId="12116"/>
    <cellStyle name="20% - Accent6 12 3 2 3 2" xfId="12117"/>
    <cellStyle name="20% - Accent6 12 3 2 3 2 2" xfId="12118"/>
    <cellStyle name="20% - Accent6 12 3 2 3 3" xfId="12119"/>
    <cellStyle name="20% - Accent6 12 3 2 4" xfId="12120"/>
    <cellStyle name="20% - Accent6 12 3 2 4 2" xfId="12121"/>
    <cellStyle name="20% - Accent6 12 3 2 5" xfId="12122"/>
    <cellStyle name="20% - Accent6 12 3 3" xfId="12123"/>
    <cellStyle name="20% - Accent6 12 3 3 2" xfId="12124"/>
    <cellStyle name="20% - Accent6 12 3 3 2 2" xfId="12125"/>
    <cellStyle name="20% - Accent6 12 3 3 2 2 2" xfId="12126"/>
    <cellStyle name="20% - Accent6 12 3 3 2 3" xfId="12127"/>
    <cellStyle name="20% - Accent6 12 3 3 3" xfId="12128"/>
    <cellStyle name="20% - Accent6 12 3 3 3 2" xfId="12129"/>
    <cellStyle name="20% - Accent6 12 3 3 4" xfId="12130"/>
    <cellStyle name="20% - Accent6 12 3 4" xfId="12131"/>
    <cellStyle name="20% - Accent6 12 3 4 2" xfId="12132"/>
    <cellStyle name="20% - Accent6 12 3 4 2 2" xfId="12133"/>
    <cellStyle name="20% - Accent6 12 3 4 3" xfId="12134"/>
    <cellStyle name="20% - Accent6 12 3 5" xfId="12135"/>
    <cellStyle name="20% - Accent6 12 3 5 2" xfId="12136"/>
    <cellStyle name="20% - Accent6 12 3 6" xfId="12137"/>
    <cellStyle name="20% - Accent6 12 4" xfId="12138"/>
    <cellStyle name="20% - Accent6 12 4 2" xfId="12139"/>
    <cellStyle name="20% - Accent6 12 4 2 2" xfId="12140"/>
    <cellStyle name="20% - Accent6 12 4 2 2 2" xfId="12141"/>
    <cellStyle name="20% - Accent6 12 4 2 2 2 2" xfId="12142"/>
    <cellStyle name="20% - Accent6 12 4 2 2 3" xfId="12143"/>
    <cellStyle name="20% - Accent6 12 4 2 3" xfId="12144"/>
    <cellStyle name="20% - Accent6 12 4 2 3 2" xfId="12145"/>
    <cellStyle name="20% - Accent6 12 4 2 4" xfId="12146"/>
    <cellStyle name="20% - Accent6 12 4 3" xfId="12147"/>
    <cellStyle name="20% - Accent6 12 4 3 2" xfId="12148"/>
    <cellStyle name="20% - Accent6 12 4 3 2 2" xfId="12149"/>
    <cellStyle name="20% - Accent6 12 4 3 3" xfId="12150"/>
    <cellStyle name="20% - Accent6 12 4 4" xfId="12151"/>
    <cellStyle name="20% - Accent6 12 4 4 2" xfId="12152"/>
    <cellStyle name="20% - Accent6 12 4 5" xfId="12153"/>
    <cellStyle name="20% - Accent6 12 5" xfId="12154"/>
    <cellStyle name="20% - Accent6 12 5 2" xfId="12155"/>
    <cellStyle name="20% - Accent6 12 5 2 2" xfId="12156"/>
    <cellStyle name="20% - Accent6 12 5 2 2 2" xfId="12157"/>
    <cellStyle name="20% - Accent6 12 5 2 3" xfId="12158"/>
    <cellStyle name="20% - Accent6 12 5 3" xfId="12159"/>
    <cellStyle name="20% - Accent6 12 5 3 2" xfId="12160"/>
    <cellStyle name="20% - Accent6 12 5 4" xfId="12161"/>
    <cellStyle name="20% - Accent6 12 6" xfId="12162"/>
    <cellStyle name="20% - Accent6 12 6 2" xfId="12163"/>
    <cellStyle name="20% - Accent6 12 6 2 2" xfId="12164"/>
    <cellStyle name="20% - Accent6 12 6 3" xfId="12165"/>
    <cellStyle name="20% - Accent6 12 7" xfId="12166"/>
    <cellStyle name="20% - Accent6 12 7 2" xfId="12167"/>
    <cellStyle name="20% - Accent6 12 8" xfId="12168"/>
    <cellStyle name="20% - Accent6 13" xfId="12169"/>
    <cellStyle name="20% - Accent6 13 2" xfId="12170"/>
    <cellStyle name="20% - Accent6 13 2 2" xfId="12171"/>
    <cellStyle name="20% - Accent6 13 2 2 2" xfId="12172"/>
    <cellStyle name="20% - Accent6 13 2 2 2 2" xfId="12173"/>
    <cellStyle name="20% - Accent6 13 2 2 2 2 2" xfId="12174"/>
    <cellStyle name="20% - Accent6 13 2 2 2 2 2 2" xfId="12175"/>
    <cellStyle name="20% - Accent6 13 2 2 2 2 2 2 2" xfId="12176"/>
    <cellStyle name="20% - Accent6 13 2 2 2 2 2 3" xfId="12177"/>
    <cellStyle name="20% - Accent6 13 2 2 2 2 3" xfId="12178"/>
    <cellStyle name="20% - Accent6 13 2 2 2 2 3 2" xfId="12179"/>
    <cellStyle name="20% - Accent6 13 2 2 2 2 4" xfId="12180"/>
    <cellStyle name="20% - Accent6 13 2 2 2 3" xfId="12181"/>
    <cellStyle name="20% - Accent6 13 2 2 2 3 2" xfId="12182"/>
    <cellStyle name="20% - Accent6 13 2 2 2 3 2 2" xfId="12183"/>
    <cellStyle name="20% - Accent6 13 2 2 2 3 3" xfId="12184"/>
    <cellStyle name="20% - Accent6 13 2 2 2 4" xfId="12185"/>
    <cellStyle name="20% - Accent6 13 2 2 2 4 2" xfId="12186"/>
    <cellStyle name="20% - Accent6 13 2 2 2 5" xfId="12187"/>
    <cellStyle name="20% - Accent6 13 2 2 3" xfId="12188"/>
    <cellStyle name="20% - Accent6 13 2 2 3 2" xfId="12189"/>
    <cellStyle name="20% - Accent6 13 2 2 3 2 2" xfId="12190"/>
    <cellStyle name="20% - Accent6 13 2 2 3 2 2 2" xfId="12191"/>
    <cellStyle name="20% - Accent6 13 2 2 3 2 3" xfId="12192"/>
    <cellStyle name="20% - Accent6 13 2 2 3 3" xfId="12193"/>
    <cellStyle name="20% - Accent6 13 2 2 3 3 2" xfId="12194"/>
    <cellStyle name="20% - Accent6 13 2 2 3 4" xfId="12195"/>
    <cellStyle name="20% - Accent6 13 2 2 4" xfId="12196"/>
    <cellStyle name="20% - Accent6 13 2 2 4 2" xfId="12197"/>
    <cellStyle name="20% - Accent6 13 2 2 4 2 2" xfId="12198"/>
    <cellStyle name="20% - Accent6 13 2 2 4 3" xfId="12199"/>
    <cellStyle name="20% - Accent6 13 2 2 5" xfId="12200"/>
    <cellStyle name="20% - Accent6 13 2 2 5 2" xfId="12201"/>
    <cellStyle name="20% - Accent6 13 2 2 6" xfId="12202"/>
    <cellStyle name="20% - Accent6 13 2 3" xfId="12203"/>
    <cellStyle name="20% - Accent6 13 2 3 2" xfId="12204"/>
    <cellStyle name="20% - Accent6 13 2 3 2 2" xfId="12205"/>
    <cellStyle name="20% - Accent6 13 2 3 2 2 2" xfId="12206"/>
    <cellStyle name="20% - Accent6 13 2 3 2 2 2 2" xfId="12207"/>
    <cellStyle name="20% - Accent6 13 2 3 2 2 3" xfId="12208"/>
    <cellStyle name="20% - Accent6 13 2 3 2 3" xfId="12209"/>
    <cellStyle name="20% - Accent6 13 2 3 2 3 2" xfId="12210"/>
    <cellStyle name="20% - Accent6 13 2 3 2 4" xfId="12211"/>
    <cellStyle name="20% - Accent6 13 2 3 3" xfId="12212"/>
    <cellStyle name="20% - Accent6 13 2 3 3 2" xfId="12213"/>
    <cellStyle name="20% - Accent6 13 2 3 3 2 2" xfId="12214"/>
    <cellStyle name="20% - Accent6 13 2 3 3 3" xfId="12215"/>
    <cellStyle name="20% - Accent6 13 2 3 4" xfId="12216"/>
    <cellStyle name="20% - Accent6 13 2 3 4 2" xfId="12217"/>
    <cellStyle name="20% - Accent6 13 2 3 5" xfId="12218"/>
    <cellStyle name="20% - Accent6 13 2 4" xfId="12219"/>
    <cellStyle name="20% - Accent6 13 2 4 2" xfId="12220"/>
    <cellStyle name="20% - Accent6 13 2 4 2 2" xfId="12221"/>
    <cellStyle name="20% - Accent6 13 2 4 2 2 2" xfId="12222"/>
    <cellStyle name="20% - Accent6 13 2 4 2 3" xfId="12223"/>
    <cellStyle name="20% - Accent6 13 2 4 3" xfId="12224"/>
    <cellStyle name="20% - Accent6 13 2 4 3 2" xfId="12225"/>
    <cellStyle name="20% - Accent6 13 2 4 4" xfId="12226"/>
    <cellStyle name="20% - Accent6 13 2 5" xfId="12227"/>
    <cellStyle name="20% - Accent6 13 2 5 2" xfId="12228"/>
    <cellStyle name="20% - Accent6 13 2 5 2 2" xfId="12229"/>
    <cellStyle name="20% - Accent6 13 2 5 3" xfId="12230"/>
    <cellStyle name="20% - Accent6 13 2 6" xfId="12231"/>
    <cellStyle name="20% - Accent6 13 2 6 2" xfId="12232"/>
    <cellStyle name="20% - Accent6 13 2 7" xfId="12233"/>
    <cellStyle name="20% - Accent6 13 3" xfId="12234"/>
    <cellStyle name="20% - Accent6 13 3 2" xfId="12235"/>
    <cellStyle name="20% - Accent6 13 3 2 2" xfId="12236"/>
    <cellStyle name="20% - Accent6 13 3 2 2 2" xfId="12237"/>
    <cellStyle name="20% - Accent6 13 3 2 2 2 2" xfId="12238"/>
    <cellStyle name="20% - Accent6 13 3 2 2 2 2 2" xfId="12239"/>
    <cellStyle name="20% - Accent6 13 3 2 2 2 3" xfId="12240"/>
    <cellStyle name="20% - Accent6 13 3 2 2 3" xfId="12241"/>
    <cellStyle name="20% - Accent6 13 3 2 2 3 2" xfId="12242"/>
    <cellStyle name="20% - Accent6 13 3 2 2 4" xfId="12243"/>
    <cellStyle name="20% - Accent6 13 3 2 3" xfId="12244"/>
    <cellStyle name="20% - Accent6 13 3 2 3 2" xfId="12245"/>
    <cellStyle name="20% - Accent6 13 3 2 3 2 2" xfId="12246"/>
    <cellStyle name="20% - Accent6 13 3 2 3 3" xfId="12247"/>
    <cellStyle name="20% - Accent6 13 3 2 4" xfId="12248"/>
    <cellStyle name="20% - Accent6 13 3 2 4 2" xfId="12249"/>
    <cellStyle name="20% - Accent6 13 3 2 5" xfId="12250"/>
    <cellStyle name="20% - Accent6 13 3 3" xfId="12251"/>
    <cellStyle name="20% - Accent6 13 3 3 2" xfId="12252"/>
    <cellStyle name="20% - Accent6 13 3 3 2 2" xfId="12253"/>
    <cellStyle name="20% - Accent6 13 3 3 2 2 2" xfId="12254"/>
    <cellStyle name="20% - Accent6 13 3 3 2 3" xfId="12255"/>
    <cellStyle name="20% - Accent6 13 3 3 3" xfId="12256"/>
    <cellStyle name="20% - Accent6 13 3 3 3 2" xfId="12257"/>
    <cellStyle name="20% - Accent6 13 3 3 4" xfId="12258"/>
    <cellStyle name="20% - Accent6 13 3 4" xfId="12259"/>
    <cellStyle name="20% - Accent6 13 3 4 2" xfId="12260"/>
    <cellStyle name="20% - Accent6 13 3 4 2 2" xfId="12261"/>
    <cellStyle name="20% - Accent6 13 3 4 3" xfId="12262"/>
    <cellStyle name="20% - Accent6 13 3 5" xfId="12263"/>
    <cellStyle name="20% - Accent6 13 3 5 2" xfId="12264"/>
    <cellStyle name="20% - Accent6 13 3 6" xfId="12265"/>
    <cellStyle name="20% - Accent6 13 4" xfId="12266"/>
    <cellStyle name="20% - Accent6 13 4 2" xfId="12267"/>
    <cellStyle name="20% - Accent6 13 4 2 2" xfId="12268"/>
    <cellStyle name="20% - Accent6 13 4 2 2 2" xfId="12269"/>
    <cellStyle name="20% - Accent6 13 4 2 2 2 2" xfId="12270"/>
    <cellStyle name="20% - Accent6 13 4 2 2 3" xfId="12271"/>
    <cellStyle name="20% - Accent6 13 4 2 3" xfId="12272"/>
    <cellStyle name="20% - Accent6 13 4 2 3 2" xfId="12273"/>
    <cellStyle name="20% - Accent6 13 4 2 4" xfId="12274"/>
    <cellStyle name="20% - Accent6 13 4 3" xfId="12275"/>
    <cellStyle name="20% - Accent6 13 4 3 2" xfId="12276"/>
    <cellStyle name="20% - Accent6 13 4 3 2 2" xfId="12277"/>
    <cellStyle name="20% - Accent6 13 4 3 3" xfId="12278"/>
    <cellStyle name="20% - Accent6 13 4 4" xfId="12279"/>
    <cellStyle name="20% - Accent6 13 4 4 2" xfId="12280"/>
    <cellStyle name="20% - Accent6 13 4 5" xfId="12281"/>
    <cellStyle name="20% - Accent6 13 5" xfId="12282"/>
    <cellStyle name="20% - Accent6 13 5 2" xfId="12283"/>
    <cellStyle name="20% - Accent6 13 5 2 2" xfId="12284"/>
    <cellStyle name="20% - Accent6 13 5 2 2 2" xfId="12285"/>
    <cellStyle name="20% - Accent6 13 5 2 3" xfId="12286"/>
    <cellStyle name="20% - Accent6 13 5 3" xfId="12287"/>
    <cellStyle name="20% - Accent6 13 5 3 2" xfId="12288"/>
    <cellStyle name="20% - Accent6 13 5 4" xfId="12289"/>
    <cellStyle name="20% - Accent6 13 6" xfId="12290"/>
    <cellStyle name="20% - Accent6 13 6 2" xfId="12291"/>
    <cellStyle name="20% - Accent6 13 6 2 2" xfId="12292"/>
    <cellStyle name="20% - Accent6 13 6 3" xfId="12293"/>
    <cellStyle name="20% - Accent6 13 7" xfId="12294"/>
    <cellStyle name="20% - Accent6 13 7 2" xfId="12295"/>
    <cellStyle name="20% - Accent6 13 8" xfId="12296"/>
    <cellStyle name="20% - Accent6 14" xfId="12297"/>
    <cellStyle name="20% - Accent6 14 2" xfId="12298"/>
    <cellStyle name="20% - Accent6 14 2 2" xfId="12299"/>
    <cellStyle name="20% - Accent6 14 2 2 2" xfId="12300"/>
    <cellStyle name="20% - Accent6 14 2 2 2 2" xfId="12301"/>
    <cellStyle name="20% - Accent6 14 2 2 2 2 2" xfId="12302"/>
    <cellStyle name="20% - Accent6 14 2 2 2 2 2 2" xfId="12303"/>
    <cellStyle name="20% - Accent6 14 2 2 2 2 2 2 2" xfId="12304"/>
    <cellStyle name="20% - Accent6 14 2 2 2 2 2 3" xfId="12305"/>
    <cellStyle name="20% - Accent6 14 2 2 2 2 3" xfId="12306"/>
    <cellStyle name="20% - Accent6 14 2 2 2 2 3 2" xfId="12307"/>
    <cellStyle name="20% - Accent6 14 2 2 2 2 4" xfId="12308"/>
    <cellStyle name="20% - Accent6 14 2 2 2 3" xfId="12309"/>
    <cellStyle name="20% - Accent6 14 2 2 2 3 2" xfId="12310"/>
    <cellStyle name="20% - Accent6 14 2 2 2 3 2 2" xfId="12311"/>
    <cellStyle name="20% - Accent6 14 2 2 2 3 3" xfId="12312"/>
    <cellStyle name="20% - Accent6 14 2 2 2 4" xfId="12313"/>
    <cellStyle name="20% - Accent6 14 2 2 2 4 2" xfId="12314"/>
    <cellStyle name="20% - Accent6 14 2 2 2 5" xfId="12315"/>
    <cellStyle name="20% - Accent6 14 2 2 3" xfId="12316"/>
    <cellStyle name="20% - Accent6 14 2 2 3 2" xfId="12317"/>
    <cellStyle name="20% - Accent6 14 2 2 3 2 2" xfId="12318"/>
    <cellStyle name="20% - Accent6 14 2 2 3 2 2 2" xfId="12319"/>
    <cellStyle name="20% - Accent6 14 2 2 3 2 3" xfId="12320"/>
    <cellStyle name="20% - Accent6 14 2 2 3 3" xfId="12321"/>
    <cellStyle name="20% - Accent6 14 2 2 3 3 2" xfId="12322"/>
    <cellStyle name="20% - Accent6 14 2 2 3 4" xfId="12323"/>
    <cellStyle name="20% - Accent6 14 2 2 4" xfId="12324"/>
    <cellStyle name="20% - Accent6 14 2 2 4 2" xfId="12325"/>
    <cellStyle name="20% - Accent6 14 2 2 4 2 2" xfId="12326"/>
    <cellStyle name="20% - Accent6 14 2 2 4 3" xfId="12327"/>
    <cellStyle name="20% - Accent6 14 2 2 5" xfId="12328"/>
    <cellStyle name="20% - Accent6 14 2 2 5 2" xfId="12329"/>
    <cellStyle name="20% - Accent6 14 2 2 6" xfId="12330"/>
    <cellStyle name="20% - Accent6 14 2 3" xfId="12331"/>
    <cellStyle name="20% - Accent6 14 2 3 2" xfId="12332"/>
    <cellStyle name="20% - Accent6 14 2 3 2 2" xfId="12333"/>
    <cellStyle name="20% - Accent6 14 2 3 2 2 2" xfId="12334"/>
    <cellStyle name="20% - Accent6 14 2 3 2 2 2 2" xfId="12335"/>
    <cellStyle name="20% - Accent6 14 2 3 2 2 3" xfId="12336"/>
    <cellStyle name="20% - Accent6 14 2 3 2 3" xfId="12337"/>
    <cellStyle name="20% - Accent6 14 2 3 2 3 2" xfId="12338"/>
    <cellStyle name="20% - Accent6 14 2 3 2 4" xfId="12339"/>
    <cellStyle name="20% - Accent6 14 2 3 3" xfId="12340"/>
    <cellStyle name="20% - Accent6 14 2 3 3 2" xfId="12341"/>
    <cellStyle name="20% - Accent6 14 2 3 3 2 2" xfId="12342"/>
    <cellStyle name="20% - Accent6 14 2 3 3 3" xfId="12343"/>
    <cellStyle name="20% - Accent6 14 2 3 4" xfId="12344"/>
    <cellStyle name="20% - Accent6 14 2 3 4 2" xfId="12345"/>
    <cellStyle name="20% - Accent6 14 2 3 5" xfId="12346"/>
    <cellStyle name="20% - Accent6 14 2 4" xfId="12347"/>
    <cellStyle name="20% - Accent6 14 2 4 2" xfId="12348"/>
    <cellStyle name="20% - Accent6 14 2 4 2 2" xfId="12349"/>
    <cellStyle name="20% - Accent6 14 2 4 2 2 2" xfId="12350"/>
    <cellStyle name="20% - Accent6 14 2 4 2 3" xfId="12351"/>
    <cellStyle name="20% - Accent6 14 2 4 3" xfId="12352"/>
    <cellStyle name="20% - Accent6 14 2 4 3 2" xfId="12353"/>
    <cellStyle name="20% - Accent6 14 2 4 4" xfId="12354"/>
    <cellStyle name="20% - Accent6 14 2 5" xfId="12355"/>
    <cellStyle name="20% - Accent6 14 2 5 2" xfId="12356"/>
    <cellStyle name="20% - Accent6 14 2 5 2 2" xfId="12357"/>
    <cellStyle name="20% - Accent6 14 2 5 3" xfId="12358"/>
    <cellStyle name="20% - Accent6 14 2 6" xfId="12359"/>
    <cellStyle name="20% - Accent6 14 2 6 2" xfId="12360"/>
    <cellStyle name="20% - Accent6 14 2 7" xfId="12361"/>
    <cellStyle name="20% - Accent6 14 3" xfId="12362"/>
    <cellStyle name="20% - Accent6 14 3 2" xfId="12363"/>
    <cellStyle name="20% - Accent6 14 3 2 2" xfId="12364"/>
    <cellStyle name="20% - Accent6 14 3 2 2 2" xfId="12365"/>
    <cellStyle name="20% - Accent6 14 3 2 2 2 2" xfId="12366"/>
    <cellStyle name="20% - Accent6 14 3 2 2 2 2 2" xfId="12367"/>
    <cellStyle name="20% - Accent6 14 3 2 2 2 3" xfId="12368"/>
    <cellStyle name="20% - Accent6 14 3 2 2 3" xfId="12369"/>
    <cellStyle name="20% - Accent6 14 3 2 2 3 2" xfId="12370"/>
    <cellStyle name="20% - Accent6 14 3 2 2 4" xfId="12371"/>
    <cellStyle name="20% - Accent6 14 3 2 3" xfId="12372"/>
    <cellStyle name="20% - Accent6 14 3 2 3 2" xfId="12373"/>
    <cellStyle name="20% - Accent6 14 3 2 3 2 2" xfId="12374"/>
    <cellStyle name="20% - Accent6 14 3 2 3 3" xfId="12375"/>
    <cellStyle name="20% - Accent6 14 3 2 4" xfId="12376"/>
    <cellStyle name="20% - Accent6 14 3 2 4 2" xfId="12377"/>
    <cellStyle name="20% - Accent6 14 3 2 5" xfId="12378"/>
    <cellStyle name="20% - Accent6 14 3 3" xfId="12379"/>
    <cellStyle name="20% - Accent6 14 3 3 2" xfId="12380"/>
    <cellStyle name="20% - Accent6 14 3 3 2 2" xfId="12381"/>
    <cellStyle name="20% - Accent6 14 3 3 2 2 2" xfId="12382"/>
    <cellStyle name="20% - Accent6 14 3 3 2 3" xfId="12383"/>
    <cellStyle name="20% - Accent6 14 3 3 3" xfId="12384"/>
    <cellStyle name="20% - Accent6 14 3 3 3 2" xfId="12385"/>
    <cellStyle name="20% - Accent6 14 3 3 4" xfId="12386"/>
    <cellStyle name="20% - Accent6 14 3 4" xfId="12387"/>
    <cellStyle name="20% - Accent6 14 3 4 2" xfId="12388"/>
    <cellStyle name="20% - Accent6 14 3 4 2 2" xfId="12389"/>
    <cellStyle name="20% - Accent6 14 3 4 3" xfId="12390"/>
    <cellStyle name="20% - Accent6 14 3 5" xfId="12391"/>
    <cellStyle name="20% - Accent6 14 3 5 2" xfId="12392"/>
    <cellStyle name="20% - Accent6 14 3 6" xfId="12393"/>
    <cellStyle name="20% - Accent6 14 4" xfId="12394"/>
    <cellStyle name="20% - Accent6 14 4 2" xfId="12395"/>
    <cellStyle name="20% - Accent6 14 4 2 2" xfId="12396"/>
    <cellStyle name="20% - Accent6 14 4 2 2 2" xfId="12397"/>
    <cellStyle name="20% - Accent6 14 4 2 2 2 2" xfId="12398"/>
    <cellStyle name="20% - Accent6 14 4 2 2 3" xfId="12399"/>
    <cellStyle name="20% - Accent6 14 4 2 3" xfId="12400"/>
    <cellStyle name="20% - Accent6 14 4 2 3 2" xfId="12401"/>
    <cellStyle name="20% - Accent6 14 4 2 4" xfId="12402"/>
    <cellStyle name="20% - Accent6 14 4 3" xfId="12403"/>
    <cellStyle name="20% - Accent6 14 4 3 2" xfId="12404"/>
    <cellStyle name="20% - Accent6 14 4 3 2 2" xfId="12405"/>
    <cellStyle name="20% - Accent6 14 4 3 3" xfId="12406"/>
    <cellStyle name="20% - Accent6 14 4 4" xfId="12407"/>
    <cellStyle name="20% - Accent6 14 4 4 2" xfId="12408"/>
    <cellStyle name="20% - Accent6 14 4 5" xfId="12409"/>
    <cellStyle name="20% - Accent6 14 5" xfId="12410"/>
    <cellStyle name="20% - Accent6 14 5 2" xfId="12411"/>
    <cellStyle name="20% - Accent6 14 5 2 2" xfId="12412"/>
    <cellStyle name="20% - Accent6 14 5 2 2 2" xfId="12413"/>
    <cellStyle name="20% - Accent6 14 5 2 3" xfId="12414"/>
    <cellStyle name="20% - Accent6 14 5 3" xfId="12415"/>
    <cellStyle name="20% - Accent6 14 5 3 2" xfId="12416"/>
    <cellStyle name="20% - Accent6 14 5 4" xfId="12417"/>
    <cellStyle name="20% - Accent6 14 6" xfId="12418"/>
    <cellStyle name="20% - Accent6 14 6 2" xfId="12419"/>
    <cellStyle name="20% - Accent6 14 6 2 2" xfId="12420"/>
    <cellStyle name="20% - Accent6 14 6 3" xfId="12421"/>
    <cellStyle name="20% - Accent6 14 7" xfId="12422"/>
    <cellStyle name="20% - Accent6 14 7 2" xfId="12423"/>
    <cellStyle name="20% - Accent6 14 8" xfId="12424"/>
    <cellStyle name="20% - Accent6 15" xfId="12425"/>
    <cellStyle name="20% - Accent6 15 2" xfId="12426"/>
    <cellStyle name="20% - Accent6 15 2 2" xfId="12427"/>
    <cellStyle name="20% - Accent6 15 2 2 2" xfId="12428"/>
    <cellStyle name="20% - Accent6 15 2 2 2 2" xfId="12429"/>
    <cellStyle name="20% - Accent6 15 2 2 2 2 2" xfId="12430"/>
    <cellStyle name="20% - Accent6 15 2 2 2 2 2 2" xfId="12431"/>
    <cellStyle name="20% - Accent6 15 2 2 2 2 2 2 2" xfId="12432"/>
    <cellStyle name="20% - Accent6 15 2 2 2 2 2 3" xfId="12433"/>
    <cellStyle name="20% - Accent6 15 2 2 2 2 3" xfId="12434"/>
    <cellStyle name="20% - Accent6 15 2 2 2 2 3 2" xfId="12435"/>
    <cellStyle name="20% - Accent6 15 2 2 2 2 4" xfId="12436"/>
    <cellStyle name="20% - Accent6 15 2 2 2 3" xfId="12437"/>
    <cellStyle name="20% - Accent6 15 2 2 2 3 2" xfId="12438"/>
    <cellStyle name="20% - Accent6 15 2 2 2 3 2 2" xfId="12439"/>
    <cellStyle name="20% - Accent6 15 2 2 2 3 3" xfId="12440"/>
    <cellStyle name="20% - Accent6 15 2 2 2 4" xfId="12441"/>
    <cellStyle name="20% - Accent6 15 2 2 2 4 2" xfId="12442"/>
    <cellStyle name="20% - Accent6 15 2 2 2 5" xfId="12443"/>
    <cellStyle name="20% - Accent6 15 2 2 3" xfId="12444"/>
    <cellStyle name="20% - Accent6 15 2 2 3 2" xfId="12445"/>
    <cellStyle name="20% - Accent6 15 2 2 3 2 2" xfId="12446"/>
    <cellStyle name="20% - Accent6 15 2 2 3 2 2 2" xfId="12447"/>
    <cellStyle name="20% - Accent6 15 2 2 3 2 3" xfId="12448"/>
    <cellStyle name="20% - Accent6 15 2 2 3 3" xfId="12449"/>
    <cellStyle name="20% - Accent6 15 2 2 3 3 2" xfId="12450"/>
    <cellStyle name="20% - Accent6 15 2 2 3 4" xfId="12451"/>
    <cellStyle name="20% - Accent6 15 2 2 4" xfId="12452"/>
    <cellStyle name="20% - Accent6 15 2 2 4 2" xfId="12453"/>
    <cellStyle name="20% - Accent6 15 2 2 4 2 2" xfId="12454"/>
    <cellStyle name="20% - Accent6 15 2 2 4 3" xfId="12455"/>
    <cellStyle name="20% - Accent6 15 2 2 5" xfId="12456"/>
    <cellStyle name="20% - Accent6 15 2 2 5 2" xfId="12457"/>
    <cellStyle name="20% - Accent6 15 2 2 6" xfId="12458"/>
    <cellStyle name="20% - Accent6 15 2 3" xfId="12459"/>
    <cellStyle name="20% - Accent6 15 2 3 2" xfId="12460"/>
    <cellStyle name="20% - Accent6 15 2 3 2 2" xfId="12461"/>
    <cellStyle name="20% - Accent6 15 2 3 2 2 2" xfId="12462"/>
    <cellStyle name="20% - Accent6 15 2 3 2 2 2 2" xfId="12463"/>
    <cellStyle name="20% - Accent6 15 2 3 2 2 3" xfId="12464"/>
    <cellStyle name="20% - Accent6 15 2 3 2 3" xfId="12465"/>
    <cellStyle name="20% - Accent6 15 2 3 2 3 2" xfId="12466"/>
    <cellStyle name="20% - Accent6 15 2 3 2 4" xfId="12467"/>
    <cellStyle name="20% - Accent6 15 2 3 3" xfId="12468"/>
    <cellStyle name="20% - Accent6 15 2 3 3 2" xfId="12469"/>
    <cellStyle name="20% - Accent6 15 2 3 3 2 2" xfId="12470"/>
    <cellStyle name="20% - Accent6 15 2 3 3 3" xfId="12471"/>
    <cellStyle name="20% - Accent6 15 2 3 4" xfId="12472"/>
    <cellStyle name="20% - Accent6 15 2 3 4 2" xfId="12473"/>
    <cellStyle name="20% - Accent6 15 2 3 5" xfId="12474"/>
    <cellStyle name="20% - Accent6 15 2 4" xfId="12475"/>
    <cellStyle name="20% - Accent6 15 2 4 2" xfId="12476"/>
    <cellStyle name="20% - Accent6 15 2 4 2 2" xfId="12477"/>
    <cellStyle name="20% - Accent6 15 2 4 2 2 2" xfId="12478"/>
    <cellStyle name="20% - Accent6 15 2 4 2 3" xfId="12479"/>
    <cellStyle name="20% - Accent6 15 2 4 3" xfId="12480"/>
    <cellStyle name="20% - Accent6 15 2 4 3 2" xfId="12481"/>
    <cellStyle name="20% - Accent6 15 2 4 4" xfId="12482"/>
    <cellStyle name="20% - Accent6 15 2 5" xfId="12483"/>
    <cellStyle name="20% - Accent6 15 2 5 2" xfId="12484"/>
    <cellStyle name="20% - Accent6 15 2 5 2 2" xfId="12485"/>
    <cellStyle name="20% - Accent6 15 2 5 3" xfId="12486"/>
    <cellStyle name="20% - Accent6 15 2 6" xfId="12487"/>
    <cellStyle name="20% - Accent6 15 2 6 2" xfId="12488"/>
    <cellStyle name="20% - Accent6 15 2 7" xfId="12489"/>
    <cellStyle name="20% - Accent6 15 3" xfId="12490"/>
    <cellStyle name="20% - Accent6 15 3 2" xfId="12491"/>
    <cellStyle name="20% - Accent6 15 3 2 2" xfId="12492"/>
    <cellStyle name="20% - Accent6 15 3 2 2 2" xfId="12493"/>
    <cellStyle name="20% - Accent6 15 3 2 2 2 2" xfId="12494"/>
    <cellStyle name="20% - Accent6 15 3 2 2 2 2 2" xfId="12495"/>
    <cellStyle name="20% - Accent6 15 3 2 2 2 3" xfId="12496"/>
    <cellStyle name="20% - Accent6 15 3 2 2 3" xfId="12497"/>
    <cellStyle name="20% - Accent6 15 3 2 2 3 2" xfId="12498"/>
    <cellStyle name="20% - Accent6 15 3 2 2 4" xfId="12499"/>
    <cellStyle name="20% - Accent6 15 3 2 3" xfId="12500"/>
    <cellStyle name="20% - Accent6 15 3 2 3 2" xfId="12501"/>
    <cellStyle name="20% - Accent6 15 3 2 3 2 2" xfId="12502"/>
    <cellStyle name="20% - Accent6 15 3 2 3 3" xfId="12503"/>
    <cellStyle name="20% - Accent6 15 3 2 4" xfId="12504"/>
    <cellStyle name="20% - Accent6 15 3 2 4 2" xfId="12505"/>
    <cellStyle name="20% - Accent6 15 3 2 5" xfId="12506"/>
    <cellStyle name="20% - Accent6 15 3 3" xfId="12507"/>
    <cellStyle name="20% - Accent6 15 3 3 2" xfId="12508"/>
    <cellStyle name="20% - Accent6 15 3 3 2 2" xfId="12509"/>
    <cellStyle name="20% - Accent6 15 3 3 2 2 2" xfId="12510"/>
    <cellStyle name="20% - Accent6 15 3 3 2 3" xfId="12511"/>
    <cellStyle name="20% - Accent6 15 3 3 3" xfId="12512"/>
    <cellStyle name="20% - Accent6 15 3 3 3 2" xfId="12513"/>
    <cellStyle name="20% - Accent6 15 3 3 4" xfId="12514"/>
    <cellStyle name="20% - Accent6 15 3 4" xfId="12515"/>
    <cellStyle name="20% - Accent6 15 3 4 2" xfId="12516"/>
    <cellStyle name="20% - Accent6 15 3 4 2 2" xfId="12517"/>
    <cellStyle name="20% - Accent6 15 3 4 3" xfId="12518"/>
    <cellStyle name="20% - Accent6 15 3 5" xfId="12519"/>
    <cellStyle name="20% - Accent6 15 3 5 2" xfId="12520"/>
    <cellStyle name="20% - Accent6 15 3 6" xfId="12521"/>
    <cellStyle name="20% - Accent6 15 4" xfId="12522"/>
    <cellStyle name="20% - Accent6 15 4 2" xfId="12523"/>
    <cellStyle name="20% - Accent6 15 4 2 2" xfId="12524"/>
    <cellStyle name="20% - Accent6 15 4 2 2 2" xfId="12525"/>
    <cellStyle name="20% - Accent6 15 4 2 2 2 2" xfId="12526"/>
    <cellStyle name="20% - Accent6 15 4 2 2 3" xfId="12527"/>
    <cellStyle name="20% - Accent6 15 4 2 3" xfId="12528"/>
    <cellStyle name="20% - Accent6 15 4 2 3 2" xfId="12529"/>
    <cellStyle name="20% - Accent6 15 4 2 4" xfId="12530"/>
    <cellStyle name="20% - Accent6 15 4 3" xfId="12531"/>
    <cellStyle name="20% - Accent6 15 4 3 2" xfId="12532"/>
    <cellStyle name="20% - Accent6 15 4 3 2 2" xfId="12533"/>
    <cellStyle name="20% - Accent6 15 4 3 3" xfId="12534"/>
    <cellStyle name="20% - Accent6 15 4 4" xfId="12535"/>
    <cellStyle name="20% - Accent6 15 4 4 2" xfId="12536"/>
    <cellStyle name="20% - Accent6 15 4 5" xfId="12537"/>
    <cellStyle name="20% - Accent6 15 5" xfId="12538"/>
    <cellStyle name="20% - Accent6 15 5 2" xfId="12539"/>
    <cellStyle name="20% - Accent6 15 5 2 2" xfId="12540"/>
    <cellStyle name="20% - Accent6 15 5 2 2 2" xfId="12541"/>
    <cellStyle name="20% - Accent6 15 5 2 3" xfId="12542"/>
    <cellStyle name="20% - Accent6 15 5 3" xfId="12543"/>
    <cellStyle name="20% - Accent6 15 5 3 2" xfId="12544"/>
    <cellStyle name="20% - Accent6 15 5 4" xfId="12545"/>
    <cellStyle name="20% - Accent6 15 6" xfId="12546"/>
    <cellStyle name="20% - Accent6 15 6 2" xfId="12547"/>
    <cellStyle name="20% - Accent6 15 6 2 2" xfId="12548"/>
    <cellStyle name="20% - Accent6 15 6 3" xfId="12549"/>
    <cellStyle name="20% - Accent6 15 7" xfId="12550"/>
    <cellStyle name="20% - Accent6 15 7 2" xfId="12551"/>
    <cellStyle name="20% - Accent6 15 8" xfId="12552"/>
    <cellStyle name="20% - Accent6 16" xfId="12553"/>
    <cellStyle name="20% - Accent6 16 2" xfId="12554"/>
    <cellStyle name="20% - Accent6 16 2 2" xfId="12555"/>
    <cellStyle name="20% - Accent6 16 2 2 2" xfId="12556"/>
    <cellStyle name="20% - Accent6 16 2 2 2 2" xfId="12557"/>
    <cellStyle name="20% - Accent6 16 2 2 2 2 2" xfId="12558"/>
    <cellStyle name="20% - Accent6 16 2 2 2 2 2 2" xfId="12559"/>
    <cellStyle name="20% - Accent6 16 2 2 2 2 2 2 2" xfId="12560"/>
    <cellStyle name="20% - Accent6 16 2 2 2 2 2 3" xfId="12561"/>
    <cellStyle name="20% - Accent6 16 2 2 2 2 3" xfId="12562"/>
    <cellStyle name="20% - Accent6 16 2 2 2 2 3 2" xfId="12563"/>
    <cellStyle name="20% - Accent6 16 2 2 2 2 4" xfId="12564"/>
    <cellStyle name="20% - Accent6 16 2 2 2 3" xfId="12565"/>
    <cellStyle name="20% - Accent6 16 2 2 2 3 2" xfId="12566"/>
    <cellStyle name="20% - Accent6 16 2 2 2 3 2 2" xfId="12567"/>
    <cellStyle name="20% - Accent6 16 2 2 2 3 3" xfId="12568"/>
    <cellStyle name="20% - Accent6 16 2 2 2 4" xfId="12569"/>
    <cellStyle name="20% - Accent6 16 2 2 2 4 2" xfId="12570"/>
    <cellStyle name="20% - Accent6 16 2 2 2 5" xfId="12571"/>
    <cellStyle name="20% - Accent6 16 2 2 3" xfId="12572"/>
    <cellStyle name="20% - Accent6 16 2 2 3 2" xfId="12573"/>
    <cellStyle name="20% - Accent6 16 2 2 3 2 2" xfId="12574"/>
    <cellStyle name="20% - Accent6 16 2 2 3 2 2 2" xfId="12575"/>
    <cellStyle name="20% - Accent6 16 2 2 3 2 3" xfId="12576"/>
    <cellStyle name="20% - Accent6 16 2 2 3 3" xfId="12577"/>
    <cellStyle name="20% - Accent6 16 2 2 3 3 2" xfId="12578"/>
    <cellStyle name="20% - Accent6 16 2 2 3 4" xfId="12579"/>
    <cellStyle name="20% - Accent6 16 2 2 4" xfId="12580"/>
    <cellStyle name="20% - Accent6 16 2 2 4 2" xfId="12581"/>
    <cellStyle name="20% - Accent6 16 2 2 4 2 2" xfId="12582"/>
    <cellStyle name="20% - Accent6 16 2 2 4 3" xfId="12583"/>
    <cellStyle name="20% - Accent6 16 2 2 5" xfId="12584"/>
    <cellStyle name="20% - Accent6 16 2 2 5 2" xfId="12585"/>
    <cellStyle name="20% - Accent6 16 2 2 6" xfId="12586"/>
    <cellStyle name="20% - Accent6 16 2 3" xfId="12587"/>
    <cellStyle name="20% - Accent6 16 2 3 2" xfId="12588"/>
    <cellStyle name="20% - Accent6 16 2 3 2 2" xfId="12589"/>
    <cellStyle name="20% - Accent6 16 2 3 2 2 2" xfId="12590"/>
    <cellStyle name="20% - Accent6 16 2 3 2 2 2 2" xfId="12591"/>
    <cellStyle name="20% - Accent6 16 2 3 2 2 3" xfId="12592"/>
    <cellStyle name="20% - Accent6 16 2 3 2 3" xfId="12593"/>
    <cellStyle name="20% - Accent6 16 2 3 2 3 2" xfId="12594"/>
    <cellStyle name="20% - Accent6 16 2 3 2 4" xfId="12595"/>
    <cellStyle name="20% - Accent6 16 2 3 3" xfId="12596"/>
    <cellStyle name="20% - Accent6 16 2 3 3 2" xfId="12597"/>
    <cellStyle name="20% - Accent6 16 2 3 3 2 2" xfId="12598"/>
    <cellStyle name="20% - Accent6 16 2 3 3 3" xfId="12599"/>
    <cellStyle name="20% - Accent6 16 2 3 4" xfId="12600"/>
    <cellStyle name="20% - Accent6 16 2 3 4 2" xfId="12601"/>
    <cellStyle name="20% - Accent6 16 2 3 5" xfId="12602"/>
    <cellStyle name="20% - Accent6 16 2 4" xfId="12603"/>
    <cellStyle name="20% - Accent6 16 2 4 2" xfId="12604"/>
    <cellStyle name="20% - Accent6 16 2 4 2 2" xfId="12605"/>
    <cellStyle name="20% - Accent6 16 2 4 2 2 2" xfId="12606"/>
    <cellStyle name="20% - Accent6 16 2 4 2 3" xfId="12607"/>
    <cellStyle name="20% - Accent6 16 2 4 3" xfId="12608"/>
    <cellStyle name="20% - Accent6 16 2 4 3 2" xfId="12609"/>
    <cellStyle name="20% - Accent6 16 2 4 4" xfId="12610"/>
    <cellStyle name="20% - Accent6 16 2 5" xfId="12611"/>
    <cellStyle name="20% - Accent6 16 2 5 2" xfId="12612"/>
    <cellStyle name="20% - Accent6 16 2 5 2 2" xfId="12613"/>
    <cellStyle name="20% - Accent6 16 2 5 3" xfId="12614"/>
    <cellStyle name="20% - Accent6 16 2 6" xfId="12615"/>
    <cellStyle name="20% - Accent6 16 2 6 2" xfId="12616"/>
    <cellStyle name="20% - Accent6 16 2 7" xfId="12617"/>
    <cellStyle name="20% - Accent6 16 3" xfId="12618"/>
    <cellStyle name="20% - Accent6 16 3 2" xfId="12619"/>
    <cellStyle name="20% - Accent6 16 3 2 2" xfId="12620"/>
    <cellStyle name="20% - Accent6 16 3 2 2 2" xfId="12621"/>
    <cellStyle name="20% - Accent6 16 3 2 2 2 2" xfId="12622"/>
    <cellStyle name="20% - Accent6 16 3 2 2 2 2 2" xfId="12623"/>
    <cellStyle name="20% - Accent6 16 3 2 2 2 3" xfId="12624"/>
    <cellStyle name="20% - Accent6 16 3 2 2 3" xfId="12625"/>
    <cellStyle name="20% - Accent6 16 3 2 2 3 2" xfId="12626"/>
    <cellStyle name="20% - Accent6 16 3 2 2 4" xfId="12627"/>
    <cellStyle name="20% - Accent6 16 3 2 3" xfId="12628"/>
    <cellStyle name="20% - Accent6 16 3 2 3 2" xfId="12629"/>
    <cellStyle name="20% - Accent6 16 3 2 3 2 2" xfId="12630"/>
    <cellStyle name="20% - Accent6 16 3 2 3 3" xfId="12631"/>
    <cellStyle name="20% - Accent6 16 3 2 4" xfId="12632"/>
    <cellStyle name="20% - Accent6 16 3 2 4 2" xfId="12633"/>
    <cellStyle name="20% - Accent6 16 3 2 5" xfId="12634"/>
    <cellStyle name="20% - Accent6 16 3 3" xfId="12635"/>
    <cellStyle name="20% - Accent6 16 3 3 2" xfId="12636"/>
    <cellStyle name="20% - Accent6 16 3 3 2 2" xfId="12637"/>
    <cellStyle name="20% - Accent6 16 3 3 2 2 2" xfId="12638"/>
    <cellStyle name="20% - Accent6 16 3 3 2 3" xfId="12639"/>
    <cellStyle name="20% - Accent6 16 3 3 3" xfId="12640"/>
    <cellStyle name="20% - Accent6 16 3 3 3 2" xfId="12641"/>
    <cellStyle name="20% - Accent6 16 3 3 4" xfId="12642"/>
    <cellStyle name="20% - Accent6 16 3 4" xfId="12643"/>
    <cellStyle name="20% - Accent6 16 3 4 2" xfId="12644"/>
    <cellStyle name="20% - Accent6 16 3 4 2 2" xfId="12645"/>
    <cellStyle name="20% - Accent6 16 3 4 3" xfId="12646"/>
    <cellStyle name="20% - Accent6 16 3 5" xfId="12647"/>
    <cellStyle name="20% - Accent6 16 3 5 2" xfId="12648"/>
    <cellStyle name="20% - Accent6 16 3 6" xfId="12649"/>
    <cellStyle name="20% - Accent6 16 4" xfId="12650"/>
    <cellStyle name="20% - Accent6 16 4 2" xfId="12651"/>
    <cellStyle name="20% - Accent6 16 4 2 2" xfId="12652"/>
    <cellStyle name="20% - Accent6 16 4 2 2 2" xfId="12653"/>
    <cellStyle name="20% - Accent6 16 4 2 2 2 2" xfId="12654"/>
    <cellStyle name="20% - Accent6 16 4 2 2 3" xfId="12655"/>
    <cellStyle name="20% - Accent6 16 4 2 3" xfId="12656"/>
    <cellStyle name="20% - Accent6 16 4 2 3 2" xfId="12657"/>
    <cellStyle name="20% - Accent6 16 4 2 4" xfId="12658"/>
    <cellStyle name="20% - Accent6 16 4 3" xfId="12659"/>
    <cellStyle name="20% - Accent6 16 4 3 2" xfId="12660"/>
    <cellStyle name="20% - Accent6 16 4 3 2 2" xfId="12661"/>
    <cellStyle name="20% - Accent6 16 4 3 3" xfId="12662"/>
    <cellStyle name="20% - Accent6 16 4 4" xfId="12663"/>
    <cellStyle name="20% - Accent6 16 4 4 2" xfId="12664"/>
    <cellStyle name="20% - Accent6 16 4 5" xfId="12665"/>
    <cellStyle name="20% - Accent6 16 5" xfId="12666"/>
    <cellStyle name="20% - Accent6 16 5 2" xfId="12667"/>
    <cellStyle name="20% - Accent6 16 5 2 2" xfId="12668"/>
    <cellStyle name="20% - Accent6 16 5 2 2 2" xfId="12669"/>
    <cellStyle name="20% - Accent6 16 5 2 3" xfId="12670"/>
    <cellStyle name="20% - Accent6 16 5 3" xfId="12671"/>
    <cellStyle name="20% - Accent6 16 5 3 2" xfId="12672"/>
    <cellStyle name="20% - Accent6 16 5 4" xfId="12673"/>
    <cellStyle name="20% - Accent6 16 6" xfId="12674"/>
    <cellStyle name="20% - Accent6 16 6 2" xfId="12675"/>
    <cellStyle name="20% - Accent6 16 6 2 2" xfId="12676"/>
    <cellStyle name="20% - Accent6 16 6 3" xfId="12677"/>
    <cellStyle name="20% - Accent6 16 7" xfId="12678"/>
    <cellStyle name="20% - Accent6 16 7 2" xfId="12679"/>
    <cellStyle name="20% - Accent6 16 8" xfId="12680"/>
    <cellStyle name="20% - Accent6 17" xfId="12681"/>
    <cellStyle name="20% - Accent6 17 2" xfId="12682"/>
    <cellStyle name="20% - Accent6 17 2 2" xfId="12683"/>
    <cellStyle name="20% - Accent6 17 2 2 2" xfId="12684"/>
    <cellStyle name="20% - Accent6 17 2 2 2 2" xfId="12685"/>
    <cellStyle name="20% - Accent6 17 2 2 2 2 2" xfId="12686"/>
    <cellStyle name="20% - Accent6 17 2 2 2 2 2 2" xfId="12687"/>
    <cellStyle name="20% - Accent6 17 2 2 2 2 2 2 2" xfId="12688"/>
    <cellStyle name="20% - Accent6 17 2 2 2 2 2 3" xfId="12689"/>
    <cellStyle name="20% - Accent6 17 2 2 2 2 3" xfId="12690"/>
    <cellStyle name="20% - Accent6 17 2 2 2 2 3 2" xfId="12691"/>
    <cellStyle name="20% - Accent6 17 2 2 2 2 4" xfId="12692"/>
    <cellStyle name="20% - Accent6 17 2 2 2 3" xfId="12693"/>
    <cellStyle name="20% - Accent6 17 2 2 2 3 2" xfId="12694"/>
    <cellStyle name="20% - Accent6 17 2 2 2 3 2 2" xfId="12695"/>
    <cellStyle name="20% - Accent6 17 2 2 2 3 3" xfId="12696"/>
    <cellStyle name="20% - Accent6 17 2 2 2 4" xfId="12697"/>
    <cellStyle name="20% - Accent6 17 2 2 2 4 2" xfId="12698"/>
    <cellStyle name="20% - Accent6 17 2 2 2 5" xfId="12699"/>
    <cellStyle name="20% - Accent6 17 2 2 3" xfId="12700"/>
    <cellStyle name="20% - Accent6 17 2 2 3 2" xfId="12701"/>
    <cellStyle name="20% - Accent6 17 2 2 3 2 2" xfId="12702"/>
    <cellStyle name="20% - Accent6 17 2 2 3 2 2 2" xfId="12703"/>
    <cellStyle name="20% - Accent6 17 2 2 3 2 3" xfId="12704"/>
    <cellStyle name="20% - Accent6 17 2 2 3 3" xfId="12705"/>
    <cellStyle name="20% - Accent6 17 2 2 3 3 2" xfId="12706"/>
    <cellStyle name="20% - Accent6 17 2 2 3 4" xfId="12707"/>
    <cellStyle name="20% - Accent6 17 2 2 4" xfId="12708"/>
    <cellStyle name="20% - Accent6 17 2 2 4 2" xfId="12709"/>
    <cellStyle name="20% - Accent6 17 2 2 4 2 2" xfId="12710"/>
    <cellStyle name="20% - Accent6 17 2 2 4 3" xfId="12711"/>
    <cellStyle name="20% - Accent6 17 2 2 5" xfId="12712"/>
    <cellStyle name="20% - Accent6 17 2 2 5 2" xfId="12713"/>
    <cellStyle name="20% - Accent6 17 2 2 6" xfId="12714"/>
    <cellStyle name="20% - Accent6 17 2 3" xfId="12715"/>
    <cellStyle name="20% - Accent6 17 2 3 2" xfId="12716"/>
    <cellStyle name="20% - Accent6 17 2 3 2 2" xfId="12717"/>
    <cellStyle name="20% - Accent6 17 2 3 2 2 2" xfId="12718"/>
    <cellStyle name="20% - Accent6 17 2 3 2 2 2 2" xfId="12719"/>
    <cellStyle name="20% - Accent6 17 2 3 2 2 3" xfId="12720"/>
    <cellStyle name="20% - Accent6 17 2 3 2 3" xfId="12721"/>
    <cellStyle name="20% - Accent6 17 2 3 2 3 2" xfId="12722"/>
    <cellStyle name="20% - Accent6 17 2 3 2 4" xfId="12723"/>
    <cellStyle name="20% - Accent6 17 2 3 3" xfId="12724"/>
    <cellStyle name="20% - Accent6 17 2 3 3 2" xfId="12725"/>
    <cellStyle name="20% - Accent6 17 2 3 3 2 2" xfId="12726"/>
    <cellStyle name="20% - Accent6 17 2 3 3 3" xfId="12727"/>
    <cellStyle name="20% - Accent6 17 2 3 4" xfId="12728"/>
    <cellStyle name="20% - Accent6 17 2 3 4 2" xfId="12729"/>
    <cellStyle name="20% - Accent6 17 2 3 5" xfId="12730"/>
    <cellStyle name="20% - Accent6 17 2 4" xfId="12731"/>
    <cellStyle name="20% - Accent6 17 2 4 2" xfId="12732"/>
    <cellStyle name="20% - Accent6 17 2 4 2 2" xfId="12733"/>
    <cellStyle name="20% - Accent6 17 2 4 2 2 2" xfId="12734"/>
    <cellStyle name="20% - Accent6 17 2 4 2 3" xfId="12735"/>
    <cellStyle name="20% - Accent6 17 2 4 3" xfId="12736"/>
    <cellStyle name="20% - Accent6 17 2 4 3 2" xfId="12737"/>
    <cellStyle name="20% - Accent6 17 2 4 4" xfId="12738"/>
    <cellStyle name="20% - Accent6 17 2 5" xfId="12739"/>
    <cellStyle name="20% - Accent6 17 2 5 2" xfId="12740"/>
    <cellStyle name="20% - Accent6 17 2 5 2 2" xfId="12741"/>
    <cellStyle name="20% - Accent6 17 2 5 3" xfId="12742"/>
    <cellStyle name="20% - Accent6 17 2 6" xfId="12743"/>
    <cellStyle name="20% - Accent6 17 2 6 2" xfId="12744"/>
    <cellStyle name="20% - Accent6 17 2 7" xfId="12745"/>
    <cellStyle name="20% - Accent6 17 3" xfId="12746"/>
    <cellStyle name="20% - Accent6 17 3 2" xfId="12747"/>
    <cellStyle name="20% - Accent6 17 3 2 2" xfId="12748"/>
    <cellStyle name="20% - Accent6 17 3 2 2 2" xfId="12749"/>
    <cellStyle name="20% - Accent6 17 3 2 2 2 2" xfId="12750"/>
    <cellStyle name="20% - Accent6 17 3 2 2 2 2 2" xfId="12751"/>
    <cellStyle name="20% - Accent6 17 3 2 2 2 3" xfId="12752"/>
    <cellStyle name="20% - Accent6 17 3 2 2 3" xfId="12753"/>
    <cellStyle name="20% - Accent6 17 3 2 2 3 2" xfId="12754"/>
    <cellStyle name="20% - Accent6 17 3 2 2 4" xfId="12755"/>
    <cellStyle name="20% - Accent6 17 3 2 3" xfId="12756"/>
    <cellStyle name="20% - Accent6 17 3 2 3 2" xfId="12757"/>
    <cellStyle name="20% - Accent6 17 3 2 3 2 2" xfId="12758"/>
    <cellStyle name="20% - Accent6 17 3 2 3 3" xfId="12759"/>
    <cellStyle name="20% - Accent6 17 3 2 4" xfId="12760"/>
    <cellStyle name="20% - Accent6 17 3 2 4 2" xfId="12761"/>
    <cellStyle name="20% - Accent6 17 3 2 5" xfId="12762"/>
    <cellStyle name="20% - Accent6 17 3 3" xfId="12763"/>
    <cellStyle name="20% - Accent6 17 3 3 2" xfId="12764"/>
    <cellStyle name="20% - Accent6 17 3 3 2 2" xfId="12765"/>
    <cellStyle name="20% - Accent6 17 3 3 2 2 2" xfId="12766"/>
    <cellStyle name="20% - Accent6 17 3 3 2 3" xfId="12767"/>
    <cellStyle name="20% - Accent6 17 3 3 3" xfId="12768"/>
    <cellStyle name="20% - Accent6 17 3 3 3 2" xfId="12769"/>
    <cellStyle name="20% - Accent6 17 3 3 4" xfId="12770"/>
    <cellStyle name="20% - Accent6 17 3 4" xfId="12771"/>
    <cellStyle name="20% - Accent6 17 3 4 2" xfId="12772"/>
    <cellStyle name="20% - Accent6 17 3 4 2 2" xfId="12773"/>
    <cellStyle name="20% - Accent6 17 3 4 3" xfId="12774"/>
    <cellStyle name="20% - Accent6 17 3 5" xfId="12775"/>
    <cellStyle name="20% - Accent6 17 3 5 2" xfId="12776"/>
    <cellStyle name="20% - Accent6 17 3 6" xfId="12777"/>
    <cellStyle name="20% - Accent6 17 4" xfId="12778"/>
    <cellStyle name="20% - Accent6 17 4 2" xfId="12779"/>
    <cellStyle name="20% - Accent6 17 4 2 2" xfId="12780"/>
    <cellStyle name="20% - Accent6 17 4 2 2 2" xfId="12781"/>
    <cellStyle name="20% - Accent6 17 4 2 2 2 2" xfId="12782"/>
    <cellStyle name="20% - Accent6 17 4 2 2 3" xfId="12783"/>
    <cellStyle name="20% - Accent6 17 4 2 3" xfId="12784"/>
    <cellStyle name="20% - Accent6 17 4 2 3 2" xfId="12785"/>
    <cellStyle name="20% - Accent6 17 4 2 4" xfId="12786"/>
    <cellStyle name="20% - Accent6 17 4 3" xfId="12787"/>
    <cellStyle name="20% - Accent6 17 4 3 2" xfId="12788"/>
    <cellStyle name="20% - Accent6 17 4 3 2 2" xfId="12789"/>
    <cellStyle name="20% - Accent6 17 4 3 3" xfId="12790"/>
    <cellStyle name="20% - Accent6 17 4 4" xfId="12791"/>
    <cellStyle name="20% - Accent6 17 4 4 2" xfId="12792"/>
    <cellStyle name="20% - Accent6 17 4 5" xfId="12793"/>
    <cellStyle name="20% - Accent6 17 5" xfId="12794"/>
    <cellStyle name="20% - Accent6 17 5 2" xfId="12795"/>
    <cellStyle name="20% - Accent6 17 5 2 2" xfId="12796"/>
    <cellStyle name="20% - Accent6 17 5 2 2 2" xfId="12797"/>
    <cellStyle name="20% - Accent6 17 5 2 3" xfId="12798"/>
    <cellStyle name="20% - Accent6 17 5 3" xfId="12799"/>
    <cellStyle name="20% - Accent6 17 5 3 2" xfId="12800"/>
    <cellStyle name="20% - Accent6 17 5 4" xfId="12801"/>
    <cellStyle name="20% - Accent6 17 6" xfId="12802"/>
    <cellStyle name="20% - Accent6 17 6 2" xfId="12803"/>
    <cellStyle name="20% - Accent6 17 6 2 2" xfId="12804"/>
    <cellStyle name="20% - Accent6 17 6 3" xfId="12805"/>
    <cellStyle name="20% - Accent6 17 7" xfId="12806"/>
    <cellStyle name="20% - Accent6 17 7 2" xfId="12807"/>
    <cellStyle name="20% - Accent6 17 8" xfId="12808"/>
    <cellStyle name="20% - Accent6 18" xfId="12809"/>
    <cellStyle name="20% - Accent6 18 2" xfId="12810"/>
    <cellStyle name="20% - Accent6 18 2 2" xfId="12811"/>
    <cellStyle name="20% - Accent6 18 2 2 2" xfId="12812"/>
    <cellStyle name="20% - Accent6 18 2 2 2 2" xfId="12813"/>
    <cellStyle name="20% - Accent6 18 2 2 2 2 2" xfId="12814"/>
    <cellStyle name="20% - Accent6 18 2 2 2 2 2 2" xfId="12815"/>
    <cellStyle name="20% - Accent6 18 2 2 2 2 3" xfId="12816"/>
    <cellStyle name="20% - Accent6 18 2 2 2 3" xfId="12817"/>
    <cellStyle name="20% - Accent6 18 2 2 2 3 2" xfId="12818"/>
    <cellStyle name="20% - Accent6 18 2 2 2 4" xfId="12819"/>
    <cellStyle name="20% - Accent6 18 2 2 3" xfId="12820"/>
    <cellStyle name="20% - Accent6 18 2 2 3 2" xfId="12821"/>
    <cellStyle name="20% - Accent6 18 2 2 3 2 2" xfId="12822"/>
    <cellStyle name="20% - Accent6 18 2 2 3 3" xfId="12823"/>
    <cellStyle name="20% - Accent6 18 2 2 4" xfId="12824"/>
    <cellStyle name="20% - Accent6 18 2 2 4 2" xfId="12825"/>
    <cellStyle name="20% - Accent6 18 2 2 5" xfId="12826"/>
    <cellStyle name="20% - Accent6 18 2 3" xfId="12827"/>
    <cellStyle name="20% - Accent6 18 2 3 2" xfId="12828"/>
    <cellStyle name="20% - Accent6 18 2 3 2 2" xfId="12829"/>
    <cellStyle name="20% - Accent6 18 2 3 2 2 2" xfId="12830"/>
    <cellStyle name="20% - Accent6 18 2 3 2 3" xfId="12831"/>
    <cellStyle name="20% - Accent6 18 2 3 3" xfId="12832"/>
    <cellStyle name="20% - Accent6 18 2 3 3 2" xfId="12833"/>
    <cellStyle name="20% - Accent6 18 2 3 4" xfId="12834"/>
    <cellStyle name="20% - Accent6 18 2 4" xfId="12835"/>
    <cellStyle name="20% - Accent6 18 2 4 2" xfId="12836"/>
    <cellStyle name="20% - Accent6 18 2 4 2 2" xfId="12837"/>
    <cellStyle name="20% - Accent6 18 2 4 3" xfId="12838"/>
    <cellStyle name="20% - Accent6 18 2 5" xfId="12839"/>
    <cellStyle name="20% - Accent6 18 2 5 2" xfId="12840"/>
    <cellStyle name="20% - Accent6 18 2 6" xfId="12841"/>
    <cellStyle name="20% - Accent6 18 3" xfId="12842"/>
    <cellStyle name="20% - Accent6 18 3 2" xfId="12843"/>
    <cellStyle name="20% - Accent6 18 3 2 2" xfId="12844"/>
    <cellStyle name="20% - Accent6 18 3 2 2 2" xfId="12845"/>
    <cellStyle name="20% - Accent6 18 3 2 2 2 2" xfId="12846"/>
    <cellStyle name="20% - Accent6 18 3 2 2 3" xfId="12847"/>
    <cellStyle name="20% - Accent6 18 3 2 3" xfId="12848"/>
    <cellStyle name="20% - Accent6 18 3 2 3 2" xfId="12849"/>
    <cellStyle name="20% - Accent6 18 3 2 4" xfId="12850"/>
    <cellStyle name="20% - Accent6 18 3 3" xfId="12851"/>
    <cellStyle name="20% - Accent6 18 3 3 2" xfId="12852"/>
    <cellStyle name="20% - Accent6 18 3 3 2 2" xfId="12853"/>
    <cellStyle name="20% - Accent6 18 3 3 3" xfId="12854"/>
    <cellStyle name="20% - Accent6 18 3 4" xfId="12855"/>
    <cellStyle name="20% - Accent6 18 3 4 2" xfId="12856"/>
    <cellStyle name="20% - Accent6 18 3 5" xfId="12857"/>
    <cellStyle name="20% - Accent6 18 4" xfId="12858"/>
    <cellStyle name="20% - Accent6 18 4 2" xfId="12859"/>
    <cellStyle name="20% - Accent6 18 4 2 2" xfId="12860"/>
    <cellStyle name="20% - Accent6 18 4 2 2 2" xfId="12861"/>
    <cellStyle name="20% - Accent6 18 4 2 3" xfId="12862"/>
    <cellStyle name="20% - Accent6 18 4 3" xfId="12863"/>
    <cellStyle name="20% - Accent6 18 4 3 2" xfId="12864"/>
    <cellStyle name="20% - Accent6 18 4 4" xfId="12865"/>
    <cellStyle name="20% - Accent6 18 5" xfId="12866"/>
    <cellStyle name="20% - Accent6 18 5 2" xfId="12867"/>
    <cellStyle name="20% - Accent6 18 5 2 2" xfId="12868"/>
    <cellStyle name="20% - Accent6 18 5 3" xfId="12869"/>
    <cellStyle name="20% - Accent6 18 6" xfId="12870"/>
    <cellStyle name="20% - Accent6 18 6 2" xfId="12871"/>
    <cellStyle name="20% - Accent6 18 7" xfId="12872"/>
    <cellStyle name="20% - Accent6 19" xfId="12873"/>
    <cellStyle name="20% - Accent6 19 2" xfId="12874"/>
    <cellStyle name="20% - Accent6 19 2 2" xfId="12875"/>
    <cellStyle name="20% - Accent6 19 2 2 2" xfId="12876"/>
    <cellStyle name="20% - Accent6 19 2 2 2 2" xfId="12877"/>
    <cellStyle name="20% - Accent6 19 2 2 2 2 2" xfId="12878"/>
    <cellStyle name="20% - Accent6 19 2 2 2 2 2 2" xfId="12879"/>
    <cellStyle name="20% - Accent6 19 2 2 2 2 3" xfId="12880"/>
    <cellStyle name="20% - Accent6 19 2 2 2 3" xfId="12881"/>
    <cellStyle name="20% - Accent6 19 2 2 2 3 2" xfId="12882"/>
    <cellStyle name="20% - Accent6 19 2 2 2 4" xfId="12883"/>
    <cellStyle name="20% - Accent6 19 2 2 3" xfId="12884"/>
    <cellStyle name="20% - Accent6 19 2 2 3 2" xfId="12885"/>
    <cellStyle name="20% - Accent6 19 2 2 3 2 2" xfId="12886"/>
    <cellStyle name="20% - Accent6 19 2 2 3 3" xfId="12887"/>
    <cellStyle name="20% - Accent6 19 2 2 4" xfId="12888"/>
    <cellStyle name="20% - Accent6 19 2 2 4 2" xfId="12889"/>
    <cellStyle name="20% - Accent6 19 2 2 5" xfId="12890"/>
    <cellStyle name="20% - Accent6 19 2 3" xfId="12891"/>
    <cellStyle name="20% - Accent6 19 2 3 2" xfId="12892"/>
    <cellStyle name="20% - Accent6 19 2 3 2 2" xfId="12893"/>
    <cellStyle name="20% - Accent6 19 2 3 2 2 2" xfId="12894"/>
    <cellStyle name="20% - Accent6 19 2 3 2 3" xfId="12895"/>
    <cellStyle name="20% - Accent6 19 2 3 3" xfId="12896"/>
    <cellStyle name="20% - Accent6 19 2 3 3 2" xfId="12897"/>
    <cellStyle name="20% - Accent6 19 2 3 4" xfId="12898"/>
    <cellStyle name="20% - Accent6 19 2 4" xfId="12899"/>
    <cellStyle name="20% - Accent6 19 2 4 2" xfId="12900"/>
    <cellStyle name="20% - Accent6 19 2 4 2 2" xfId="12901"/>
    <cellStyle name="20% - Accent6 19 2 4 3" xfId="12902"/>
    <cellStyle name="20% - Accent6 19 2 5" xfId="12903"/>
    <cellStyle name="20% - Accent6 19 2 5 2" xfId="12904"/>
    <cellStyle name="20% - Accent6 19 2 6" xfId="12905"/>
    <cellStyle name="20% - Accent6 19 3" xfId="12906"/>
    <cellStyle name="20% - Accent6 19 3 2" xfId="12907"/>
    <cellStyle name="20% - Accent6 19 3 2 2" xfId="12908"/>
    <cellStyle name="20% - Accent6 19 3 2 2 2" xfId="12909"/>
    <cellStyle name="20% - Accent6 19 3 2 2 2 2" xfId="12910"/>
    <cellStyle name="20% - Accent6 19 3 2 2 3" xfId="12911"/>
    <cellStyle name="20% - Accent6 19 3 2 3" xfId="12912"/>
    <cellStyle name="20% - Accent6 19 3 2 3 2" xfId="12913"/>
    <cellStyle name="20% - Accent6 19 3 2 4" xfId="12914"/>
    <cellStyle name="20% - Accent6 19 3 3" xfId="12915"/>
    <cellStyle name="20% - Accent6 19 3 3 2" xfId="12916"/>
    <cellStyle name="20% - Accent6 19 3 3 2 2" xfId="12917"/>
    <cellStyle name="20% - Accent6 19 3 3 3" xfId="12918"/>
    <cellStyle name="20% - Accent6 19 3 4" xfId="12919"/>
    <cellStyle name="20% - Accent6 19 3 4 2" xfId="12920"/>
    <cellStyle name="20% - Accent6 19 3 5" xfId="12921"/>
    <cellStyle name="20% - Accent6 19 4" xfId="12922"/>
    <cellStyle name="20% - Accent6 19 4 2" xfId="12923"/>
    <cellStyle name="20% - Accent6 19 4 2 2" xfId="12924"/>
    <cellStyle name="20% - Accent6 19 4 2 2 2" xfId="12925"/>
    <cellStyle name="20% - Accent6 19 4 2 3" xfId="12926"/>
    <cellStyle name="20% - Accent6 19 4 3" xfId="12927"/>
    <cellStyle name="20% - Accent6 19 4 3 2" xfId="12928"/>
    <cellStyle name="20% - Accent6 19 4 4" xfId="12929"/>
    <cellStyle name="20% - Accent6 19 5" xfId="12930"/>
    <cellStyle name="20% - Accent6 19 5 2" xfId="12931"/>
    <cellStyle name="20% - Accent6 19 5 2 2" xfId="12932"/>
    <cellStyle name="20% - Accent6 19 5 3" xfId="12933"/>
    <cellStyle name="20% - Accent6 19 6" xfId="12934"/>
    <cellStyle name="20% - Accent6 19 6 2" xfId="12935"/>
    <cellStyle name="20% - Accent6 19 7" xfId="12936"/>
    <cellStyle name="20% - Accent6 2" xfId="12937"/>
    <cellStyle name="20% - Accent6 2 2" xfId="12938"/>
    <cellStyle name="20% - Accent6 2 2 2" xfId="12939"/>
    <cellStyle name="20% - Accent6 2 2 2 2" xfId="12940"/>
    <cellStyle name="20% - Accent6 2 2 2 2 2" xfId="12941"/>
    <cellStyle name="20% - Accent6 2 2 2 2 2 2" xfId="12942"/>
    <cellStyle name="20% - Accent6 2 2 2 2 2 2 2" xfId="12943"/>
    <cellStyle name="20% - Accent6 2 2 2 2 2 2 2 2" xfId="12944"/>
    <cellStyle name="20% - Accent6 2 2 2 2 2 2 3" xfId="12945"/>
    <cellStyle name="20% - Accent6 2 2 2 2 2 3" xfId="12946"/>
    <cellStyle name="20% - Accent6 2 2 2 2 2 3 2" xfId="12947"/>
    <cellStyle name="20% - Accent6 2 2 2 2 2 4" xfId="12948"/>
    <cellStyle name="20% - Accent6 2 2 2 2 3" xfId="12949"/>
    <cellStyle name="20% - Accent6 2 2 2 2 3 2" xfId="12950"/>
    <cellStyle name="20% - Accent6 2 2 2 2 3 2 2" xfId="12951"/>
    <cellStyle name="20% - Accent6 2 2 2 2 3 3" xfId="12952"/>
    <cellStyle name="20% - Accent6 2 2 2 2 4" xfId="12953"/>
    <cellStyle name="20% - Accent6 2 2 2 2 4 2" xfId="12954"/>
    <cellStyle name="20% - Accent6 2 2 2 2 5" xfId="12955"/>
    <cellStyle name="20% - Accent6 2 2 2 3" xfId="12956"/>
    <cellStyle name="20% - Accent6 2 2 2 3 2" xfId="12957"/>
    <cellStyle name="20% - Accent6 2 2 2 3 2 2" xfId="12958"/>
    <cellStyle name="20% - Accent6 2 2 2 3 2 2 2" xfId="12959"/>
    <cellStyle name="20% - Accent6 2 2 2 3 2 3" xfId="12960"/>
    <cellStyle name="20% - Accent6 2 2 2 3 3" xfId="12961"/>
    <cellStyle name="20% - Accent6 2 2 2 3 3 2" xfId="12962"/>
    <cellStyle name="20% - Accent6 2 2 2 3 4" xfId="12963"/>
    <cellStyle name="20% - Accent6 2 2 2 4" xfId="12964"/>
    <cellStyle name="20% - Accent6 2 2 2 4 2" xfId="12965"/>
    <cellStyle name="20% - Accent6 2 2 2 4 2 2" xfId="12966"/>
    <cellStyle name="20% - Accent6 2 2 2 4 3" xfId="12967"/>
    <cellStyle name="20% - Accent6 2 2 2 5" xfId="12968"/>
    <cellStyle name="20% - Accent6 2 2 2 5 2" xfId="12969"/>
    <cellStyle name="20% - Accent6 2 2 2 6" xfId="12970"/>
    <cellStyle name="20% - Accent6 2 2 3" xfId="12971"/>
    <cellStyle name="20% - Accent6 2 2 3 2" xfId="12972"/>
    <cellStyle name="20% - Accent6 2 2 3 2 2" xfId="12973"/>
    <cellStyle name="20% - Accent6 2 2 3 2 2 2" xfId="12974"/>
    <cellStyle name="20% - Accent6 2 2 3 2 2 2 2" xfId="12975"/>
    <cellStyle name="20% - Accent6 2 2 3 2 2 3" xfId="12976"/>
    <cellStyle name="20% - Accent6 2 2 3 2 3" xfId="12977"/>
    <cellStyle name="20% - Accent6 2 2 3 2 3 2" xfId="12978"/>
    <cellStyle name="20% - Accent6 2 2 3 2 4" xfId="12979"/>
    <cellStyle name="20% - Accent6 2 2 3 3" xfId="12980"/>
    <cellStyle name="20% - Accent6 2 2 3 3 2" xfId="12981"/>
    <cellStyle name="20% - Accent6 2 2 3 3 2 2" xfId="12982"/>
    <cellStyle name="20% - Accent6 2 2 3 3 3" xfId="12983"/>
    <cellStyle name="20% - Accent6 2 2 3 4" xfId="12984"/>
    <cellStyle name="20% - Accent6 2 2 3 4 2" xfId="12985"/>
    <cellStyle name="20% - Accent6 2 2 3 5" xfId="12986"/>
    <cellStyle name="20% - Accent6 2 2 4" xfId="12987"/>
    <cellStyle name="20% - Accent6 2 2 4 2" xfId="12988"/>
    <cellStyle name="20% - Accent6 2 2 4 2 2" xfId="12989"/>
    <cellStyle name="20% - Accent6 2 2 4 2 2 2" xfId="12990"/>
    <cellStyle name="20% - Accent6 2 2 4 2 3" xfId="12991"/>
    <cellStyle name="20% - Accent6 2 2 4 3" xfId="12992"/>
    <cellStyle name="20% - Accent6 2 2 4 3 2" xfId="12993"/>
    <cellStyle name="20% - Accent6 2 2 4 4" xfId="12994"/>
    <cellStyle name="20% - Accent6 2 2 5" xfId="12995"/>
    <cellStyle name="20% - Accent6 2 2 5 2" xfId="12996"/>
    <cellStyle name="20% - Accent6 2 2 5 2 2" xfId="12997"/>
    <cellStyle name="20% - Accent6 2 2 5 3" xfId="12998"/>
    <cellStyle name="20% - Accent6 2 2 6" xfId="12999"/>
    <cellStyle name="20% - Accent6 2 2 6 2" xfId="13000"/>
    <cellStyle name="20% - Accent6 2 2 7" xfId="13001"/>
    <cellStyle name="20% - Accent6 2 3" xfId="13002"/>
    <cellStyle name="20% - Accent6 2 3 2" xfId="13003"/>
    <cellStyle name="20% - Accent6 2 3 2 2" xfId="13004"/>
    <cellStyle name="20% - Accent6 2 3 2 2 2" xfId="13005"/>
    <cellStyle name="20% - Accent6 2 3 2 2 2 2" xfId="13006"/>
    <cellStyle name="20% - Accent6 2 3 2 2 2 2 2" xfId="13007"/>
    <cellStyle name="20% - Accent6 2 3 2 2 2 3" xfId="13008"/>
    <cellStyle name="20% - Accent6 2 3 2 2 3" xfId="13009"/>
    <cellStyle name="20% - Accent6 2 3 2 2 3 2" xfId="13010"/>
    <cellStyle name="20% - Accent6 2 3 2 2 4" xfId="13011"/>
    <cellStyle name="20% - Accent6 2 3 2 3" xfId="13012"/>
    <cellStyle name="20% - Accent6 2 3 2 3 2" xfId="13013"/>
    <cellStyle name="20% - Accent6 2 3 2 3 2 2" xfId="13014"/>
    <cellStyle name="20% - Accent6 2 3 2 3 3" xfId="13015"/>
    <cellStyle name="20% - Accent6 2 3 2 4" xfId="13016"/>
    <cellStyle name="20% - Accent6 2 3 2 4 2" xfId="13017"/>
    <cellStyle name="20% - Accent6 2 3 2 5" xfId="13018"/>
    <cellStyle name="20% - Accent6 2 3 3" xfId="13019"/>
    <cellStyle name="20% - Accent6 2 3 3 2" xfId="13020"/>
    <cellStyle name="20% - Accent6 2 3 3 2 2" xfId="13021"/>
    <cellStyle name="20% - Accent6 2 3 3 2 2 2" xfId="13022"/>
    <cellStyle name="20% - Accent6 2 3 3 2 3" xfId="13023"/>
    <cellStyle name="20% - Accent6 2 3 3 3" xfId="13024"/>
    <cellStyle name="20% - Accent6 2 3 3 3 2" xfId="13025"/>
    <cellStyle name="20% - Accent6 2 3 3 4" xfId="13026"/>
    <cellStyle name="20% - Accent6 2 3 4" xfId="13027"/>
    <cellStyle name="20% - Accent6 2 3 4 2" xfId="13028"/>
    <cellStyle name="20% - Accent6 2 3 4 2 2" xfId="13029"/>
    <cellStyle name="20% - Accent6 2 3 4 3" xfId="13030"/>
    <cellStyle name="20% - Accent6 2 3 5" xfId="13031"/>
    <cellStyle name="20% - Accent6 2 3 5 2" xfId="13032"/>
    <cellStyle name="20% - Accent6 2 3 6" xfId="13033"/>
    <cellStyle name="20% - Accent6 2 4" xfId="13034"/>
    <cellStyle name="20% - Accent6 2 4 2" xfId="13035"/>
    <cellStyle name="20% - Accent6 2 4 2 2" xfId="13036"/>
    <cellStyle name="20% - Accent6 2 4 2 2 2" xfId="13037"/>
    <cellStyle name="20% - Accent6 2 4 2 2 2 2" xfId="13038"/>
    <cellStyle name="20% - Accent6 2 4 2 2 3" xfId="13039"/>
    <cellStyle name="20% - Accent6 2 4 2 3" xfId="13040"/>
    <cellStyle name="20% - Accent6 2 4 2 3 2" xfId="13041"/>
    <cellStyle name="20% - Accent6 2 4 2 4" xfId="13042"/>
    <cellStyle name="20% - Accent6 2 4 3" xfId="13043"/>
    <cellStyle name="20% - Accent6 2 4 3 2" xfId="13044"/>
    <cellStyle name="20% - Accent6 2 4 3 2 2" xfId="13045"/>
    <cellStyle name="20% - Accent6 2 4 3 3" xfId="13046"/>
    <cellStyle name="20% - Accent6 2 4 4" xfId="13047"/>
    <cellStyle name="20% - Accent6 2 4 4 2" xfId="13048"/>
    <cellStyle name="20% - Accent6 2 4 5" xfId="13049"/>
    <cellStyle name="20% - Accent6 2 5" xfId="13050"/>
    <cellStyle name="20% - Accent6 2 5 2" xfId="13051"/>
    <cellStyle name="20% - Accent6 2 5 2 2" xfId="13052"/>
    <cellStyle name="20% - Accent6 2 5 2 2 2" xfId="13053"/>
    <cellStyle name="20% - Accent6 2 5 2 3" xfId="13054"/>
    <cellStyle name="20% - Accent6 2 5 3" xfId="13055"/>
    <cellStyle name="20% - Accent6 2 5 3 2" xfId="13056"/>
    <cellStyle name="20% - Accent6 2 5 4" xfId="13057"/>
    <cellStyle name="20% - Accent6 2 6" xfId="13058"/>
    <cellStyle name="20% - Accent6 2 6 2" xfId="13059"/>
    <cellStyle name="20% - Accent6 2 6 2 2" xfId="13060"/>
    <cellStyle name="20% - Accent6 2 6 3" xfId="13061"/>
    <cellStyle name="20% - Accent6 2 7" xfId="13062"/>
    <cellStyle name="20% - Accent6 2 7 2" xfId="13063"/>
    <cellStyle name="20% - Accent6 2 8" xfId="13064"/>
    <cellStyle name="20% - Accent6 20" xfId="13065"/>
    <cellStyle name="20% - Accent6 20 2" xfId="13066"/>
    <cellStyle name="20% - Accent6 20 2 2" xfId="13067"/>
    <cellStyle name="20% - Accent6 20 2 2 2" xfId="13068"/>
    <cellStyle name="20% - Accent6 20 2 2 2 2" xfId="13069"/>
    <cellStyle name="20% - Accent6 20 2 2 2 2 2" xfId="13070"/>
    <cellStyle name="20% - Accent6 20 2 2 2 2 2 2" xfId="13071"/>
    <cellStyle name="20% - Accent6 20 2 2 2 2 3" xfId="13072"/>
    <cellStyle name="20% - Accent6 20 2 2 2 3" xfId="13073"/>
    <cellStyle name="20% - Accent6 20 2 2 2 3 2" xfId="13074"/>
    <cellStyle name="20% - Accent6 20 2 2 2 4" xfId="13075"/>
    <cellStyle name="20% - Accent6 20 2 2 3" xfId="13076"/>
    <cellStyle name="20% - Accent6 20 2 2 3 2" xfId="13077"/>
    <cellStyle name="20% - Accent6 20 2 2 3 2 2" xfId="13078"/>
    <cellStyle name="20% - Accent6 20 2 2 3 3" xfId="13079"/>
    <cellStyle name="20% - Accent6 20 2 2 4" xfId="13080"/>
    <cellStyle name="20% - Accent6 20 2 2 4 2" xfId="13081"/>
    <cellStyle name="20% - Accent6 20 2 2 5" xfId="13082"/>
    <cellStyle name="20% - Accent6 20 2 3" xfId="13083"/>
    <cellStyle name="20% - Accent6 20 2 3 2" xfId="13084"/>
    <cellStyle name="20% - Accent6 20 2 3 2 2" xfId="13085"/>
    <cellStyle name="20% - Accent6 20 2 3 2 2 2" xfId="13086"/>
    <cellStyle name="20% - Accent6 20 2 3 2 3" xfId="13087"/>
    <cellStyle name="20% - Accent6 20 2 3 3" xfId="13088"/>
    <cellStyle name="20% - Accent6 20 2 3 3 2" xfId="13089"/>
    <cellStyle name="20% - Accent6 20 2 3 4" xfId="13090"/>
    <cellStyle name="20% - Accent6 20 2 4" xfId="13091"/>
    <cellStyle name="20% - Accent6 20 2 4 2" xfId="13092"/>
    <cellStyle name="20% - Accent6 20 2 4 2 2" xfId="13093"/>
    <cellStyle name="20% - Accent6 20 2 4 3" xfId="13094"/>
    <cellStyle name="20% - Accent6 20 2 5" xfId="13095"/>
    <cellStyle name="20% - Accent6 20 2 5 2" xfId="13096"/>
    <cellStyle name="20% - Accent6 20 2 6" xfId="13097"/>
    <cellStyle name="20% - Accent6 20 3" xfId="13098"/>
    <cellStyle name="20% - Accent6 20 3 2" xfId="13099"/>
    <cellStyle name="20% - Accent6 20 3 2 2" xfId="13100"/>
    <cellStyle name="20% - Accent6 20 3 2 2 2" xfId="13101"/>
    <cellStyle name="20% - Accent6 20 3 2 2 2 2" xfId="13102"/>
    <cellStyle name="20% - Accent6 20 3 2 2 3" xfId="13103"/>
    <cellStyle name="20% - Accent6 20 3 2 3" xfId="13104"/>
    <cellStyle name="20% - Accent6 20 3 2 3 2" xfId="13105"/>
    <cellStyle name="20% - Accent6 20 3 2 4" xfId="13106"/>
    <cellStyle name="20% - Accent6 20 3 3" xfId="13107"/>
    <cellStyle name="20% - Accent6 20 3 3 2" xfId="13108"/>
    <cellStyle name="20% - Accent6 20 3 3 2 2" xfId="13109"/>
    <cellStyle name="20% - Accent6 20 3 3 3" xfId="13110"/>
    <cellStyle name="20% - Accent6 20 3 4" xfId="13111"/>
    <cellStyle name="20% - Accent6 20 3 4 2" xfId="13112"/>
    <cellStyle name="20% - Accent6 20 3 5" xfId="13113"/>
    <cellStyle name="20% - Accent6 20 4" xfId="13114"/>
    <cellStyle name="20% - Accent6 20 4 2" xfId="13115"/>
    <cellStyle name="20% - Accent6 20 4 2 2" xfId="13116"/>
    <cellStyle name="20% - Accent6 20 4 2 2 2" xfId="13117"/>
    <cellStyle name="20% - Accent6 20 4 2 3" xfId="13118"/>
    <cellStyle name="20% - Accent6 20 4 3" xfId="13119"/>
    <cellStyle name="20% - Accent6 20 4 3 2" xfId="13120"/>
    <cellStyle name="20% - Accent6 20 4 4" xfId="13121"/>
    <cellStyle name="20% - Accent6 20 5" xfId="13122"/>
    <cellStyle name="20% - Accent6 20 5 2" xfId="13123"/>
    <cellStyle name="20% - Accent6 20 5 2 2" xfId="13124"/>
    <cellStyle name="20% - Accent6 20 5 3" xfId="13125"/>
    <cellStyle name="20% - Accent6 20 6" xfId="13126"/>
    <cellStyle name="20% - Accent6 20 6 2" xfId="13127"/>
    <cellStyle name="20% - Accent6 20 7" xfId="13128"/>
    <cellStyle name="20% - Accent6 21" xfId="13129"/>
    <cellStyle name="20% - Accent6 21 2" xfId="13130"/>
    <cellStyle name="20% - Accent6 21 2 2" xfId="13131"/>
    <cellStyle name="20% - Accent6 21 2 2 2" xfId="13132"/>
    <cellStyle name="20% - Accent6 21 2 2 2 2" xfId="13133"/>
    <cellStyle name="20% - Accent6 21 2 2 2 2 2" xfId="13134"/>
    <cellStyle name="20% - Accent6 21 2 2 2 3" xfId="13135"/>
    <cellStyle name="20% - Accent6 21 2 2 3" xfId="13136"/>
    <cellStyle name="20% - Accent6 21 2 2 3 2" xfId="13137"/>
    <cellStyle name="20% - Accent6 21 2 2 4" xfId="13138"/>
    <cellStyle name="20% - Accent6 21 2 3" xfId="13139"/>
    <cellStyle name="20% - Accent6 21 2 3 2" xfId="13140"/>
    <cellStyle name="20% - Accent6 21 2 3 2 2" xfId="13141"/>
    <cellStyle name="20% - Accent6 21 2 3 3" xfId="13142"/>
    <cellStyle name="20% - Accent6 21 2 4" xfId="13143"/>
    <cellStyle name="20% - Accent6 21 2 4 2" xfId="13144"/>
    <cellStyle name="20% - Accent6 21 2 5" xfId="13145"/>
    <cellStyle name="20% - Accent6 21 3" xfId="13146"/>
    <cellStyle name="20% - Accent6 21 3 2" xfId="13147"/>
    <cellStyle name="20% - Accent6 21 3 2 2" xfId="13148"/>
    <cellStyle name="20% - Accent6 21 3 2 2 2" xfId="13149"/>
    <cellStyle name="20% - Accent6 21 3 2 3" xfId="13150"/>
    <cellStyle name="20% - Accent6 21 3 3" xfId="13151"/>
    <cellStyle name="20% - Accent6 21 3 3 2" xfId="13152"/>
    <cellStyle name="20% - Accent6 21 3 4" xfId="13153"/>
    <cellStyle name="20% - Accent6 21 4" xfId="13154"/>
    <cellStyle name="20% - Accent6 21 4 2" xfId="13155"/>
    <cellStyle name="20% - Accent6 21 4 2 2" xfId="13156"/>
    <cellStyle name="20% - Accent6 21 4 3" xfId="13157"/>
    <cellStyle name="20% - Accent6 21 5" xfId="13158"/>
    <cellStyle name="20% - Accent6 21 5 2" xfId="13159"/>
    <cellStyle name="20% - Accent6 21 6" xfId="13160"/>
    <cellStyle name="20% - Accent6 22" xfId="13161"/>
    <cellStyle name="20% - Accent6 22 2" xfId="13162"/>
    <cellStyle name="20% - Accent6 22 2 2" xfId="13163"/>
    <cellStyle name="20% - Accent6 22 2 2 2" xfId="13164"/>
    <cellStyle name="20% - Accent6 22 2 2 2 2" xfId="13165"/>
    <cellStyle name="20% - Accent6 22 2 2 2 2 2" xfId="13166"/>
    <cellStyle name="20% - Accent6 22 2 2 2 3" xfId="13167"/>
    <cellStyle name="20% - Accent6 22 2 2 3" xfId="13168"/>
    <cellStyle name="20% - Accent6 22 2 2 3 2" xfId="13169"/>
    <cellStyle name="20% - Accent6 22 2 2 4" xfId="13170"/>
    <cellStyle name="20% - Accent6 22 2 3" xfId="13171"/>
    <cellStyle name="20% - Accent6 22 2 3 2" xfId="13172"/>
    <cellStyle name="20% - Accent6 22 2 3 2 2" xfId="13173"/>
    <cellStyle name="20% - Accent6 22 2 3 3" xfId="13174"/>
    <cellStyle name="20% - Accent6 22 2 4" xfId="13175"/>
    <cellStyle name="20% - Accent6 22 2 4 2" xfId="13176"/>
    <cellStyle name="20% - Accent6 22 2 5" xfId="13177"/>
    <cellStyle name="20% - Accent6 22 3" xfId="13178"/>
    <cellStyle name="20% - Accent6 22 3 2" xfId="13179"/>
    <cellStyle name="20% - Accent6 22 3 2 2" xfId="13180"/>
    <cellStyle name="20% - Accent6 22 3 2 2 2" xfId="13181"/>
    <cellStyle name="20% - Accent6 22 3 2 3" xfId="13182"/>
    <cellStyle name="20% - Accent6 22 3 3" xfId="13183"/>
    <cellStyle name="20% - Accent6 22 3 3 2" xfId="13184"/>
    <cellStyle name="20% - Accent6 22 3 4" xfId="13185"/>
    <cellStyle name="20% - Accent6 22 4" xfId="13186"/>
    <cellStyle name="20% - Accent6 22 4 2" xfId="13187"/>
    <cellStyle name="20% - Accent6 22 4 2 2" xfId="13188"/>
    <cellStyle name="20% - Accent6 22 4 3" xfId="13189"/>
    <cellStyle name="20% - Accent6 22 5" xfId="13190"/>
    <cellStyle name="20% - Accent6 22 5 2" xfId="13191"/>
    <cellStyle name="20% - Accent6 22 6" xfId="13192"/>
    <cellStyle name="20% - Accent6 23" xfId="13193"/>
    <cellStyle name="20% - Accent6 23 2" xfId="13194"/>
    <cellStyle name="20% - Accent6 23 2 2" xfId="13195"/>
    <cellStyle name="20% - Accent6 23 2 2 2" xfId="13196"/>
    <cellStyle name="20% - Accent6 23 2 2 2 2" xfId="13197"/>
    <cellStyle name="20% - Accent6 23 2 2 3" xfId="13198"/>
    <cellStyle name="20% - Accent6 23 2 3" xfId="13199"/>
    <cellStyle name="20% - Accent6 23 2 3 2" xfId="13200"/>
    <cellStyle name="20% - Accent6 23 2 4" xfId="13201"/>
    <cellStyle name="20% - Accent6 23 3" xfId="13202"/>
    <cellStyle name="20% - Accent6 23 3 2" xfId="13203"/>
    <cellStyle name="20% - Accent6 23 3 2 2" xfId="13204"/>
    <cellStyle name="20% - Accent6 23 3 3" xfId="13205"/>
    <cellStyle name="20% - Accent6 23 4" xfId="13206"/>
    <cellStyle name="20% - Accent6 23 4 2" xfId="13207"/>
    <cellStyle name="20% - Accent6 23 5" xfId="13208"/>
    <cellStyle name="20% - Accent6 24" xfId="13209"/>
    <cellStyle name="20% - Accent6 24 2" xfId="13210"/>
    <cellStyle name="20% - Accent6 24 2 2" xfId="13211"/>
    <cellStyle name="20% - Accent6 24 2 2 2" xfId="13212"/>
    <cellStyle name="20% - Accent6 24 2 3" xfId="13213"/>
    <cellStyle name="20% - Accent6 24 3" xfId="13214"/>
    <cellStyle name="20% - Accent6 24 3 2" xfId="13215"/>
    <cellStyle name="20% - Accent6 24 4" xfId="13216"/>
    <cellStyle name="20% - Accent6 25" xfId="13217"/>
    <cellStyle name="20% - Accent6 25 2" xfId="13218"/>
    <cellStyle name="20% - Accent6 25 2 2" xfId="13219"/>
    <cellStyle name="20% - Accent6 25 2 2 2" xfId="13220"/>
    <cellStyle name="20% - Accent6 25 2 3" xfId="13221"/>
    <cellStyle name="20% - Accent6 25 3" xfId="13222"/>
    <cellStyle name="20% - Accent6 25 3 2" xfId="13223"/>
    <cellStyle name="20% - Accent6 25 4" xfId="13224"/>
    <cellStyle name="20% - Accent6 26" xfId="13225"/>
    <cellStyle name="20% - Accent6 26 2" xfId="13226"/>
    <cellStyle name="20% - Accent6 26 2 2" xfId="13227"/>
    <cellStyle name="20% - Accent6 26 3" xfId="13228"/>
    <cellStyle name="20% - Accent6 27" xfId="13229"/>
    <cellStyle name="20% - Accent6 27 2" xfId="13230"/>
    <cellStyle name="20% - Accent6 27 2 2" xfId="13231"/>
    <cellStyle name="20% - Accent6 27 3" xfId="13232"/>
    <cellStyle name="20% - Accent6 28" xfId="13233"/>
    <cellStyle name="20% - Accent6 28 2" xfId="13234"/>
    <cellStyle name="20% - Accent6 28 2 2" xfId="13235"/>
    <cellStyle name="20% - Accent6 28 3" xfId="13236"/>
    <cellStyle name="20% - Accent6 29" xfId="13237"/>
    <cellStyle name="20% - Accent6 29 2" xfId="13238"/>
    <cellStyle name="20% - Accent6 3" xfId="13239"/>
    <cellStyle name="20% - Accent6 3 2" xfId="13240"/>
    <cellStyle name="20% - Accent6 3 2 2" xfId="13241"/>
    <cellStyle name="20% - Accent6 3 2 2 2" xfId="13242"/>
    <cellStyle name="20% - Accent6 3 2 2 2 2" xfId="13243"/>
    <cellStyle name="20% - Accent6 3 2 2 2 2 2" xfId="13244"/>
    <cellStyle name="20% - Accent6 3 2 2 2 2 2 2" xfId="13245"/>
    <cellStyle name="20% - Accent6 3 2 2 2 2 2 2 2" xfId="13246"/>
    <cellStyle name="20% - Accent6 3 2 2 2 2 2 3" xfId="13247"/>
    <cellStyle name="20% - Accent6 3 2 2 2 2 3" xfId="13248"/>
    <cellStyle name="20% - Accent6 3 2 2 2 2 3 2" xfId="13249"/>
    <cellStyle name="20% - Accent6 3 2 2 2 2 4" xfId="13250"/>
    <cellStyle name="20% - Accent6 3 2 2 2 3" xfId="13251"/>
    <cellStyle name="20% - Accent6 3 2 2 2 3 2" xfId="13252"/>
    <cellStyle name="20% - Accent6 3 2 2 2 3 2 2" xfId="13253"/>
    <cellStyle name="20% - Accent6 3 2 2 2 3 3" xfId="13254"/>
    <cellStyle name="20% - Accent6 3 2 2 2 4" xfId="13255"/>
    <cellStyle name="20% - Accent6 3 2 2 2 4 2" xfId="13256"/>
    <cellStyle name="20% - Accent6 3 2 2 2 5" xfId="13257"/>
    <cellStyle name="20% - Accent6 3 2 2 3" xfId="13258"/>
    <cellStyle name="20% - Accent6 3 2 2 3 2" xfId="13259"/>
    <cellStyle name="20% - Accent6 3 2 2 3 2 2" xfId="13260"/>
    <cellStyle name="20% - Accent6 3 2 2 3 2 2 2" xfId="13261"/>
    <cellStyle name="20% - Accent6 3 2 2 3 2 3" xfId="13262"/>
    <cellStyle name="20% - Accent6 3 2 2 3 3" xfId="13263"/>
    <cellStyle name="20% - Accent6 3 2 2 3 3 2" xfId="13264"/>
    <cellStyle name="20% - Accent6 3 2 2 3 4" xfId="13265"/>
    <cellStyle name="20% - Accent6 3 2 2 4" xfId="13266"/>
    <cellStyle name="20% - Accent6 3 2 2 4 2" xfId="13267"/>
    <cellStyle name="20% - Accent6 3 2 2 4 2 2" xfId="13268"/>
    <cellStyle name="20% - Accent6 3 2 2 4 3" xfId="13269"/>
    <cellStyle name="20% - Accent6 3 2 2 5" xfId="13270"/>
    <cellStyle name="20% - Accent6 3 2 2 5 2" xfId="13271"/>
    <cellStyle name="20% - Accent6 3 2 2 6" xfId="13272"/>
    <cellStyle name="20% - Accent6 3 2 3" xfId="13273"/>
    <cellStyle name="20% - Accent6 3 2 3 2" xfId="13274"/>
    <cellStyle name="20% - Accent6 3 2 3 2 2" xfId="13275"/>
    <cellStyle name="20% - Accent6 3 2 3 2 2 2" xfId="13276"/>
    <cellStyle name="20% - Accent6 3 2 3 2 2 2 2" xfId="13277"/>
    <cellStyle name="20% - Accent6 3 2 3 2 2 3" xfId="13278"/>
    <cellStyle name="20% - Accent6 3 2 3 2 3" xfId="13279"/>
    <cellStyle name="20% - Accent6 3 2 3 2 3 2" xfId="13280"/>
    <cellStyle name="20% - Accent6 3 2 3 2 4" xfId="13281"/>
    <cellStyle name="20% - Accent6 3 2 3 3" xfId="13282"/>
    <cellStyle name="20% - Accent6 3 2 3 3 2" xfId="13283"/>
    <cellStyle name="20% - Accent6 3 2 3 3 2 2" xfId="13284"/>
    <cellStyle name="20% - Accent6 3 2 3 3 3" xfId="13285"/>
    <cellStyle name="20% - Accent6 3 2 3 4" xfId="13286"/>
    <cellStyle name="20% - Accent6 3 2 3 4 2" xfId="13287"/>
    <cellStyle name="20% - Accent6 3 2 3 5" xfId="13288"/>
    <cellStyle name="20% - Accent6 3 2 4" xfId="13289"/>
    <cellStyle name="20% - Accent6 3 2 4 2" xfId="13290"/>
    <cellStyle name="20% - Accent6 3 2 4 2 2" xfId="13291"/>
    <cellStyle name="20% - Accent6 3 2 4 2 2 2" xfId="13292"/>
    <cellStyle name="20% - Accent6 3 2 4 2 3" xfId="13293"/>
    <cellStyle name="20% - Accent6 3 2 4 3" xfId="13294"/>
    <cellStyle name="20% - Accent6 3 2 4 3 2" xfId="13295"/>
    <cellStyle name="20% - Accent6 3 2 4 4" xfId="13296"/>
    <cellStyle name="20% - Accent6 3 2 5" xfId="13297"/>
    <cellStyle name="20% - Accent6 3 2 5 2" xfId="13298"/>
    <cellStyle name="20% - Accent6 3 2 5 2 2" xfId="13299"/>
    <cellStyle name="20% - Accent6 3 2 5 3" xfId="13300"/>
    <cellStyle name="20% - Accent6 3 2 6" xfId="13301"/>
    <cellStyle name="20% - Accent6 3 2 6 2" xfId="13302"/>
    <cellStyle name="20% - Accent6 3 2 7" xfId="13303"/>
    <cellStyle name="20% - Accent6 3 3" xfId="13304"/>
    <cellStyle name="20% - Accent6 3 3 2" xfId="13305"/>
    <cellStyle name="20% - Accent6 3 3 2 2" xfId="13306"/>
    <cellStyle name="20% - Accent6 3 3 2 2 2" xfId="13307"/>
    <cellStyle name="20% - Accent6 3 3 2 2 2 2" xfId="13308"/>
    <cellStyle name="20% - Accent6 3 3 2 2 2 2 2" xfId="13309"/>
    <cellStyle name="20% - Accent6 3 3 2 2 2 3" xfId="13310"/>
    <cellStyle name="20% - Accent6 3 3 2 2 3" xfId="13311"/>
    <cellStyle name="20% - Accent6 3 3 2 2 3 2" xfId="13312"/>
    <cellStyle name="20% - Accent6 3 3 2 2 4" xfId="13313"/>
    <cellStyle name="20% - Accent6 3 3 2 3" xfId="13314"/>
    <cellStyle name="20% - Accent6 3 3 2 3 2" xfId="13315"/>
    <cellStyle name="20% - Accent6 3 3 2 3 2 2" xfId="13316"/>
    <cellStyle name="20% - Accent6 3 3 2 3 3" xfId="13317"/>
    <cellStyle name="20% - Accent6 3 3 2 4" xfId="13318"/>
    <cellStyle name="20% - Accent6 3 3 2 4 2" xfId="13319"/>
    <cellStyle name="20% - Accent6 3 3 2 5" xfId="13320"/>
    <cellStyle name="20% - Accent6 3 3 3" xfId="13321"/>
    <cellStyle name="20% - Accent6 3 3 3 2" xfId="13322"/>
    <cellStyle name="20% - Accent6 3 3 3 2 2" xfId="13323"/>
    <cellStyle name="20% - Accent6 3 3 3 2 2 2" xfId="13324"/>
    <cellStyle name="20% - Accent6 3 3 3 2 3" xfId="13325"/>
    <cellStyle name="20% - Accent6 3 3 3 3" xfId="13326"/>
    <cellStyle name="20% - Accent6 3 3 3 3 2" xfId="13327"/>
    <cellStyle name="20% - Accent6 3 3 3 4" xfId="13328"/>
    <cellStyle name="20% - Accent6 3 3 4" xfId="13329"/>
    <cellStyle name="20% - Accent6 3 3 4 2" xfId="13330"/>
    <cellStyle name="20% - Accent6 3 3 4 2 2" xfId="13331"/>
    <cellStyle name="20% - Accent6 3 3 4 3" xfId="13332"/>
    <cellStyle name="20% - Accent6 3 3 5" xfId="13333"/>
    <cellStyle name="20% - Accent6 3 3 5 2" xfId="13334"/>
    <cellStyle name="20% - Accent6 3 3 6" xfId="13335"/>
    <cellStyle name="20% - Accent6 3 4" xfId="13336"/>
    <cellStyle name="20% - Accent6 3 4 2" xfId="13337"/>
    <cellStyle name="20% - Accent6 3 4 2 2" xfId="13338"/>
    <cellStyle name="20% - Accent6 3 4 2 2 2" xfId="13339"/>
    <cellStyle name="20% - Accent6 3 4 2 2 2 2" xfId="13340"/>
    <cellStyle name="20% - Accent6 3 4 2 2 3" xfId="13341"/>
    <cellStyle name="20% - Accent6 3 4 2 3" xfId="13342"/>
    <cellStyle name="20% - Accent6 3 4 2 3 2" xfId="13343"/>
    <cellStyle name="20% - Accent6 3 4 2 4" xfId="13344"/>
    <cellStyle name="20% - Accent6 3 4 3" xfId="13345"/>
    <cellStyle name="20% - Accent6 3 4 3 2" xfId="13346"/>
    <cellStyle name="20% - Accent6 3 4 3 2 2" xfId="13347"/>
    <cellStyle name="20% - Accent6 3 4 3 3" xfId="13348"/>
    <cellStyle name="20% - Accent6 3 4 4" xfId="13349"/>
    <cellStyle name="20% - Accent6 3 4 4 2" xfId="13350"/>
    <cellStyle name="20% - Accent6 3 4 5" xfId="13351"/>
    <cellStyle name="20% - Accent6 3 5" xfId="13352"/>
    <cellStyle name="20% - Accent6 3 5 2" xfId="13353"/>
    <cellStyle name="20% - Accent6 3 5 2 2" xfId="13354"/>
    <cellStyle name="20% - Accent6 3 5 2 2 2" xfId="13355"/>
    <cellStyle name="20% - Accent6 3 5 2 3" xfId="13356"/>
    <cellStyle name="20% - Accent6 3 5 3" xfId="13357"/>
    <cellStyle name="20% - Accent6 3 5 3 2" xfId="13358"/>
    <cellStyle name="20% - Accent6 3 5 4" xfId="13359"/>
    <cellStyle name="20% - Accent6 3 6" xfId="13360"/>
    <cellStyle name="20% - Accent6 3 6 2" xfId="13361"/>
    <cellStyle name="20% - Accent6 3 6 2 2" xfId="13362"/>
    <cellStyle name="20% - Accent6 3 6 3" xfId="13363"/>
    <cellStyle name="20% - Accent6 3 7" xfId="13364"/>
    <cellStyle name="20% - Accent6 3 7 2" xfId="13365"/>
    <cellStyle name="20% - Accent6 3 8" xfId="13366"/>
    <cellStyle name="20% - Accent6 30" xfId="13367"/>
    <cellStyle name="20% - Accent6 31" xfId="13368"/>
    <cellStyle name="20% - Accent6 32" xfId="13369"/>
    <cellStyle name="20% - Accent6 33" xfId="13370"/>
    <cellStyle name="20% - Accent6 34" xfId="13371"/>
    <cellStyle name="20% - Accent6 35" xfId="13372"/>
    <cellStyle name="20% - Accent6 4" xfId="13373"/>
    <cellStyle name="20% - Accent6 4 2" xfId="13374"/>
    <cellStyle name="20% - Accent6 4 2 2" xfId="13375"/>
    <cellStyle name="20% - Accent6 4 2 2 2" xfId="13376"/>
    <cellStyle name="20% - Accent6 4 2 2 2 2" xfId="13377"/>
    <cellStyle name="20% - Accent6 4 2 2 2 2 2" xfId="13378"/>
    <cellStyle name="20% - Accent6 4 2 2 2 2 2 2" xfId="13379"/>
    <cellStyle name="20% - Accent6 4 2 2 2 2 2 2 2" xfId="13380"/>
    <cellStyle name="20% - Accent6 4 2 2 2 2 2 3" xfId="13381"/>
    <cellStyle name="20% - Accent6 4 2 2 2 2 3" xfId="13382"/>
    <cellStyle name="20% - Accent6 4 2 2 2 2 3 2" xfId="13383"/>
    <cellStyle name="20% - Accent6 4 2 2 2 2 4" xfId="13384"/>
    <cellStyle name="20% - Accent6 4 2 2 2 3" xfId="13385"/>
    <cellStyle name="20% - Accent6 4 2 2 2 3 2" xfId="13386"/>
    <cellStyle name="20% - Accent6 4 2 2 2 3 2 2" xfId="13387"/>
    <cellStyle name="20% - Accent6 4 2 2 2 3 3" xfId="13388"/>
    <cellStyle name="20% - Accent6 4 2 2 2 4" xfId="13389"/>
    <cellStyle name="20% - Accent6 4 2 2 2 4 2" xfId="13390"/>
    <cellStyle name="20% - Accent6 4 2 2 2 5" xfId="13391"/>
    <cellStyle name="20% - Accent6 4 2 2 3" xfId="13392"/>
    <cellStyle name="20% - Accent6 4 2 2 3 2" xfId="13393"/>
    <cellStyle name="20% - Accent6 4 2 2 3 2 2" xfId="13394"/>
    <cellStyle name="20% - Accent6 4 2 2 3 2 2 2" xfId="13395"/>
    <cellStyle name="20% - Accent6 4 2 2 3 2 3" xfId="13396"/>
    <cellStyle name="20% - Accent6 4 2 2 3 3" xfId="13397"/>
    <cellStyle name="20% - Accent6 4 2 2 3 3 2" xfId="13398"/>
    <cellStyle name="20% - Accent6 4 2 2 3 4" xfId="13399"/>
    <cellStyle name="20% - Accent6 4 2 2 4" xfId="13400"/>
    <cellStyle name="20% - Accent6 4 2 2 4 2" xfId="13401"/>
    <cellStyle name="20% - Accent6 4 2 2 4 2 2" xfId="13402"/>
    <cellStyle name="20% - Accent6 4 2 2 4 3" xfId="13403"/>
    <cellStyle name="20% - Accent6 4 2 2 5" xfId="13404"/>
    <cellStyle name="20% - Accent6 4 2 2 5 2" xfId="13405"/>
    <cellStyle name="20% - Accent6 4 2 2 6" xfId="13406"/>
    <cellStyle name="20% - Accent6 4 2 3" xfId="13407"/>
    <cellStyle name="20% - Accent6 4 2 3 2" xfId="13408"/>
    <cellStyle name="20% - Accent6 4 2 3 2 2" xfId="13409"/>
    <cellStyle name="20% - Accent6 4 2 3 2 2 2" xfId="13410"/>
    <cellStyle name="20% - Accent6 4 2 3 2 2 2 2" xfId="13411"/>
    <cellStyle name="20% - Accent6 4 2 3 2 2 3" xfId="13412"/>
    <cellStyle name="20% - Accent6 4 2 3 2 3" xfId="13413"/>
    <cellStyle name="20% - Accent6 4 2 3 2 3 2" xfId="13414"/>
    <cellStyle name="20% - Accent6 4 2 3 2 4" xfId="13415"/>
    <cellStyle name="20% - Accent6 4 2 3 3" xfId="13416"/>
    <cellStyle name="20% - Accent6 4 2 3 3 2" xfId="13417"/>
    <cellStyle name="20% - Accent6 4 2 3 3 2 2" xfId="13418"/>
    <cellStyle name="20% - Accent6 4 2 3 3 3" xfId="13419"/>
    <cellStyle name="20% - Accent6 4 2 3 4" xfId="13420"/>
    <cellStyle name="20% - Accent6 4 2 3 4 2" xfId="13421"/>
    <cellStyle name="20% - Accent6 4 2 3 5" xfId="13422"/>
    <cellStyle name="20% - Accent6 4 2 4" xfId="13423"/>
    <cellStyle name="20% - Accent6 4 2 4 2" xfId="13424"/>
    <cellStyle name="20% - Accent6 4 2 4 2 2" xfId="13425"/>
    <cellStyle name="20% - Accent6 4 2 4 2 2 2" xfId="13426"/>
    <cellStyle name="20% - Accent6 4 2 4 2 3" xfId="13427"/>
    <cellStyle name="20% - Accent6 4 2 4 3" xfId="13428"/>
    <cellStyle name="20% - Accent6 4 2 4 3 2" xfId="13429"/>
    <cellStyle name="20% - Accent6 4 2 4 4" xfId="13430"/>
    <cellStyle name="20% - Accent6 4 2 5" xfId="13431"/>
    <cellStyle name="20% - Accent6 4 2 5 2" xfId="13432"/>
    <cellStyle name="20% - Accent6 4 2 5 2 2" xfId="13433"/>
    <cellStyle name="20% - Accent6 4 2 5 3" xfId="13434"/>
    <cellStyle name="20% - Accent6 4 2 6" xfId="13435"/>
    <cellStyle name="20% - Accent6 4 2 6 2" xfId="13436"/>
    <cellStyle name="20% - Accent6 4 2 7" xfId="13437"/>
    <cellStyle name="20% - Accent6 4 3" xfId="13438"/>
    <cellStyle name="20% - Accent6 4 3 2" xfId="13439"/>
    <cellStyle name="20% - Accent6 4 3 2 2" xfId="13440"/>
    <cellStyle name="20% - Accent6 4 3 2 2 2" xfId="13441"/>
    <cellStyle name="20% - Accent6 4 3 2 2 2 2" xfId="13442"/>
    <cellStyle name="20% - Accent6 4 3 2 2 2 2 2" xfId="13443"/>
    <cellStyle name="20% - Accent6 4 3 2 2 2 3" xfId="13444"/>
    <cellStyle name="20% - Accent6 4 3 2 2 3" xfId="13445"/>
    <cellStyle name="20% - Accent6 4 3 2 2 3 2" xfId="13446"/>
    <cellStyle name="20% - Accent6 4 3 2 2 4" xfId="13447"/>
    <cellStyle name="20% - Accent6 4 3 2 3" xfId="13448"/>
    <cellStyle name="20% - Accent6 4 3 2 3 2" xfId="13449"/>
    <cellStyle name="20% - Accent6 4 3 2 3 2 2" xfId="13450"/>
    <cellStyle name="20% - Accent6 4 3 2 3 3" xfId="13451"/>
    <cellStyle name="20% - Accent6 4 3 2 4" xfId="13452"/>
    <cellStyle name="20% - Accent6 4 3 2 4 2" xfId="13453"/>
    <cellStyle name="20% - Accent6 4 3 2 5" xfId="13454"/>
    <cellStyle name="20% - Accent6 4 3 3" xfId="13455"/>
    <cellStyle name="20% - Accent6 4 3 3 2" xfId="13456"/>
    <cellStyle name="20% - Accent6 4 3 3 2 2" xfId="13457"/>
    <cellStyle name="20% - Accent6 4 3 3 2 2 2" xfId="13458"/>
    <cellStyle name="20% - Accent6 4 3 3 2 3" xfId="13459"/>
    <cellStyle name="20% - Accent6 4 3 3 3" xfId="13460"/>
    <cellStyle name="20% - Accent6 4 3 3 3 2" xfId="13461"/>
    <cellStyle name="20% - Accent6 4 3 3 4" xfId="13462"/>
    <cellStyle name="20% - Accent6 4 3 4" xfId="13463"/>
    <cellStyle name="20% - Accent6 4 3 4 2" xfId="13464"/>
    <cellStyle name="20% - Accent6 4 3 4 2 2" xfId="13465"/>
    <cellStyle name="20% - Accent6 4 3 4 3" xfId="13466"/>
    <cellStyle name="20% - Accent6 4 3 5" xfId="13467"/>
    <cellStyle name="20% - Accent6 4 3 5 2" xfId="13468"/>
    <cellStyle name="20% - Accent6 4 3 6" xfId="13469"/>
    <cellStyle name="20% - Accent6 4 4" xfId="13470"/>
    <cellStyle name="20% - Accent6 4 4 2" xfId="13471"/>
    <cellStyle name="20% - Accent6 4 4 2 2" xfId="13472"/>
    <cellStyle name="20% - Accent6 4 4 2 2 2" xfId="13473"/>
    <cellStyle name="20% - Accent6 4 4 2 2 2 2" xfId="13474"/>
    <cellStyle name="20% - Accent6 4 4 2 2 3" xfId="13475"/>
    <cellStyle name="20% - Accent6 4 4 2 3" xfId="13476"/>
    <cellStyle name="20% - Accent6 4 4 2 3 2" xfId="13477"/>
    <cellStyle name="20% - Accent6 4 4 2 4" xfId="13478"/>
    <cellStyle name="20% - Accent6 4 4 3" xfId="13479"/>
    <cellStyle name="20% - Accent6 4 4 3 2" xfId="13480"/>
    <cellStyle name="20% - Accent6 4 4 3 2 2" xfId="13481"/>
    <cellStyle name="20% - Accent6 4 4 3 3" xfId="13482"/>
    <cellStyle name="20% - Accent6 4 4 4" xfId="13483"/>
    <cellStyle name="20% - Accent6 4 4 4 2" xfId="13484"/>
    <cellStyle name="20% - Accent6 4 4 5" xfId="13485"/>
    <cellStyle name="20% - Accent6 4 5" xfId="13486"/>
    <cellStyle name="20% - Accent6 4 5 2" xfId="13487"/>
    <cellStyle name="20% - Accent6 4 5 2 2" xfId="13488"/>
    <cellStyle name="20% - Accent6 4 5 2 2 2" xfId="13489"/>
    <cellStyle name="20% - Accent6 4 5 2 3" xfId="13490"/>
    <cellStyle name="20% - Accent6 4 5 3" xfId="13491"/>
    <cellStyle name="20% - Accent6 4 5 3 2" xfId="13492"/>
    <cellStyle name="20% - Accent6 4 5 4" xfId="13493"/>
    <cellStyle name="20% - Accent6 4 6" xfId="13494"/>
    <cellStyle name="20% - Accent6 4 6 2" xfId="13495"/>
    <cellStyle name="20% - Accent6 4 6 2 2" xfId="13496"/>
    <cellStyle name="20% - Accent6 4 6 3" xfId="13497"/>
    <cellStyle name="20% - Accent6 4 7" xfId="13498"/>
    <cellStyle name="20% - Accent6 4 7 2" xfId="13499"/>
    <cellStyle name="20% - Accent6 4 8" xfId="13500"/>
    <cellStyle name="20% - Accent6 5" xfId="13501"/>
    <cellStyle name="20% - Accent6 5 2" xfId="13502"/>
    <cellStyle name="20% - Accent6 5 2 2" xfId="13503"/>
    <cellStyle name="20% - Accent6 5 2 2 2" xfId="13504"/>
    <cellStyle name="20% - Accent6 5 2 2 2 2" xfId="13505"/>
    <cellStyle name="20% - Accent6 5 2 2 2 2 2" xfId="13506"/>
    <cellStyle name="20% - Accent6 5 2 2 2 2 2 2" xfId="13507"/>
    <cellStyle name="20% - Accent6 5 2 2 2 2 2 2 2" xfId="13508"/>
    <cellStyle name="20% - Accent6 5 2 2 2 2 2 3" xfId="13509"/>
    <cellStyle name="20% - Accent6 5 2 2 2 2 3" xfId="13510"/>
    <cellStyle name="20% - Accent6 5 2 2 2 2 3 2" xfId="13511"/>
    <cellStyle name="20% - Accent6 5 2 2 2 2 4" xfId="13512"/>
    <cellStyle name="20% - Accent6 5 2 2 2 3" xfId="13513"/>
    <cellStyle name="20% - Accent6 5 2 2 2 3 2" xfId="13514"/>
    <cellStyle name="20% - Accent6 5 2 2 2 3 2 2" xfId="13515"/>
    <cellStyle name="20% - Accent6 5 2 2 2 3 3" xfId="13516"/>
    <cellStyle name="20% - Accent6 5 2 2 2 4" xfId="13517"/>
    <cellStyle name="20% - Accent6 5 2 2 2 4 2" xfId="13518"/>
    <cellStyle name="20% - Accent6 5 2 2 2 5" xfId="13519"/>
    <cellStyle name="20% - Accent6 5 2 2 3" xfId="13520"/>
    <cellStyle name="20% - Accent6 5 2 2 3 2" xfId="13521"/>
    <cellStyle name="20% - Accent6 5 2 2 3 2 2" xfId="13522"/>
    <cellStyle name="20% - Accent6 5 2 2 3 2 2 2" xfId="13523"/>
    <cellStyle name="20% - Accent6 5 2 2 3 2 3" xfId="13524"/>
    <cellStyle name="20% - Accent6 5 2 2 3 3" xfId="13525"/>
    <cellStyle name="20% - Accent6 5 2 2 3 3 2" xfId="13526"/>
    <cellStyle name="20% - Accent6 5 2 2 3 4" xfId="13527"/>
    <cellStyle name="20% - Accent6 5 2 2 4" xfId="13528"/>
    <cellStyle name="20% - Accent6 5 2 2 4 2" xfId="13529"/>
    <cellStyle name="20% - Accent6 5 2 2 4 2 2" xfId="13530"/>
    <cellStyle name="20% - Accent6 5 2 2 4 3" xfId="13531"/>
    <cellStyle name="20% - Accent6 5 2 2 5" xfId="13532"/>
    <cellStyle name="20% - Accent6 5 2 2 5 2" xfId="13533"/>
    <cellStyle name="20% - Accent6 5 2 2 6" xfId="13534"/>
    <cellStyle name="20% - Accent6 5 2 3" xfId="13535"/>
    <cellStyle name="20% - Accent6 5 2 3 2" xfId="13536"/>
    <cellStyle name="20% - Accent6 5 2 3 2 2" xfId="13537"/>
    <cellStyle name="20% - Accent6 5 2 3 2 2 2" xfId="13538"/>
    <cellStyle name="20% - Accent6 5 2 3 2 2 2 2" xfId="13539"/>
    <cellStyle name="20% - Accent6 5 2 3 2 2 3" xfId="13540"/>
    <cellStyle name="20% - Accent6 5 2 3 2 3" xfId="13541"/>
    <cellStyle name="20% - Accent6 5 2 3 2 3 2" xfId="13542"/>
    <cellStyle name="20% - Accent6 5 2 3 2 4" xfId="13543"/>
    <cellStyle name="20% - Accent6 5 2 3 3" xfId="13544"/>
    <cellStyle name="20% - Accent6 5 2 3 3 2" xfId="13545"/>
    <cellStyle name="20% - Accent6 5 2 3 3 2 2" xfId="13546"/>
    <cellStyle name="20% - Accent6 5 2 3 3 3" xfId="13547"/>
    <cellStyle name="20% - Accent6 5 2 3 4" xfId="13548"/>
    <cellStyle name="20% - Accent6 5 2 3 4 2" xfId="13549"/>
    <cellStyle name="20% - Accent6 5 2 3 5" xfId="13550"/>
    <cellStyle name="20% - Accent6 5 2 4" xfId="13551"/>
    <cellStyle name="20% - Accent6 5 2 4 2" xfId="13552"/>
    <cellStyle name="20% - Accent6 5 2 4 2 2" xfId="13553"/>
    <cellStyle name="20% - Accent6 5 2 4 2 2 2" xfId="13554"/>
    <cellStyle name="20% - Accent6 5 2 4 2 3" xfId="13555"/>
    <cellStyle name="20% - Accent6 5 2 4 3" xfId="13556"/>
    <cellStyle name="20% - Accent6 5 2 4 3 2" xfId="13557"/>
    <cellStyle name="20% - Accent6 5 2 4 4" xfId="13558"/>
    <cellStyle name="20% - Accent6 5 2 5" xfId="13559"/>
    <cellStyle name="20% - Accent6 5 2 5 2" xfId="13560"/>
    <cellStyle name="20% - Accent6 5 2 5 2 2" xfId="13561"/>
    <cellStyle name="20% - Accent6 5 2 5 3" xfId="13562"/>
    <cellStyle name="20% - Accent6 5 2 6" xfId="13563"/>
    <cellStyle name="20% - Accent6 5 2 6 2" xfId="13564"/>
    <cellStyle name="20% - Accent6 5 2 7" xfId="13565"/>
    <cellStyle name="20% - Accent6 5 3" xfId="13566"/>
    <cellStyle name="20% - Accent6 5 3 2" xfId="13567"/>
    <cellStyle name="20% - Accent6 5 3 2 2" xfId="13568"/>
    <cellStyle name="20% - Accent6 5 3 2 2 2" xfId="13569"/>
    <cellStyle name="20% - Accent6 5 3 2 2 2 2" xfId="13570"/>
    <cellStyle name="20% - Accent6 5 3 2 2 2 2 2" xfId="13571"/>
    <cellStyle name="20% - Accent6 5 3 2 2 2 3" xfId="13572"/>
    <cellStyle name="20% - Accent6 5 3 2 2 3" xfId="13573"/>
    <cellStyle name="20% - Accent6 5 3 2 2 3 2" xfId="13574"/>
    <cellStyle name="20% - Accent6 5 3 2 2 4" xfId="13575"/>
    <cellStyle name="20% - Accent6 5 3 2 3" xfId="13576"/>
    <cellStyle name="20% - Accent6 5 3 2 3 2" xfId="13577"/>
    <cellStyle name="20% - Accent6 5 3 2 3 2 2" xfId="13578"/>
    <cellStyle name="20% - Accent6 5 3 2 3 3" xfId="13579"/>
    <cellStyle name="20% - Accent6 5 3 2 4" xfId="13580"/>
    <cellStyle name="20% - Accent6 5 3 2 4 2" xfId="13581"/>
    <cellStyle name="20% - Accent6 5 3 2 5" xfId="13582"/>
    <cellStyle name="20% - Accent6 5 3 3" xfId="13583"/>
    <cellStyle name="20% - Accent6 5 3 3 2" xfId="13584"/>
    <cellStyle name="20% - Accent6 5 3 3 2 2" xfId="13585"/>
    <cellStyle name="20% - Accent6 5 3 3 2 2 2" xfId="13586"/>
    <cellStyle name="20% - Accent6 5 3 3 2 3" xfId="13587"/>
    <cellStyle name="20% - Accent6 5 3 3 3" xfId="13588"/>
    <cellStyle name="20% - Accent6 5 3 3 3 2" xfId="13589"/>
    <cellStyle name="20% - Accent6 5 3 3 4" xfId="13590"/>
    <cellStyle name="20% - Accent6 5 3 4" xfId="13591"/>
    <cellStyle name="20% - Accent6 5 3 4 2" xfId="13592"/>
    <cellStyle name="20% - Accent6 5 3 4 2 2" xfId="13593"/>
    <cellStyle name="20% - Accent6 5 3 4 3" xfId="13594"/>
    <cellStyle name="20% - Accent6 5 3 5" xfId="13595"/>
    <cellStyle name="20% - Accent6 5 3 5 2" xfId="13596"/>
    <cellStyle name="20% - Accent6 5 3 6" xfId="13597"/>
    <cellStyle name="20% - Accent6 5 4" xfId="13598"/>
    <cellStyle name="20% - Accent6 5 4 2" xfId="13599"/>
    <cellStyle name="20% - Accent6 5 4 2 2" xfId="13600"/>
    <cellStyle name="20% - Accent6 5 4 2 2 2" xfId="13601"/>
    <cellStyle name="20% - Accent6 5 4 2 2 2 2" xfId="13602"/>
    <cellStyle name="20% - Accent6 5 4 2 2 3" xfId="13603"/>
    <cellStyle name="20% - Accent6 5 4 2 3" xfId="13604"/>
    <cellStyle name="20% - Accent6 5 4 2 3 2" xfId="13605"/>
    <cellStyle name="20% - Accent6 5 4 2 4" xfId="13606"/>
    <cellStyle name="20% - Accent6 5 4 3" xfId="13607"/>
    <cellStyle name="20% - Accent6 5 4 3 2" xfId="13608"/>
    <cellStyle name="20% - Accent6 5 4 3 2 2" xfId="13609"/>
    <cellStyle name="20% - Accent6 5 4 3 3" xfId="13610"/>
    <cellStyle name="20% - Accent6 5 4 4" xfId="13611"/>
    <cellStyle name="20% - Accent6 5 4 4 2" xfId="13612"/>
    <cellStyle name="20% - Accent6 5 4 5" xfId="13613"/>
    <cellStyle name="20% - Accent6 5 5" xfId="13614"/>
    <cellStyle name="20% - Accent6 5 5 2" xfId="13615"/>
    <cellStyle name="20% - Accent6 5 5 2 2" xfId="13616"/>
    <cellStyle name="20% - Accent6 5 5 2 2 2" xfId="13617"/>
    <cellStyle name="20% - Accent6 5 5 2 3" xfId="13618"/>
    <cellStyle name="20% - Accent6 5 5 3" xfId="13619"/>
    <cellStyle name="20% - Accent6 5 5 3 2" xfId="13620"/>
    <cellStyle name="20% - Accent6 5 5 4" xfId="13621"/>
    <cellStyle name="20% - Accent6 5 6" xfId="13622"/>
    <cellStyle name="20% - Accent6 5 6 2" xfId="13623"/>
    <cellStyle name="20% - Accent6 5 6 2 2" xfId="13624"/>
    <cellStyle name="20% - Accent6 5 6 3" xfId="13625"/>
    <cellStyle name="20% - Accent6 5 7" xfId="13626"/>
    <cellStyle name="20% - Accent6 5 7 2" xfId="13627"/>
    <cellStyle name="20% - Accent6 5 8" xfId="13628"/>
    <cellStyle name="20% - Accent6 6" xfId="13629"/>
    <cellStyle name="20% - Accent6 6 2" xfId="13630"/>
    <cellStyle name="20% - Accent6 6 2 2" xfId="13631"/>
    <cellStyle name="20% - Accent6 6 2 2 2" xfId="13632"/>
    <cellStyle name="20% - Accent6 6 2 2 2 2" xfId="13633"/>
    <cellStyle name="20% - Accent6 6 2 2 2 2 2" xfId="13634"/>
    <cellStyle name="20% - Accent6 6 2 2 2 2 2 2" xfId="13635"/>
    <cellStyle name="20% - Accent6 6 2 2 2 2 2 2 2" xfId="13636"/>
    <cellStyle name="20% - Accent6 6 2 2 2 2 2 3" xfId="13637"/>
    <cellStyle name="20% - Accent6 6 2 2 2 2 3" xfId="13638"/>
    <cellStyle name="20% - Accent6 6 2 2 2 2 3 2" xfId="13639"/>
    <cellStyle name="20% - Accent6 6 2 2 2 2 4" xfId="13640"/>
    <cellStyle name="20% - Accent6 6 2 2 2 3" xfId="13641"/>
    <cellStyle name="20% - Accent6 6 2 2 2 3 2" xfId="13642"/>
    <cellStyle name="20% - Accent6 6 2 2 2 3 2 2" xfId="13643"/>
    <cellStyle name="20% - Accent6 6 2 2 2 3 3" xfId="13644"/>
    <cellStyle name="20% - Accent6 6 2 2 2 4" xfId="13645"/>
    <cellStyle name="20% - Accent6 6 2 2 2 4 2" xfId="13646"/>
    <cellStyle name="20% - Accent6 6 2 2 2 5" xfId="13647"/>
    <cellStyle name="20% - Accent6 6 2 2 3" xfId="13648"/>
    <cellStyle name="20% - Accent6 6 2 2 3 2" xfId="13649"/>
    <cellStyle name="20% - Accent6 6 2 2 3 2 2" xfId="13650"/>
    <cellStyle name="20% - Accent6 6 2 2 3 2 2 2" xfId="13651"/>
    <cellStyle name="20% - Accent6 6 2 2 3 2 3" xfId="13652"/>
    <cellStyle name="20% - Accent6 6 2 2 3 3" xfId="13653"/>
    <cellStyle name="20% - Accent6 6 2 2 3 3 2" xfId="13654"/>
    <cellStyle name="20% - Accent6 6 2 2 3 4" xfId="13655"/>
    <cellStyle name="20% - Accent6 6 2 2 4" xfId="13656"/>
    <cellStyle name="20% - Accent6 6 2 2 4 2" xfId="13657"/>
    <cellStyle name="20% - Accent6 6 2 2 4 2 2" xfId="13658"/>
    <cellStyle name="20% - Accent6 6 2 2 4 3" xfId="13659"/>
    <cellStyle name="20% - Accent6 6 2 2 5" xfId="13660"/>
    <cellStyle name="20% - Accent6 6 2 2 5 2" xfId="13661"/>
    <cellStyle name="20% - Accent6 6 2 2 6" xfId="13662"/>
    <cellStyle name="20% - Accent6 6 2 3" xfId="13663"/>
    <cellStyle name="20% - Accent6 6 2 3 2" xfId="13664"/>
    <cellStyle name="20% - Accent6 6 2 3 2 2" xfId="13665"/>
    <cellStyle name="20% - Accent6 6 2 3 2 2 2" xfId="13666"/>
    <cellStyle name="20% - Accent6 6 2 3 2 2 2 2" xfId="13667"/>
    <cellStyle name="20% - Accent6 6 2 3 2 2 3" xfId="13668"/>
    <cellStyle name="20% - Accent6 6 2 3 2 3" xfId="13669"/>
    <cellStyle name="20% - Accent6 6 2 3 2 3 2" xfId="13670"/>
    <cellStyle name="20% - Accent6 6 2 3 2 4" xfId="13671"/>
    <cellStyle name="20% - Accent6 6 2 3 3" xfId="13672"/>
    <cellStyle name="20% - Accent6 6 2 3 3 2" xfId="13673"/>
    <cellStyle name="20% - Accent6 6 2 3 3 2 2" xfId="13674"/>
    <cellStyle name="20% - Accent6 6 2 3 3 3" xfId="13675"/>
    <cellStyle name="20% - Accent6 6 2 3 4" xfId="13676"/>
    <cellStyle name="20% - Accent6 6 2 3 4 2" xfId="13677"/>
    <cellStyle name="20% - Accent6 6 2 3 5" xfId="13678"/>
    <cellStyle name="20% - Accent6 6 2 4" xfId="13679"/>
    <cellStyle name="20% - Accent6 6 2 4 2" xfId="13680"/>
    <cellStyle name="20% - Accent6 6 2 4 2 2" xfId="13681"/>
    <cellStyle name="20% - Accent6 6 2 4 2 2 2" xfId="13682"/>
    <cellStyle name="20% - Accent6 6 2 4 2 3" xfId="13683"/>
    <cellStyle name="20% - Accent6 6 2 4 3" xfId="13684"/>
    <cellStyle name="20% - Accent6 6 2 4 3 2" xfId="13685"/>
    <cellStyle name="20% - Accent6 6 2 4 4" xfId="13686"/>
    <cellStyle name="20% - Accent6 6 2 5" xfId="13687"/>
    <cellStyle name="20% - Accent6 6 2 5 2" xfId="13688"/>
    <cellStyle name="20% - Accent6 6 2 5 2 2" xfId="13689"/>
    <cellStyle name="20% - Accent6 6 2 5 3" xfId="13690"/>
    <cellStyle name="20% - Accent6 6 2 6" xfId="13691"/>
    <cellStyle name="20% - Accent6 6 2 6 2" xfId="13692"/>
    <cellStyle name="20% - Accent6 6 2 7" xfId="13693"/>
    <cellStyle name="20% - Accent6 6 3" xfId="13694"/>
    <cellStyle name="20% - Accent6 6 3 2" xfId="13695"/>
    <cellStyle name="20% - Accent6 6 3 2 2" xfId="13696"/>
    <cellStyle name="20% - Accent6 6 3 2 2 2" xfId="13697"/>
    <cellStyle name="20% - Accent6 6 3 2 2 2 2" xfId="13698"/>
    <cellStyle name="20% - Accent6 6 3 2 2 2 2 2" xfId="13699"/>
    <cellStyle name="20% - Accent6 6 3 2 2 2 3" xfId="13700"/>
    <cellStyle name="20% - Accent6 6 3 2 2 3" xfId="13701"/>
    <cellStyle name="20% - Accent6 6 3 2 2 3 2" xfId="13702"/>
    <cellStyle name="20% - Accent6 6 3 2 2 4" xfId="13703"/>
    <cellStyle name="20% - Accent6 6 3 2 3" xfId="13704"/>
    <cellStyle name="20% - Accent6 6 3 2 3 2" xfId="13705"/>
    <cellStyle name="20% - Accent6 6 3 2 3 2 2" xfId="13706"/>
    <cellStyle name="20% - Accent6 6 3 2 3 3" xfId="13707"/>
    <cellStyle name="20% - Accent6 6 3 2 4" xfId="13708"/>
    <cellStyle name="20% - Accent6 6 3 2 4 2" xfId="13709"/>
    <cellStyle name="20% - Accent6 6 3 2 5" xfId="13710"/>
    <cellStyle name="20% - Accent6 6 3 3" xfId="13711"/>
    <cellStyle name="20% - Accent6 6 3 3 2" xfId="13712"/>
    <cellStyle name="20% - Accent6 6 3 3 2 2" xfId="13713"/>
    <cellStyle name="20% - Accent6 6 3 3 2 2 2" xfId="13714"/>
    <cellStyle name="20% - Accent6 6 3 3 2 3" xfId="13715"/>
    <cellStyle name="20% - Accent6 6 3 3 3" xfId="13716"/>
    <cellStyle name="20% - Accent6 6 3 3 3 2" xfId="13717"/>
    <cellStyle name="20% - Accent6 6 3 3 4" xfId="13718"/>
    <cellStyle name="20% - Accent6 6 3 4" xfId="13719"/>
    <cellStyle name="20% - Accent6 6 3 4 2" xfId="13720"/>
    <cellStyle name="20% - Accent6 6 3 4 2 2" xfId="13721"/>
    <cellStyle name="20% - Accent6 6 3 4 3" xfId="13722"/>
    <cellStyle name="20% - Accent6 6 3 5" xfId="13723"/>
    <cellStyle name="20% - Accent6 6 3 5 2" xfId="13724"/>
    <cellStyle name="20% - Accent6 6 3 6" xfId="13725"/>
    <cellStyle name="20% - Accent6 6 4" xfId="13726"/>
    <cellStyle name="20% - Accent6 6 4 2" xfId="13727"/>
    <cellStyle name="20% - Accent6 6 4 2 2" xfId="13728"/>
    <cellStyle name="20% - Accent6 6 4 2 2 2" xfId="13729"/>
    <cellStyle name="20% - Accent6 6 4 2 2 2 2" xfId="13730"/>
    <cellStyle name="20% - Accent6 6 4 2 2 3" xfId="13731"/>
    <cellStyle name="20% - Accent6 6 4 2 3" xfId="13732"/>
    <cellStyle name="20% - Accent6 6 4 2 3 2" xfId="13733"/>
    <cellStyle name="20% - Accent6 6 4 2 4" xfId="13734"/>
    <cellStyle name="20% - Accent6 6 4 3" xfId="13735"/>
    <cellStyle name="20% - Accent6 6 4 3 2" xfId="13736"/>
    <cellStyle name="20% - Accent6 6 4 3 2 2" xfId="13737"/>
    <cellStyle name="20% - Accent6 6 4 3 3" xfId="13738"/>
    <cellStyle name="20% - Accent6 6 4 4" xfId="13739"/>
    <cellStyle name="20% - Accent6 6 4 4 2" xfId="13740"/>
    <cellStyle name="20% - Accent6 6 4 5" xfId="13741"/>
    <cellStyle name="20% - Accent6 6 5" xfId="13742"/>
    <cellStyle name="20% - Accent6 6 5 2" xfId="13743"/>
    <cellStyle name="20% - Accent6 6 5 2 2" xfId="13744"/>
    <cellStyle name="20% - Accent6 6 5 2 2 2" xfId="13745"/>
    <cellStyle name="20% - Accent6 6 5 2 3" xfId="13746"/>
    <cellStyle name="20% - Accent6 6 5 3" xfId="13747"/>
    <cellStyle name="20% - Accent6 6 5 3 2" xfId="13748"/>
    <cellStyle name="20% - Accent6 6 5 4" xfId="13749"/>
    <cellStyle name="20% - Accent6 6 6" xfId="13750"/>
    <cellStyle name="20% - Accent6 6 6 2" xfId="13751"/>
    <cellStyle name="20% - Accent6 6 6 2 2" xfId="13752"/>
    <cellStyle name="20% - Accent6 6 6 3" xfId="13753"/>
    <cellStyle name="20% - Accent6 6 7" xfId="13754"/>
    <cellStyle name="20% - Accent6 6 7 2" xfId="13755"/>
    <cellStyle name="20% - Accent6 6 8" xfId="13756"/>
    <cellStyle name="20% - Accent6 7" xfId="13757"/>
    <cellStyle name="20% - Accent6 7 2" xfId="13758"/>
    <cellStyle name="20% - Accent6 7 2 2" xfId="13759"/>
    <cellStyle name="20% - Accent6 7 2 2 2" xfId="13760"/>
    <cellStyle name="20% - Accent6 7 2 2 2 2" xfId="13761"/>
    <cellStyle name="20% - Accent6 7 2 2 2 2 2" xfId="13762"/>
    <cellStyle name="20% - Accent6 7 2 2 2 2 2 2" xfId="13763"/>
    <cellStyle name="20% - Accent6 7 2 2 2 2 2 2 2" xfId="13764"/>
    <cellStyle name="20% - Accent6 7 2 2 2 2 2 3" xfId="13765"/>
    <cellStyle name="20% - Accent6 7 2 2 2 2 3" xfId="13766"/>
    <cellStyle name="20% - Accent6 7 2 2 2 2 3 2" xfId="13767"/>
    <cellStyle name="20% - Accent6 7 2 2 2 2 4" xfId="13768"/>
    <cellStyle name="20% - Accent6 7 2 2 2 3" xfId="13769"/>
    <cellStyle name="20% - Accent6 7 2 2 2 3 2" xfId="13770"/>
    <cellStyle name="20% - Accent6 7 2 2 2 3 2 2" xfId="13771"/>
    <cellStyle name="20% - Accent6 7 2 2 2 3 3" xfId="13772"/>
    <cellStyle name="20% - Accent6 7 2 2 2 4" xfId="13773"/>
    <cellStyle name="20% - Accent6 7 2 2 2 4 2" xfId="13774"/>
    <cellStyle name="20% - Accent6 7 2 2 2 5" xfId="13775"/>
    <cellStyle name="20% - Accent6 7 2 2 3" xfId="13776"/>
    <cellStyle name="20% - Accent6 7 2 2 3 2" xfId="13777"/>
    <cellStyle name="20% - Accent6 7 2 2 3 2 2" xfId="13778"/>
    <cellStyle name="20% - Accent6 7 2 2 3 2 2 2" xfId="13779"/>
    <cellStyle name="20% - Accent6 7 2 2 3 2 3" xfId="13780"/>
    <cellStyle name="20% - Accent6 7 2 2 3 3" xfId="13781"/>
    <cellStyle name="20% - Accent6 7 2 2 3 3 2" xfId="13782"/>
    <cellStyle name="20% - Accent6 7 2 2 3 4" xfId="13783"/>
    <cellStyle name="20% - Accent6 7 2 2 4" xfId="13784"/>
    <cellStyle name="20% - Accent6 7 2 2 4 2" xfId="13785"/>
    <cellStyle name="20% - Accent6 7 2 2 4 2 2" xfId="13786"/>
    <cellStyle name="20% - Accent6 7 2 2 4 3" xfId="13787"/>
    <cellStyle name="20% - Accent6 7 2 2 5" xfId="13788"/>
    <cellStyle name="20% - Accent6 7 2 2 5 2" xfId="13789"/>
    <cellStyle name="20% - Accent6 7 2 2 6" xfId="13790"/>
    <cellStyle name="20% - Accent6 7 2 3" xfId="13791"/>
    <cellStyle name="20% - Accent6 7 2 3 2" xfId="13792"/>
    <cellStyle name="20% - Accent6 7 2 3 2 2" xfId="13793"/>
    <cellStyle name="20% - Accent6 7 2 3 2 2 2" xfId="13794"/>
    <cellStyle name="20% - Accent6 7 2 3 2 2 2 2" xfId="13795"/>
    <cellStyle name="20% - Accent6 7 2 3 2 2 3" xfId="13796"/>
    <cellStyle name="20% - Accent6 7 2 3 2 3" xfId="13797"/>
    <cellStyle name="20% - Accent6 7 2 3 2 3 2" xfId="13798"/>
    <cellStyle name="20% - Accent6 7 2 3 2 4" xfId="13799"/>
    <cellStyle name="20% - Accent6 7 2 3 3" xfId="13800"/>
    <cellStyle name="20% - Accent6 7 2 3 3 2" xfId="13801"/>
    <cellStyle name="20% - Accent6 7 2 3 3 2 2" xfId="13802"/>
    <cellStyle name="20% - Accent6 7 2 3 3 3" xfId="13803"/>
    <cellStyle name="20% - Accent6 7 2 3 4" xfId="13804"/>
    <cellStyle name="20% - Accent6 7 2 3 4 2" xfId="13805"/>
    <cellStyle name="20% - Accent6 7 2 3 5" xfId="13806"/>
    <cellStyle name="20% - Accent6 7 2 4" xfId="13807"/>
    <cellStyle name="20% - Accent6 7 2 4 2" xfId="13808"/>
    <cellStyle name="20% - Accent6 7 2 4 2 2" xfId="13809"/>
    <cellStyle name="20% - Accent6 7 2 4 2 2 2" xfId="13810"/>
    <cellStyle name="20% - Accent6 7 2 4 2 3" xfId="13811"/>
    <cellStyle name="20% - Accent6 7 2 4 3" xfId="13812"/>
    <cellStyle name="20% - Accent6 7 2 4 3 2" xfId="13813"/>
    <cellStyle name="20% - Accent6 7 2 4 4" xfId="13814"/>
    <cellStyle name="20% - Accent6 7 2 5" xfId="13815"/>
    <cellStyle name="20% - Accent6 7 2 5 2" xfId="13816"/>
    <cellStyle name="20% - Accent6 7 2 5 2 2" xfId="13817"/>
    <cellStyle name="20% - Accent6 7 2 5 3" xfId="13818"/>
    <cellStyle name="20% - Accent6 7 2 6" xfId="13819"/>
    <cellStyle name="20% - Accent6 7 2 6 2" xfId="13820"/>
    <cellStyle name="20% - Accent6 7 2 7" xfId="13821"/>
    <cellStyle name="20% - Accent6 7 3" xfId="13822"/>
    <cellStyle name="20% - Accent6 7 3 2" xfId="13823"/>
    <cellStyle name="20% - Accent6 7 3 2 2" xfId="13824"/>
    <cellStyle name="20% - Accent6 7 3 2 2 2" xfId="13825"/>
    <cellStyle name="20% - Accent6 7 3 2 2 2 2" xfId="13826"/>
    <cellStyle name="20% - Accent6 7 3 2 2 2 2 2" xfId="13827"/>
    <cellStyle name="20% - Accent6 7 3 2 2 2 3" xfId="13828"/>
    <cellStyle name="20% - Accent6 7 3 2 2 3" xfId="13829"/>
    <cellStyle name="20% - Accent6 7 3 2 2 3 2" xfId="13830"/>
    <cellStyle name="20% - Accent6 7 3 2 2 4" xfId="13831"/>
    <cellStyle name="20% - Accent6 7 3 2 3" xfId="13832"/>
    <cellStyle name="20% - Accent6 7 3 2 3 2" xfId="13833"/>
    <cellStyle name="20% - Accent6 7 3 2 3 2 2" xfId="13834"/>
    <cellStyle name="20% - Accent6 7 3 2 3 3" xfId="13835"/>
    <cellStyle name="20% - Accent6 7 3 2 4" xfId="13836"/>
    <cellStyle name="20% - Accent6 7 3 2 4 2" xfId="13837"/>
    <cellStyle name="20% - Accent6 7 3 2 5" xfId="13838"/>
    <cellStyle name="20% - Accent6 7 3 3" xfId="13839"/>
    <cellStyle name="20% - Accent6 7 3 3 2" xfId="13840"/>
    <cellStyle name="20% - Accent6 7 3 3 2 2" xfId="13841"/>
    <cellStyle name="20% - Accent6 7 3 3 2 2 2" xfId="13842"/>
    <cellStyle name="20% - Accent6 7 3 3 2 3" xfId="13843"/>
    <cellStyle name="20% - Accent6 7 3 3 3" xfId="13844"/>
    <cellStyle name="20% - Accent6 7 3 3 3 2" xfId="13845"/>
    <cellStyle name="20% - Accent6 7 3 3 4" xfId="13846"/>
    <cellStyle name="20% - Accent6 7 3 4" xfId="13847"/>
    <cellStyle name="20% - Accent6 7 3 4 2" xfId="13848"/>
    <cellStyle name="20% - Accent6 7 3 4 2 2" xfId="13849"/>
    <cellStyle name="20% - Accent6 7 3 4 3" xfId="13850"/>
    <cellStyle name="20% - Accent6 7 3 5" xfId="13851"/>
    <cellStyle name="20% - Accent6 7 3 5 2" xfId="13852"/>
    <cellStyle name="20% - Accent6 7 3 6" xfId="13853"/>
    <cellStyle name="20% - Accent6 7 4" xfId="13854"/>
    <cellStyle name="20% - Accent6 7 4 2" xfId="13855"/>
    <cellStyle name="20% - Accent6 7 4 2 2" xfId="13856"/>
    <cellStyle name="20% - Accent6 7 4 2 2 2" xfId="13857"/>
    <cellStyle name="20% - Accent6 7 4 2 2 2 2" xfId="13858"/>
    <cellStyle name="20% - Accent6 7 4 2 2 3" xfId="13859"/>
    <cellStyle name="20% - Accent6 7 4 2 3" xfId="13860"/>
    <cellStyle name="20% - Accent6 7 4 2 3 2" xfId="13861"/>
    <cellStyle name="20% - Accent6 7 4 2 4" xfId="13862"/>
    <cellStyle name="20% - Accent6 7 4 3" xfId="13863"/>
    <cellStyle name="20% - Accent6 7 4 3 2" xfId="13864"/>
    <cellStyle name="20% - Accent6 7 4 3 2 2" xfId="13865"/>
    <cellStyle name="20% - Accent6 7 4 3 3" xfId="13866"/>
    <cellStyle name="20% - Accent6 7 4 4" xfId="13867"/>
    <cellStyle name="20% - Accent6 7 4 4 2" xfId="13868"/>
    <cellStyle name="20% - Accent6 7 4 5" xfId="13869"/>
    <cellStyle name="20% - Accent6 7 5" xfId="13870"/>
    <cellStyle name="20% - Accent6 7 5 2" xfId="13871"/>
    <cellStyle name="20% - Accent6 7 5 2 2" xfId="13872"/>
    <cellStyle name="20% - Accent6 7 5 2 2 2" xfId="13873"/>
    <cellStyle name="20% - Accent6 7 5 2 3" xfId="13874"/>
    <cellStyle name="20% - Accent6 7 5 3" xfId="13875"/>
    <cellStyle name="20% - Accent6 7 5 3 2" xfId="13876"/>
    <cellStyle name="20% - Accent6 7 5 4" xfId="13877"/>
    <cellStyle name="20% - Accent6 7 6" xfId="13878"/>
    <cellStyle name="20% - Accent6 7 6 2" xfId="13879"/>
    <cellStyle name="20% - Accent6 7 6 2 2" xfId="13880"/>
    <cellStyle name="20% - Accent6 7 6 3" xfId="13881"/>
    <cellStyle name="20% - Accent6 7 7" xfId="13882"/>
    <cellStyle name="20% - Accent6 7 7 2" xfId="13883"/>
    <cellStyle name="20% - Accent6 7 8" xfId="13884"/>
    <cellStyle name="20% - Accent6 8" xfId="13885"/>
    <cellStyle name="20% - Accent6 8 2" xfId="13886"/>
    <cellStyle name="20% - Accent6 8 2 2" xfId="13887"/>
    <cellStyle name="20% - Accent6 8 2 2 2" xfId="13888"/>
    <cellStyle name="20% - Accent6 8 2 2 2 2" xfId="13889"/>
    <cellStyle name="20% - Accent6 8 2 2 2 2 2" xfId="13890"/>
    <cellStyle name="20% - Accent6 8 2 2 2 2 2 2" xfId="13891"/>
    <cellStyle name="20% - Accent6 8 2 2 2 2 2 2 2" xfId="13892"/>
    <cellStyle name="20% - Accent6 8 2 2 2 2 2 3" xfId="13893"/>
    <cellStyle name="20% - Accent6 8 2 2 2 2 3" xfId="13894"/>
    <cellStyle name="20% - Accent6 8 2 2 2 2 3 2" xfId="13895"/>
    <cellStyle name="20% - Accent6 8 2 2 2 2 4" xfId="13896"/>
    <cellStyle name="20% - Accent6 8 2 2 2 3" xfId="13897"/>
    <cellStyle name="20% - Accent6 8 2 2 2 3 2" xfId="13898"/>
    <cellStyle name="20% - Accent6 8 2 2 2 3 2 2" xfId="13899"/>
    <cellStyle name="20% - Accent6 8 2 2 2 3 3" xfId="13900"/>
    <cellStyle name="20% - Accent6 8 2 2 2 4" xfId="13901"/>
    <cellStyle name="20% - Accent6 8 2 2 2 4 2" xfId="13902"/>
    <cellStyle name="20% - Accent6 8 2 2 2 5" xfId="13903"/>
    <cellStyle name="20% - Accent6 8 2 2 3" xfId="13904"/>
    <cellStyle name="20% - Accent6 8 2 2 3 2" xfId="13905"/>
    <cellStyle name="20% - Accent6 8 2 2 3 2 2" xfId="13906"/>
    <cellStyle name="20% - Accent6 8 2 2 3 2 2 2" xfId="13907"/>
    <cellStyle name="20% - Accent6 8 2 2 3 2 3" xfId="13908"/>
    <cellStyle name="20% - Accent6 8 2 2 3 3" xfId="13909"/>
    <cellStyle name="20% - Accent6 8 2 2 3 3 2" xfId="13910"/>
    <cellStyle name="20% - Accent6 8 2 2 3 4" xfId="13911"/>
    <cellStyle name="20% - Accent6 8 2 2 4" xfId="13912"/>
    <cellStyle name="20% - Accent6 8 2 2 4 2" xfId="13913"/>
    <cellStyle name="20% - Accent6 8 2 2 4 2 2" xfId="13914"/>
    <cellStyle name="20% - Accent6 8 2 2 4 3" xfId="13915"/>
    <cellStyle name="20% - Accent6 8 2 2 5" xfId="13916"/>
    <cellStyle name="20% - Accent6 8 2 2 5 2" xfId="13917"/>
    <cellStyle name="20% - Accent6 8 2 2 6" xfId="13918"/>
    <cellStyle name="20% - Accent6 8 2 3" xfId="13919"/>
    <cellStyle name="20% - Accent6 8 2 3 2" xfId="13920"/>
    <cellStyle name="20% - Accent6 8 2 3 2 2" xfId="13921"/>
    <cellStyle name="20% - Accent6 8 2 3 2 2 2" xfId="13922"/>
    <cellStyle name="20% - Accent6 8 2 3 2 2 2 2" xfId="13923"/>
    <cellStyle name="20% - Accent6 8 2 3 2 2 3" xfId="13924"/>
    <cellStyle name="20% - Accent6 8 2 3 2 3" xfId="13925"/>
    <cellStyle name="20% - Accent6 8 2 3 2 3 2" xfId="13926"/>
    <cellStyle name="20% - Accent6 8 2 3 2 4" xfId="13927"/>
    <cellStyle name="20% - Accent6 8 2 3 3" xfId="13928"/>
    <cellStyle name="20% - Accent6 8 2 3 3 2" xfId="13929"/>
    <cellStyle name="20% - Accent6 8 2 3 3 2 2" xfId="13930"/>
    <cellStyle name="20% - Accent6 8 2 3 3 3" xfId="13931"/>
    <cellStyle name="20% - Accent6 8 2 3 4" xfId="13932"/>
    <cellStyle name="20% - Accent6 8 2 3 4 2" xfId="13933"/>
    <cellStyle name="20% - Accent6 8 2 3 5" xfId="13934"/>
    <cellStyle name="20% - Accent6 8 2 4" xfId="13935"/>
    <cellStyle name="20% - Accent6 8 2 4 2" xfId="13936"/>
    <cellStyle name="20% - Accent6 8 2 4 2 2" xfId="13937"/>
    <cellStyle name="20% - Accent6 8 2 4 2 2 2" xfId="13938"/>
    <cellStyle name="20% - Accent6 8 2 4 2 3" xfId="13939"/>
    <cellStyle name="20% - Accent6 8 2 4 3" xfId="13940"/>
    <cellStyle name="20% - Accent6 8 2 4 3 2" xfId="13941"/>
    <cellStyle name="20% - Accent6 8 2 4 4" xfId="13942"/>
    <cellStyle name="20% - Accent6 8 2 5" xfId="13943"/>
    <cellStyle name="20% - Accent6 8 2 5 2" xfId="13944"/>
    <cellStyle name="20% - Accent6 8 2 5 2 2" xfId="13945"/>
    <cellStyle name="20% - Accent6 8 2 5 3" xfId="13946"/>
    <cellStyle name="20% - Accent6 8 2 6" xfId="13947"/>
    <cellStyle name="20% - Accent6 8 2 6 2" xfId="13948"/>
    <cellStyle name="20% - Accent6 8 2 7" xfId="13949"/>
    <cellStyle name="20% - Accent6 8 3" xfId="13950"/>
    <cellStyle name="20% - Accent6 8 3 2" xfId="13951"/>
    <cellStyle name="20% - Accent6 8 3 2 2" xfId="13952"/>
    <cellStyle name="20% - Accent6 8 3 2 2 2" xfId="13953"/>
    <cellStyle name="20% - Accent6 8 3 2 2 2 2" xfId="13954"/>
    <cellStyle name="20% - Accent6 8 3 2 2 2 2 2" xfId="13955"/>
    <cellStyle name="20% - Accent6 8 3 2 2 2 3" xfId="13956"/>
    <cellStyle name="20% - Accent6 8 3 2 2 3" xfId="13957"/>
    <cellStyle name="20% - Accent6 8 3 2 2 3 2" xfId="13958"/>
    <cellStyle name="20% - Accent6 8 3 2 2 4" xfId="13959"/>
    <cellStyle name="20% - Accent6 8 3 2 3" xfId="13960"/>
    <cellStyle name="20% - Accent6 8 3 2 3 2" xfId="13961"/>
    <cellStyle name="20% - Accent6 8 3 2 3 2 2" xfId="13962"/>
    <cellStyle name="20% - Accent6 8 3 2 3 3" xfId="13963"/>
    <cellStyle name="20% - Accent6 8 3 2 4" xfId="13964"/>
    <cellStyle name="20% - Accent6 8 3 2 4 2" xfId="13965"/>
    <cellStyle name="20% - Accent6 8 3 2 5" xfId="13966"/>
    <cellStyle name="20% - Accent6 8 3 3" xfId="13967"/>
    <cellStyle name="20% - Accent6 8 3 3 2" xfId="13968"/>
    <cellStyle name="20% - Accent6 8 3 3 2 2" xfId="13969"/>
    <cellStyle name="20% - Accent6 8 3 3 2 2 2" xfId="13970"/>
    <cellStyle name="20% - Accent6 8 3 3 2 3" xfId="13971"/>
    <cellStyle name="20% - Accent6 8 3 3 3" xfId="13972"/>
    <cellStyle name="20% - Accent6 8 3 3 3 2" xfId="13973"/>
    <cellStyle name="20% - Accent6 8 3 3 4" xfId="13974"/>
    <cellStyle name="20% - Accent6 8 3 4" xfId="13975"/>
    <cellStyle name="20% - Accent6 8 3 4 2" xfId="13976"/>
    <cellStyle name="20% - Accent6 8 3 4 2 2" xfId="13977"/>
    <cellStyle name="20% - Accent6 8 3 4 3" xfId="13978"/>
    <cellStyle name="20% - Accent6 8 3 5" xfId="13979"/>
    <cellStyle name="20% - Accent6 8 3 5 2" xfId="13980"/>
    <cellStyle name="20% - Accent6 8 3 6" xfId="13981"/>
    <cellStyle name="20% - Accent6 8 4" xfId="13982"/>
    <cellStyle name="20% - Accent6 8 4 2" xfId="13983"/>
    <cellStyle name="20% - Accent6 8 4 2 2" xfId="13984"/>
    <cellStyle name="20% - Accent6 8 4 2 2 2" xfId="13985"/>
    <cellStyle name="20% - Accent6 8 4 2 2 2 2" xfId="13986"/>
    <cellStyle name="20% - Accent6 8 4 2 2 3" xfId="13987"/>
    <cellStyle name="20% - Accent6 8 4 2 3" xfId="13988"/>
    <cellStyle name="20% - Accent6 8 4 2 3 2" xfId="13989"/>
    <cellStyle name="20% - Accent6 8 4 2 4" xfId="13990"/>
    <cellStyle name="20% - Accent6 8 4 3" xfId="13991"/>
    <cellStyle name="20% - Accent6 8 4 3 2" xfId="13992"/>
    <cellStyle name="20% - Accent6 8 4 3 2 2" xfId="13993"/>
    <cellStyle name="20% - Accent6 8 4 3 3" xfId="13994"/>
    <cellStyle name="20% - Accent6 8 4 4" xfId="13995"/>
    <cellStyle name="20% - Accent6 8 4 4 2" xfId="13996"/>
    <cellStyle name="20% - Accent6 8 4 5" xfId="13997"/>
    <cellStyle name="20% - Accent6 8 5" xfId="13998"/>
    <cellStyle name="20% - Accent6 8 5 2" xfId="13999"/>
    <cellStyle name="20% - Accent6 8 5 2 2" xfId="14000"/>
    <cellStyle name="20% - Accent6 8 5 2 2 2" xfId="14001"/>
    <cellStyle name="20% - Accent6 8 5 2 3" xfId="14002"/>
    <cellStyle name="20% - Accent6 8 5 3" xfId="14003"/>
    <cellStyle name="20% - Accent6 8 5 3 2" xfId="14004"/>
    <cellStyle name="20% - Accent6 8 5 4" xfId="14005"/>
    <cellStyle name="20% - Accent6 8 6" xfId="14006"/>
    <cellStyle name="20% - Accent6 8 6 2" xfId="14007"/>
    <cellStyle name="20% - Accent6 8 6 2 2" xfId="14008"/>
    <cellStyle name="20% - Accent6 8 6 3" xfId="14009"/>
    <cellStyle name="20% - Accent6 8 7" xfId="14010"/>
    <cellStyle name="20% - Accent6 8 7 2" xfId="14011"/>
    <cellStyle name="20% - Accent6 8 8" xfId="14012"/>
    <cellStyle name="20% - Accent6 9" xfId="14013"/>
    <cellStyle name="20% - Accent6 9 2" xfId="14014"/>
    <cellStyle name="20% - Accent6 9 2 2" xfId="14015"/>
    <cellStyle name="20% - Accent6 9 2 2 2" xfId="14016"/>
    <cellStyle name="20% - Accent6 9 2 2 2 2" xfId="14017"/>
    <cellStyle name="20% - Accent6 9 2 2 2 2 2" xfId="14018"/>
    <cellStyle name="20% - Accent6 9 2 2 2 2 2 2" xfId="14019"/>
    <cellStyle name="20% - Accent6 9 2 2 2 2 2 2 2" xfId="14020"/>
    <cellStyle name="20% - Accent6 9 2 2 2 2 2 3" xfId="14021"/>
    <cellStyle name="20% - Accent6 9 2 2 2 2 3" xfId="14022"/>
    <cellStyle name="20% - Accent6 9 2 2 2 2 3 2" xfId="14023"/>
    <cellStyle name="20% - Accent6 9 2 2 2 2 4" xfId="14024"/>
    <cellStyle name="20% - Accent6 9 2 2 2 3" xfId="14025"/>
    <cellStyle name="20% - Accent6 9 2 2 2 3 2" xfId="14026"/>
    <cellStyle name="20% - Accent6 9 2 2 2 3 2 2" xfId="14027"/>
    <cellStyle name="20% - Accent6 9 2 2 2 3 3" xfId="14028"/>
    <cellStyle name="20% - Accent6 9 2 2 2 4" xfId="14029"/>
    <cellStyle name="20% - Accent6 9 2 2 2 4 2" xfId="14030"/>
    <cellStyle name="20% - Accent6 9 2 2 2 5" xfId="14031"/>
    <cellStyle name="20% - Accent6 9 2 2 3" xfId="14032"/>
    <cellStyle name="20% - Accent6 9 2 2 3 2" xfId="14033"/>
    <cellStyle name="20% - Accent6 9 2 2 3 2 2" xfId="14034"/>
    <cellStyle name="20% - Accent6 9 2 2 3 2 2 2" xfId="14035"/>
    <cellStyle name="20% - Accent6 9 2 2 3 2 3" xfId="14036"/>
    <cellStyle name="20% - Accent6 9 2 2 3 3" xfId="14037"/>
    <cellStyle name="20% - Accent6 9 2 2 3 3 2" xfId="14038"/>
    <cellStyle name="20% - Accent6 9 2 2 3 4" xfId="14039"/>
    <cellStyle name="20% - Accent6 9 2 2 4" xfId="14040"/>
    <cellStyle name="20% - Accent6 9 2 2 4 2" xfId="14041"/>
    <cellStyle name="20% - Accent6 9 2 2 4 2 2" xfId="14042"/>
    <cellStyle name="20% - Accent6 9 2 2 4 3" xfId="14043"/>
    <cellStyle name="20% - Accent6 9 2 2 5" xfId="14044"/>
    <cellStyle name="20% - Accent6 9 2 2 5 2" xfId="14045"/>
    <cellStyle name="20% - Accent6 9 2 2 6" xfId="14046"/>
    <cellStyle name="20% - Accent6 9 2 3" xfId="14047"/>
    <cellStyle name="20% - Accent6 9 2 3 2" xfId="14048"/>
    <cellStyle name="20% - Accent6 9 2 3 2 2" xfId="14049"/>
    <cellStyle name="20% - Accent6 9 2 3 2 2 2" xfId="14050"/>
    <cellStyle name="20% - Accent6 9 2 3 2 2 2 2" xfId="14051"/>
    <cellStyle name="20% - Accent6 9 2 3 2 2 3" xfId="14052"/>
    <cellStyle name="20% - Accent6 9 2 3 2 3" xfId="14053"/>
    <cellStyle name="20% - Accent6 9 2 3 2 3 2" xfId="14054"/>
    <cellStyle name="20% - Accent6 9 2 3 2 4" xfId="14055"/>
    <cellStyle name="20% - Accent6 9 2 3 3" xfId="14056"/>
    <cellStyle name="20% - Accent6 9 2 3 3 2" xfId="14057"/>
    <cellStyle name="20% - Accent6 9 2 3 3 2 2" xfId="14058"/>
    <cellStyle name="20% - Accent6 9 2 3 3 3" xfId="14059"/>
    <cellStyle name="20% - Accent6 9 2 3 4" xfId="14060"/>
    <cellStyle name="20% - Accent6 9 2 3 4 2" xfId="14061"/>
    <cellStyle name="20% - Accent6 9 2 3 5" xfId="14062"/>
    <cellStyle name="20% - Accent6 9 2 4" xfId="14063"/>
    <cellStyle name="20% - Accent6 9 2 4 2" xfId="14064"/>
    <cellStyle name="20% - Accent6 9 2 4 2 2" xfId="14065"/>
    <cellStyle name="20% - Accent6 9 2 4 2 2 2" xfId="14066"/>
    <cellStyle name="20% - Accent6 9 2 4 2 3" xfId="14067"/>
    <cellStyle name="20% - Accent6 9 2 4 3" xfId="14068"/>
    <cellStyle name="20% - Accent6 9 2 4 3 2" xfId="14069"/>
    <cellStyle name="20% - Accent6 9 2 4 4" xfId="14070"/>
    <cellStyle name="20% - Accent6 9 2 5" xfId="14071"/>
    <cellStyle name="20% - Accent6 9 2 5 2" xfId="14072"/>
    <cellStyle name="20% - Accent6 9 2 5 2 2" xfId="14073"/>
    <cellStyle name="20% - Accent6 9 2 5 3" xfId="14074"/>
    <cellStyle name="20% - Accent6 9 2 6" xfId="14075"/>
    <cellStyle name="20% - Accent6 9 2 6 2" xfId="14076"/>
    <cellStyle name="20% - Accent6 9 2 7" xfId="14077"/>
    <cellStyle name="20% - Accent6 9 3" xfId="14078"/>
    <cellStyle name="20% - Accent6 9 3 2" xfId="14079"/>
    <cellStyle name="20% - Accent6 9 3 2 2" xfId="14080"/>
    <cellStyle name="20% - Accent6 9 3 2 2 2" xfId="14081"/>
    <cellStyle name="20% - Accent6 9 3 2 2 2 2" xfId="14082"/>
    <cellStyle name="20% - Accent6 9 3 2 2 2 2 2" xfId="14083"/>
    <cellStyle name="20% - Accent6 9 3 2 2 2 3" xfId="14084"/>
    <cellStyle name="20% - Accent6 9 3 2 2 3" xfId="14085"/>
    <cellStyle name="20% - Accent6 9 3 2 2 3 2" xfId="14086"/>
    <cellStyle name="20% - Accent6 9 3 2 2 4" xfId="14087"/>
    <cellStyle name="20% - Accent6 9 3 2 3" xfId="14088"/>
    <cellStyle name="20% - Accent6 9 3 2 3 2" xfId="14089"/>
    <cellStyle name="20% - Accent6 9 3 2 3 2 2" xfId="14090"/>
    <cellStyle name="20% - Accent6 9 3 2 3 3" xfId="14091"/>
    <cellStyle name="20% - Accent6 9 3 2 4" xfId="14092"/>
    <cellStyle name="20% - Accent6 9 3 2 4 2" xfId="14093"/>
    <cellStyle name="20% - Accent6 9 3 2 5" xfId="14094"/>
    <cellStyle name="20% - Accent6 9 3 3" xfId="14095"/>
    <cellStyle name="20% - Accent6 9 3 3 2" xfId="14096"/>
    <cellStyle name="20% - Accent6 9 3 3 2 2" xfId="14097"/>
    <cellStyle name="20% - Accent6 9 3 3 2 2 2" xfId="14098"/>
    <cellStyle name="20% - Accent6 9 3 3 2 3" xfId="14099"/>
    <cellStyle name="20% - Accent6 9 3 3 3" xfId="14100"/>
    <cellStyle name="20% - Accent6 9 3 3 3 2" xfId="14101"/>
    <cellStyle name="20% - Accent6 9 3 3 4" xfId="14102"/>
    <cellStyle name="20% - Accent6 9 3 4" xfId="14103"/>
    <cellStyle name="20% - Accent6 9 3 4 2" xfId="14104"/>
    <cellStyle name="20% - Accent6 9 3 4 2 2" xfId="14105"/>
    <cellStyle name="20% - Accent6 9 3 4 3" xfId="14106"/>
    <cellStyle name="20% - Accent6 9 3 5" xfId="14107"/>
    <cellStyle name="20% - Accent6 9 3 5 2" xfId="14108"/>
    <cellStyle name="20% - Accent6 9 3 6" xfId="14109"/>
    <cellStyle name="20% - Accent6 9 4" xfId="14110"/>
    <cellStyle name="20% - Accent6 9 4 2" xfId="14111"/>
    <cellStyle name="20% - Accent6 9 4 2 2" xfId="14112"/>
    <cellStyle name="20% - Accent6 9 4 2 2 2" xfId="14113"/>
    <cellStyle name="20% - Accent6 9 4 2 2 2 2" xfId="14114"/>
    <cellStyle name="20% - Accent6 9 4 2 2 3" xfId="14115"/>
    <cellStyle name="20% - Accent6 9 4 2 3" xfId="14116"/>
    <cellStyle name="20% - Accent6 9 4 2 3 2" xfId="14117"/>
    <cellStyle name="20% - Accent6 9 4 2 4" xfId="14118"/>
    <cellStyle name="20% - Accent6 9 4 3" xfId="14119"/>
    <cellStyle name="20% - Accent6 9 4 3 2" xfId="14120"/>
    <cellStyle name="20% - Accent6 9 4 3 2 2" xfId="14121"/>
    <cellStyle name="20% - Accent6 9 4 3 3" xfId="14122"/>
    <cellStyle name="20% - Accent6 9 4 4" xfId="14123"/>
    <cellStyle name="20% - Accent6 9 4 4 2" xfId="14124"/>
    <cellStyle name="20% - Accent6 9 4 5" xfId="14125"/>
    <cellStyle name="20% - Accent6 9 5" xfId="14126"/>
    <cellStyle name="20% - Accent6 9 5 2" xfId="14127"/>
    <cellStyle name="20% - Accent6 9 5 2 2" xfId="14128"/>
    <cellStyle name="20% - Accent6 9 5 2 2 2" xfId="14129"/>
    <cellStyle name="20% - Accent6 9 5 2 3" xfId="14130"/>
    <cellStyle name="20% - Accent6 9 5 3" xfId="14131"/>
    <cellStyle name="20% - Accent6 9 5 3 2" xfId="14132"/>
    <cellStyle name="20% - Accent6 9 5 4" xfId="14133"/>
    <cellStyle name="20% - Accent6 9 6" xfId="14134"/>
    <cellStyle name="20% - Accent6 9 6 2" xfId="14135"/>
    <cellStyle name="20% - Accent6 9 6 2 2" xfId="14136"/>
    <cellStyle name="20% - Accent6 9 6 3" xfId="14137"/>
    <cellStyle name="20% - Accent6 9 7" xfId="14138"/>
    <cellStyle name="20% - Accent6 9 7 2" xfId="14139"/>
    <cellStyle name="20% - Accent6 9 8" xfId="14140"/>
    <cellStyle name="40% - Accent1" xfId="33523" builtinId="31" customBuiltin="1"/>
    <cellStyle name="40% - Accent1 10" xfId="14141"/>
    <cellStyle name="40% - Accent1 10 2" xfId="14142"/>
    <cellStyle name="40% - Accent1 10 2 2" xfId="14143"/>
    <cellStyle name="40% - Accent1 10 2 2 2" xfId="14144"/>
    <cellStyle name="40% - Accent1 10 2 2 2 2" xfId="14145"/>
    <cellStyle name="40% - Accent1 10 2 2 2 2 2" xfId="14146"/>
    <cellStyle name="40% - Accent1 10 2 2 2 2 2 2" xfId="14147"/>
    <cellStyle name="40% - Accent1 10 2 2 2 2 2 2 2" xfId="14148"/>
    <cellStyle name="40% - Accent1 10 2 2 2 2 2 3" xfId="14149"/>
    <cellStyle name="40% - Accent1 10 2 2 2 2 3" xfId="14150"/>
    <cellStyle name="40% - Accent1 10 2 2 2 2 3 2" xfId="14151"/>
    <cellStyle name="40% - Accent1 10 2 2 2 2 4" xfId="14152"/>
    <cellStyle name="40% - Accent1 10 2 2 2 3" xfId="14153"/>
    <cellStyle name="40% - Accent1 10 2 2 2 3 2" xfId="14154"/>
    <cellStyle name="40% - Accent1 10 2 2 2 3 2 2" xfId="14155"/>
    <cellStyle name="40% - Accent1 10 2 2 2 3 3" xfId="14156"/>
    <cellStyle name="40% - Accent1 10 2 2 2 4" xfId="14157"/>
    <cellStyle name="40% - Accent1 10 2 2 2 4 2" xfId="14158"/>
    <cellStyle name="40% - Accent1 10 2 2 2 5" xfId="14159"/>
    <cellStyle name="40% - Accent1 10 2 2 3" xfId="14160"/>
    <cellStyle name="40% - Accent1 10 2 2 3 2" xfId="14161"/>
    <cellStyle name="40% - Accent1 10 2 2 3 2 2" xfId="14162"/>
    <cellStyle name="40% - Accent1 10 2 2 3 2 2 2" xfId="14163"/>
    <cellStyle name="40% - Accent1 10 2 2 3 2 3" xfId="14164"/>
    <cellStyle name="40% - Accent1 10 2 2 3 3" xfId="14165"/>
    <cellStyle name="40% - Accent1 10 2 2 3 3 2" xfId="14166"/>
    <cellStyle name="40% - Accent1 10 2 2 3 4" xfId="14167"/>
    <cellStyle name="40% - Accent1 10 2 2 4" xfId="14168"/>
    <cellStyle name="40% - Accent1 10 2 2 4 2" xfId="14169"/>
    <cellStyle name="40% - Accent1 10 2 2 4 2 2" xfId="14170"/>
    <cellStyle name="40% - Accent1 10 2 2 4 3" xfId="14171"/>
    <cellStyle name="40% - Accent1 10 2 2 5" xfId="14172"/>
    <cellStyle name="40% - Accent1 10 2 2 5 2" xfId="14173"/>
    <cellStyle name="40% - Accent1 10 2 2 6" xfId="14174"/>
    <cellStyle name="40% - Accent1 10 2 3" xfId="14175"/>
    <cellStyle name="40% - Accent1 10 2 3 2" xfId="14176"/>
    <cellStyle name="40% - Accent1 10 2 3 2 2" xfId="14177"/>
    <cellStyle name="40% - Accent1 10 2 3 2 2 2" xfId="14178"/>
    <cellStyle name="40% - Accent1 10 2 3 2 2 2 2" xfId="14179"/>
    <cellStyle name="40% - Accent1 10 2 3 2 2 3" xfId="14180"/>
    <cellStyle name="40% - Accent1 10 2 3 2 3" xfId="14181"/>
    <cellStyle name="40% - Accent1 10 2 3 2 3 2" xfId="14182"/>
    <cellStyle name="40% - Accent1 10 2 3 2 4" xfId="14183"/>
    <cellStyle name="40% - Accent1 10 2 3 3" xfId="14184"/>
    <cellStyle name="40% - Accent1 10 2 3 3 2" xfId="14185"/>
    <cellStyle name="40% - Accent1 10 2 3 3 2 2" xfId="14186"/>
    <cellStyle name="40% - Accent1 10 2 3 3 3" xfId="14187"/>
    <cellStyle name="40% - Accent1 10 2 3 4" xfId="14188"/>
    <cellStyle name="40% - Accent1 10 2 3 4 2" xfId="14189"/>
    <cellStyle name="40% - Accent1 10 2 3 5" xfId="14190"/>
    <cellStyle name="40% - Accent1 10 2 4" xfId="14191"/>
    <cellStyle name="40% - Accent1 10 2 4 2" xfId="14192"/>
    <cellStyle name="40% - Accent1 10 2 4 2 2" xfId="14193"/>
    <cellStyle name="40% - Accent1 10 2 4 2 2 2" xfId="14194"/>
    <cellStyle name="40% - Accent1 10 2 4 2 3" xfId="14195"/>
    <cellStyle name="40% - Accent1 10 2 4 3" xfId="14196"/>
    <cellStyle name="40% - Accent1 10 2 4 3 2" xfId="14197"/>
    <cellStyle name="40% - Accent1 10 2 4 4" xfId="14198"/>
    <cellStyle name="40% - Accent1 10 2 5" xfId="14199"/>
    <cellStyle name="40% - Accent1 10 2 5 2" xfId="14200"/>
    <cellStyle name="40% - Accent1 10 2 5 2 2" xfId="14201"/>
    <cellStyle name="40% - Accent1 10 2 5 3" xfId="14202"/>
    <cellStyle name="40% - Accent1 10 2 6" xfId="14203"/>
    <cellStyle name="40% - Accent1 10 2 6 2" xfId="14204"/>
    <cellStyle name="40% - Accent1 10 2 7" xfId="14205"/>
    <cellStyle name="40% - Accent1 10 3" xfId="14206"/>
    <cellStyle name="40% - Accent1 10 3 2" xfId="14207"/>
    <cellStyle name="40% - Accent1 10 3 2 2" xfId="14208"/>
    <cellStyle name="40% - Accent1 10 3 2 2 2" xfId="14209"/>
    <cellStyle name="40% - Accent1 10 3 2 2 2 2" xfId="14210"/>
    <cellStyle name="40% - Accent1 10 3 2 2 2 2 2" xfId="14211"/>
    <cellStyle name="40% - Accent1 10 3 2 2 2 3" xfId="14212"/>
    <cellStyle name="40% - Accent1 10 3 2 2 3" xfId="14213"/>
    <cellStyle name="40% - Accent1 10 3 2 2 3 2" xfId="14214"/>
    <cellStyle name="40% - Accent1 10 3 2 2 4" xfId="14215"/>
    <cellStyle name="40% - Accent1 10 3 2 3" xfId="14216"/>
    <cellStyle name="40% - Accent1 10 3 2 3 2" xfId="14217"/>
    <cellStyle name="40% - Accent1 10 3 2 3 2 2" xfId="14218"/>
    <cellStyle name="40% - Accent1 10 3 2 3 3" xfId="14219"/>
    <cellStyle name="40% - Accent1 10 3 2 4" xfId="14220"/>
    <cellStyle name="40% - Accent1 10 3 2 4 2" xfId="14221"/>
    <cellStyle name="40% - Accent1 10 3 2 5" xfId="14222"/>
    <cellStyle name="40% - Accent1 10 3 3" xfId="14223"/>
    <cellStyle name="40% - Accent1 10 3 3 2" xfId="14224"/>
    <cellStyle name="40% - Accent1 10 3 3 2 2" xfId="14225"/>
    <cellStyle name="40% - Accent1 10 3 3 2 2 2" xfId="14226"/>
    <cellStyle name="40% - Accent1 10 3 3 2 3" xfId="14227"/>
    <cellStyle name="40% - Accent1 10 3 3 3" xfId="14228"/>
    <cellStyle name="40% - Accent1 10 3 3 3 2" xfId="14229"/>
    <cellStyle name="40% - Accent1 10 3 3 4" xfId="14230"/>
    <cellStyle name="40% - Accent1 10 3 4" xfId="14231"/>
    <cellStyle name="40% - Accent1 10 3 4 2" xfId="14232"/>
    <cellStyle name="40% - Accent1 10 3 4 2 2" xfId="14233"/>
    <cellStyle name="40% - Accent1 10 3 4 3" xfId="14234"/>
    <cellStyle name="40% - Accent1 10 3 5" xfId="14235"/>
    <cellStyle name="40% - Accent1 10 3 5 2" xfId="14236"/>
    <cellStyle name="40% - Accent1 10 3 6" xfId="14237"/>
    <cellStyle name="40% - Accent1 10 4" xfId="14238"/>
    <cellStyle name="40% - Accent1 10 4 2" xfId="14239"/>
    <cellStyle name="40% - Accent1 10 4 2 2" xfId="14240"/>
    <cellStyle name="40% - Accent1 10 4 2 2 2" xfId="14241"/>
    <cellStyle name="40% - Accent1 10 4 2 2 2 2" xfId="14242"/>
    <cellStyle name="40% - Accent1 10 4 2 2 3" xfId="14243"/>
    <cellStyle name="40% - Accent1 10 4 2 3" xfId="14244"/>
    <cellStyle name="40% - Accent1 10 4 2 3 2" xfId="14245"/>
    <cellStyle name="40% - Accent1 10 4 2 4" xfId="14246"/>
    <cellStyle name="40% - Accent1 10 4 3" xfId="14247"/>
    <cellStyle name="40% - Accent1 10 4 3 2" xfId="14248"/>
    <cellStyle name="40% - Accent1 10 4 3 2 2" xfId="14249"/>
    <cellStyle name="40% - Accent1 10 4 3 3" xfId="14250"/>
    <cellStyle name="40% - Accent1 10 4 4" xfId="14251"/>
    <cellStyle name="40% - Accent1 10 4 4 2" xfId="14252"/>
    <cellStyle name="40% - Accent1 10 4 5" xfId="14253"/>
    <cellStyle name="40% - Accent1 10 5" xfId="14254"/>
    <cellStyle name="40% - Accent1 10 5 2" xfId="14255"/>
    <cellStyle name="40% - Accent1 10 5 2 2" xfId="14256"/>
    <cellStyle name="40% - Accent1 10 5 2 2 2" xfId="14257"/>
    <cellStyle name="40% - Accent1 10 5 2 3" xfId="14258"/>
    <cellStyle name="40% - Accent1 10 5 3" xfId="14259"/>
    <cellStyle name="40% - Accent1 10 5 3 2" xfId="14260"/>
    <cellStyle name="40% - Accent1 10 5 4" xfId="14261"/>
    <cellStyle name="40% - Accent1 10 6" xfId="14262"/>
    <cellStyle name="40% - Accent1 10 6 2" xfId="14263"/>
    <cellStyle name="40% - Accent1 10 6 2 2" xfId="14264"/>
    <cellStyle name="40% - Accent1 10 6 3" xfId="14265"/>
    <cellStyle name="40% - Accent1 10 7" xfId="14266"/>
    <cellStyle name="40% - Accent1 10 7 2" xfId="14267"/>
    <cellStyle name="40% - Accent1 10 8" xfId="14268"/>
    <cellStyle name="40% - Accent1 11" xfId="14269"/>
    <cellStyle name="40% - Accent1 11 2" xfId="14270"/>
    <cellStyle name="40% - Accent1 11 2 2" xfId="14271"/>
    <cellStyle name="40% - Accent1 11 2 2 2" xfId="14272"/>
    <cellStyle name="40% - Accent1 11 2 2 2 2" xfId="14273"/>
    <cellStyle name="40% - Accent1 11 2 2 2 2 2" xfId="14274"/>
    <cellStyle name="40% - Accent1 11 2 2 2 2 2 2" xfId="14275"/>
    <cellStyle name="40% - Accent1 11 2 2 2 2 2 2 2" xfId="14276"/>
    <cellStyle name="40% - Accent1 11 2 2 2 2 2 3" xfId="14277"/>
    <cellStyle name="40% - Accent1 11 2 2 2 2 3" xfId="14278"/>
    <cellStyle name="40% - Accent1 11 2 2 2 2 3 2" xfId="14279"/>
    <cellStyle name="40% - Accent1 11 2 2 2 2 4" xfId="14280"/>
    <cellStyle name="40% - Accent1 11 2 2 2 3" xfId="14281"/>
    <cellStyle name="40% - Accent1 11 2 2 2 3 2" xfId="14282"/>
    <cellStyle name="40% - Accent1 11 2 2 2 3 2 2" xfId="14283"/>
    <cellStyle name="40% - Accent1 11 2 2 2 3 3" xfId="14284"/>
    <cellStyle name="40% - Accent1 11 2 2 2 4" xfId="14285"/>
    <cellStyle name="40% - Accent1 11 2 2 2 4 2" xfId="14286"/>
    <cellStyle name="40% - Accent1 11 2 2 2 5" xfId="14287"/>
    <cellStyle name="40% - Accent1 11 2 2 3" xfId="14288"/>
    <cellStyle name="40% - Accent1 11 2 2 3 2" xfId="14289"/>
    <cellStyle name="40% - Accent1 11 2 2 3 2 2" xfId="14290"/>
    <cellStyle name="40% - Accent1 11 2 2 3 2 2 2" xfId="14291"/>
    <cellStyle name="40% - Accent1 11 2 2 3 2 3" xfId="14292"/>
    <cellStyle name="40% - Accent1 11 2 2 3 3" xfId="14293"/>
    <cellStyle name="40% - Accent1 11 2 2 3 3 2" xfId="14294"/>
    <cellStyle name="40% - Accent1 11 2 2 3 4" xfId="14295"/>
    <cellStyle name="40% - Accent1 11 2 2 4" xfId="14296"/>
    <cellStyle name="40% - Accent1 11 2 2 4 2" xfId="14297"/>
    <cellStyle name="40% - Accent1 11 2 2 4 2 2" xfId="14298"/>
    <cellStyle name="40% - Accent1 11 2 2 4 3" xfId="14299"/>
    <cellStyle name="40% - Accent1 11 2 2 5" xfId="14300"/>
    <cellStyle name="40% - Accent1 11 2 2 5 2" xfId="14301"/>
    <cellStyle name="40% - Accent1 11 2 2 6" xfId="14302"/>
    <cellStyle name="40% - Accent1 11 2 3" xfId="14303"/>
    <cellStyle name="40% - Accent1 11 2 3 2" xfId="14304"/>
    <cellStyle name="40% - Accent1 11 2 3 2 2" xfId="14305"/>
    <cellStyle name="40% - Accent1 11 2 3 2 2 2" xfId="14306"/>
    <cellStyle name="40% - Accent1 11 2 3 2 2 2 2" xfId="14307"/>
    <cellStyle name="40% - Accent1 11 2 3 2 2 3" xfId="14308"/>
    <cellStyle name="40% - Accent1 11 2 3 2 3" xfId="14309"/>
    <cellStyle name="40% - Accent1 11 2 3 2 3 2" xfId="14310"/>
    <cellStyle name="40% - Accent1 11 2 3 2 4" xfId="14311"/>
    <cellStyle name="40% - Accent1 11 2 3 3" xfId="14312"/>
    <cellStyle name="40% - Accent1 11 2 3 3 2" xfId="14313"/>
    <cellStyle name="40% - Accent1 11 2 3 3 2 2" xfId="14314"/>
    <cellStyle name="40% - Accent1 11 2 3 3 3" xfId="14315"/>
    <cellStyle name="40% - Accent1 11 2 3 4" xfId="14316"/>
    <cellStyle name="40% - Accent1 11 2 3 4 2" xfId="14317"/>
    <cellStyle name="40% - Accent1 11 2 3 5" xfId="14318"/>
    <cellStyle name="40% - Accent1 11 2 4" xfId="14319"/>
    <cellStyle name="40% - Accent1 11 2 4 2" xfId="14320"/>
    <cellStyle name="40% - Accent1 11 2 4 2 2" xfId="14321"/>
    <cellStyle name="40% - Accent1 11 2 4 2 2 2" xfId="14322"/>
    <cellStyle name="40% - Accent1 11 2 4 2 3" xfId="14323"/>
    <cellStyle name="40% - Accent1 11 2 4 3" xfId="14324"/>
    <cellStyle name="40% - Accent1 11 2 4 3 2" xfId="14325"/>
    <cellStyle name="40% - Accent1 11 2 4 4" xfId="14326"/>
    <cellStyle name="40% - Accent1 11 2 5" xfId="14327"/>
    <cellStyle name="40% - Accent1 11 2 5 2" xfId="14328"/>
    <cellStyle name="40% - Accent1 11 2 5 2 2" xfId="14329"/>
    <cellStyle name="40% - Accent1 11 2 5 3" xfId="14330"/>
    <cellStyle name="40% - Accent1 11 2 6" xfId="14331"/>
    <cellStyle name="40% - Accent1 11 2 6 2" xfId="14332"/>
    <cellStyle name="40% - Accent1 11 2 7" xfId="14333"/>
    <cellStyle name="40% - Accent1 11 3" xfId="14334"/>
    <cellStyle name="40% - Accent1 11 3 2" xfId="14335"/>
    <cellStyle name="40% - Accent1 11 3 2 2" xfId="14336"/>
    <cellStyle name="40% - Accent1 11 3 2 2 2" xfId="14337"/>
    <cellStyle name="40% - Accent1 11 3 2 2 2 2" xfId="14338"/>
    <cellStyle name="40% - Accent1 11 3 2 2 2 2 2" xfId="14339"/>
    <cellStyle name="40% - Accent1 11 3 2 2 2 3" xfId="14340"/>
    <cellStyle name="40% - Accent1 11 3 2 2 3" xfId="14341"/>
    <cellStyle name="40% - Accent1 11 3 2 2 3 2" xfId="14342"/>
    <cellStyle name="40% - Accent1 11 3 2 2 4" xfId="14343"/>
    <cellStyle name="40% - Accent1 11 3 2 3" xfId="14344"/>
    <cellStyle name="40% - Accent1 11 3 2 3 2" xfId="14345"/>
    <cellStyle name="40% - Accent1 11 3 2 3 2 2" xfId="14346"/>
    <cellStyle name="40% - Accent1 11 3 2 3 3" xfId="14347"/>
    <cellStyle name="40% - Accent1 11 3 2 4" xfId="14348"/>
    <cellStyle name="40% - Accent1 11 3 2 4 2" xfId="14349"/>
    <cellStyle name="40% - Accent1 11 3 2 5" xfId="14350"/>
    <cellStyle name="40% - Accent1 11 3 3" xfId="14351"/>
    <cellStyle name="40% - Accent1 11 3 3 2" xfId="14352"/>
    <cellStyle name="40% - Accent1 11 3 3 2 2" xfId="14353"/>
    <cellStyle name="40% - Accent1 11 3 3 2 2 2" xfId="14354"/>
    <cellStyle name="40% - Accent1 11 3 3 2 3" xfId="14355"/>
    <cellStyle name="40% - Accent1 11 3 3 3" xfId="14356"/>
    <cellStyle name="40% - Accent1 11 3 3 3 2" xfId="14357"/>
    <cellStyle name="40% - Accent1 11 3 3 4" xfId="14358"/>
    <cellStyle name="40% - Accent1 11 3 4" xfId="14359"/>
    <cellStyle name="40% - Accent1 11 3 4 2" xfId="14360"/>
    <cellStyle name="40% - Accent1 11 3 4 2 2" xfId="14361"/>
    <cellStyle name="40% - Accent1 11 3 4 3" xfId="14362"/>
    <cellStyle name="40% - Accent1 11 3 5" xfId="14363"/>
    <cellStyle name="40% - Accent1 11 3 5 2" xfId="14364"/>
    <cellStyle name="40% - Accent1 11 3 6" xfId="14365"/>
    <cellStyle name="40% - Accent1 11 4" xfId="14366"/>
    <cellStyle name="40% - Accent1 11 4 2" xfId="14367"/>
    <cellStyle name="40% - Accent1 11 4 2 2" xfId="14368"/>
    <cellStyle name="40% - Accent1 11 4 2 2 2" xfId="14369"/>
    <cellStyle name="40% - Accent1 11 4 2 2 2 2" xfId="14370"/>
    <cellStyle name="40% - Accent1 11 4 2 2 3" xfId="14371"/>
    <cellStyle name="40% - Accent1 11 4 2 3" xfId="14372"/>
    <cellStyle name="40% - Accent1 11 4 2 3 2" xfId="14373"/>
    <cellStyle name="40% - Accent1 11 4 2 4" xfId="14374"/>
    <cellStyle name="40% - Accent1 11 4 3" xfId="14375"/>
    <cellStyle name="40% - Accent1 11 4 3 2" xfId="14376"/>
    <cellStyle name="40% - Accent1 11 4 3 2 2" xfId="14377"/>
    <cellStyle name="40% - Accent1 11 4 3 3" xfId="14378"/>
    <cellStyle name="40% - Accent1 11 4 4" xfId="14379"/>
    <cellStyle name="40% - Accent1 11 4 4 2" xfId="14380"/>
    <cellStyle name="40% - Accent1 11 4 5" xfId="14381"/>
    <cellStyle name="40% - Accent1 11 5" xfId="14382"/>
    <cellStyle name="40% - Accent1 11 5 2" xfId="14383"/>
    <cellStyle name="40% - Accent1 11 5 2 2" xfId="14384"/>
    <cellStyle name="40% - Accent1 11 5 2 2 2" xfId="14385"/>
    <cellStyle name="40% - Accent1 11 5 2 3" xfId="14386"/>
    <cellStyle name="40% - Accent1 11 5 3" xfId="14387"/>
    <cellStyle name="40% - Accent1 11 5 3 2" xfId="14388"/>
    <cellStyle name="40% - Accent1 11 5 4" xfId="14389"/>
    <cellStyle name="40% - Accent1 11 6" xfId="14390"/>
    <cellStyle name="40% - Accent1 11 6 2" xfId="14391"/>
    <cellStyle name="40% - Accent1 11 6 2 2" xfId="14392"/>
    <cellStyle name="40% - Accent1 11 6 3" xfId="14393"/>
    <cellStyle name="40% - Accent1 11 7" xfId="14394"/>
    <cellStyle name="40% - Accent1 11 7 2" xfId="14395"/>
    <cellStyle name="40% - Accent1 11 8" xfId="14396"/>
    <cellStyle name="40% - Accent1 12" xfId="14397"/>
    <cellStyle name="40% - Accent1 12 2" xfId="14398"/>
    <cellStyle name="40% - Accent1 12 2 2" xfId="14399"/>
    <cellStyle name="40% - Accent1 12 2 2 2" xfId="14400"/>
    <cellStyle name="40% - Accent1 12 2 2 2 2" xfId="14401"/>
    <cellStyle name="40% - Accent1 12 2 2 2 2 2" xfId="14402"/>
    <cellStyle name="40% - Accent1 12 2 2 2 2 2 2" xfId="14403"/>
    <cellStyle name="40% - Accent1 12 2 2 2 2 2 2 2" xfId="14404"/>
    <cellStyle name="40% - Accent1 12 2 2 2 2 2 3" xfId="14405"/>
    <cellStyle name="40% - Accent1 12 2 2 2 2 3" xfId="14406"/>
    <cellStyle name="40% - Accent1 12 2 2 2 2 3 2" xfId="14407"/>
    <cellStyle name="40% - Accent1 12 2 2 2 2 4" xfId="14408"/>
    <cellStyle name="40% - Accent1 12 2 2 2 3" xfId="14409"/>
    <cellStyle name="40% - Accent1 12 2 2 2 3 2" xfId="14410"/>
    <cellStyle name="40% - Accent1 12 2 2 2 3 2 2" xfId="14411"/>
    <cellStyle name="40% - Accent1 12 2 2 2 3 3" xfId="14412"/>
    <cellStyle name="40% - Accent1 12 2 2 2 4" xfId="14413"/>
    <cellStyle name="40% - Accent1 12 2 2 2 4 2" xfId="14414"/>
    <cellStyle name="40% - Accent1 12 2 2 2 5" xfId="14415"/>
    <cellStyle name="40% - Accent1 12 2 2 3" xfId="14416"/>
    <cellStyle name="40% - Accent1 12 2 2 3 2" xfId="14417"/>
    <cellStyle name="40% - Accent1 12 2 2 3 2 2" xfId="14418"/>
    <cellStyle name="40% - Accent1 12 2 2 3 2 2 2" xfId="14419"/>
    <cellStyle name="40% - Accent1 12 2 2 3 2 3" xfId="14420"/>
    <cellStyle name="40% - Accent1 12 2 2 3 3" xfId="14421"/>
    <cellStyle name="40% - Accent1 12 2 2 3 3 2" xfId="14422"/>
    <cellStyle name="40% - Accent1 12 2 2 3 4" xfId="14423"/>
    <cellStyle name="40% - Accent1 12 2 2 4" xfId="14424"/>
    <cellStyle name="40% - Accent1 12 2 2 4 2" xfId="14425"/>
    <cellStyle name="40% - Accent1 12 2 2 4 2 2" xfId="14426"/>
    <cellStyle name="40% - Accent1 12 2 2 4 3" xfId="14427"/>
    <cellStyle name="40% - Accent1 12 2 2 5" xfId="14428"/>
    <cellStyle name="40% - Accent1 12 2 2 5 2" xfId="14429"/>
    <cellStyle name="40% - Accent1 12 2 2 6" xfId="14430"/>
    <cellStyle name="40% - Accent1 12 2 3" xfId="14431"/>
    <cellStyle name="40% - Accent1 12 2 3 2" xfId="14432"/>
    <cellStyle name="40% - Accent1 12 2 3 2 2" xfId="14433"/>
    <cellStyle name="40% - Accent1 12 2 3 2 2 2" xfId="14434"/>
    <cellStyle name="40% - Accent1 12 2 3 2 2 2 2" xfId="14435"/>
    <cellStyle name="40% - Accent1 12 2 3 2 2 3" xfId="14436"/>
    <cellStyle name="40% - Accent1 12 2 3 2 3" xfId="14437"/>
    <cellStyle name="40% - Accent1 12 2 3 2 3 2" xfId="14438"/>
    <cellStyle name="40% - Accent1 12 2 3 2 4" xfId="14439"/>
    <cellStyle name="40% - Accent1 12 2 3 3" xfId="14440"/>
    <cellStyle name="40% - Accent1 12 2 3 3 2" xfId="14441"/>
    <cellStyle name="40% - Accent1 12 2 3 3 2 2" xfId="14442"/>
    <cellStyle name="40% - Accent1 12 2 3 3 3" xfId="14443"/>
    <cellStyle name="40% - Accent1 12 2 3 4" xfId="14444"/>
    <cellStyle name="40% - Accent1 12 2 3 4 2" xfId="14445"/>
    <cellStyle name="40% - Accent1 12 2 3 5" xfId="14446"/>
    <cellStyle name="40% - Accent1 12 2 4" xfId="14447"/>
    <cellStyle name="40% - Accent1 12 2 4 2" xfId="14448"/>
    <cellStyle name="40% - Accent1 12 2 4 2 2" xfId="14449"/>
    <cellStyle name="40% - Accent1 12 2 4 2 2 2" xfId="14450"/>
    <cellStyle name="40% - Accent1 12 2 4 2 3" xfId="14451"/>
    <cellStyle name="40% - Accent1 12 2 4 3" xfId="14452"/>
    <cellStyle name="40% - Accent1 12 2 4 3 2" xfId="14453"/>
    <cellStyle name="40% - Accent1 12 2 4 4" xfId="14454"/>
    <cellStyle name="40% - Accent1 12 2 5" xfId="14455"/>
    <cellStyle name="40% - Accent1 12 2 5 2" xfId="14456"/>
    <cellStyle name="40% - Accent1 12 2 5 2 2" xfId="14457"/>
    <cellStyle name="40% - Accent1 12 2 5 3" xfId="14458"/>
    <cellStyle name="40% - Accent1 12 2 6" xfId="14459"/>
    <cellStyle name="40% - Accent1 12 2 6 2" xfId="14460"/>
    <cellStyle name="40% - Accent1 12 2 7" xfId="14461"/>
    <cellStyle name="40% - Accent1 12 3" xfId="14462"/>
    <cellStyle name="40% - Accent1 12 3 2" xfId="14463"/>
    <cellStyle name="40% - Accent1 12 3 2 2" xfId="14464"/>
    <cellStyle name="40% - Accent1 12 3 2 2 2" xfId="14465"/>
    <cellStyle name="40% - Accent1 12 3 2 2 2 2" xfId="14466"/>
    <cellStyle name="40% - Accent1 12 3 2 2 2 2 2" xfId="14467"/>
    <cellStyle name="40% - Accent1 12 3 2 2 2 3" xfId="14468"/>
    <cellStyle name="40% - Accent1 12 3 2 2 3" xfId="14469"/>
    <cellStyle name="40% - Accent1 12 3 2 2 3 2" xfId="14470"/>
    <cellStyle name="40% - Accent1 12 3 2 2 4" xfId="14471"/>
    <cellStyle name="40% - Accent1 12 3 2 3" xfId="14472"/>
    <cellStyle name="40% - Accent1 12 3 2 3 2" xfId="14473"/>
    <cellStyle name="40% - Accent1 12 3 2 3 2 2" xfId="14474"/>
    <cellStyle name="40% - Accent1 12 3 2 3 3" xfId="14475"/>
    <cellStyle name="40% - Accent1 12 3 2 4" xfId="14476"/>
    <cellStyle name="40% - Accent1 12 3 2 4 2" xfId="14477"/>
    <cellStyle name="40% - Accent1 12 3 2 5" xfId="14478"/>
    <cellStyle name="40% - Accent1 12 3 3" xfId="14479"/>
    <cellStyle name="40% - Accent1 12 3 3 2" xfId="14480"/>
    <cellStyle name="40% - Accent1 12 3 3 2 2" xfId="14481"/>
    <cellStyle name="40% - Accent1 12 3 3 2 2 2" xfId="14482"/>
    <cellStyle name="40% - Accent1 12 3 3 2 3" xfId="14483"/>
    <cellStyle name="40% - Accent1 12 3 3 3" xfId="14484"/>
    <cellStyle name="40% - Accent1 12 3 3 3 2" xfId="14485"/>
    <cellStyle name="40% - Accent1 12 3 3 4" xfId="14486"/>
    <cellStyle name="40% - Accent1 12 3 4" xfId="14487"/>
    <cellStyle name="40% - Accent1 12 3 4 2" xfId="14488"/>
    <cellStyle name="40% - Accent1 12 3 4 2 2" xfId="14489"/>
    <cellStyle name="40% - Accent1 12 3 4 3" xfId="14490"/>
    <cellStyle name="40% - Accent1 12 3 5" xfId="14491"/>
    <cellStyle name="40% - Accent1 12 3 5 2" xfId="14492"/>
    <cellStyle name="40% - Accent1 12 3 6" xfId="14493"/>
    <cellStyle name="40% - Accent1 12 4" xfId="14494"/>
    <cellStyle name="40% - Accent1 12 4 2" xfId="14495"/>
    <cellStyle name="40% - Accent1 12 4 2 2" xfId="14496"/>
    <cellStyle name="40% - Accent1 12 4 2 2 2" xfId="14497"/>
    <cellStyle name="40% - Accent1 12 4 2 2 2 2" xfId="14498"/>
    <cellStyle name="40% - Accent1 12 4 2 2 3" xfId="14499"/>
    <cellStyle name="40% - Accent1 12 4 2 3" xfId="14500"/>
    <cellStyle name="40% - Accent1 12 4 2 3 2" xfId="14501"/>
    <cellStyle name="40% - Accent1 12 4 2 4" xfId="14502"/>
    <cellStyle name="40% - Accent1 12 4 3" xfId="14503"/>
    <cellStyle name="40% - Accent1 12 4 3 2" xfId="14504"/>
    <cellStyle name="40% - Accent1 12 4 3 2 2" xfId="14505"/>
    <cellStyle name="40% - Accent1 12 4 3 3" xfId="14506"/>
    <cellStyle name="40% - Accent1 12 4 4" xfId="14507"/>
    <cellStyle name="40% - Accent1 12 4 4 2" xfId="14508"/>
    <cellStyle name="40% - Accent1 12 4 5" xfId="14509"/>
    <cellStyle name="40% - Accent1 12 5" xfId="14510"/>
    <cellStyle name="40% - Accent1 12 5 2" xfId="14511"/>
    <cellStyle name="40% - Accent1 12 5 2 2" xfId="14512"/>
    <cellStyle name="40% - Accent1 12 5 2 2 2" xfId="14513"/>
    <cellStyle name="40% - Accent1 12 5 2 3" xfId="14514"/>
    <cellStyle name="40% - Accent1 12 5 3" xfId="14515"/>
    <cellStyle name="40% - Accent1 12 5 3 2" xfId="14516"/>
    <cellStyle name="40% - Accent1 12 5 4" xfId="14517"/>
    <cellStyle name="40% - Accent1 12 6" xfId="14518"/>
    <cellStyle name="40% - Accent1 12 6 2" xfId="14519"/>
    <cellStyle name="40% - Accent1 12 6 2 2" xfId="14520"/>
    <cellStyle name="40% - Accent1 12 6 3" xfId="14521"/>
    <cellStyle name="40% - Accent1 12 7" xfId="14522"/>
    <cellStyle name="40% - Accent1 12 7 2" xfId="14523"/>
    <cellStyle name="40% - Accent1 12 8" xfId="14524"/>
    <cellStyle name="40% - Accent1 13" xfId="14525"/>
    <cellStyle name="40% - Accent1 13 2" xfId="14526"/>
    <cellStyle name="40% - Accent1 13 2 2" xfId="14527"/>
    <cellStyle name="40% - Accent1 13 2 2 2" xfId="14528"/>
    <cellStyle name="40% - Accent1 13 2 2 2 2" xfId="14529"/>
    <cellStyle name="40% - Accent1 13 2 2 2 2 2" xfId="14530"/>
    <cellStyle name="40% - Accent1 13 2 2 2 2 2 2" xfId="14531"/>
    <cellStyle name="40% - Accent1 13 2 2 2 2 2 2 2" xfId="14532"/>
    <cellStyle name="40% - Accent1 13 2 2 2 2 2 3" xfId="14533"/>
    <cellStyle name="40% - Accent1 13 2 2 2 2 3" xfId="14534"/>
    <cellStyle name="40% - Accent1 13 2 2 2 2 3 2" xfId="14535"/>
    <cellStyle name="40% - Accent1 13 2 2 2 2 4" xfId="14536"/>
    <cellStyle name="40% - Accent1 13 2 2 2 3" xfId="14537"/>
    <cellStyle name="40% - Accent1 13 2 2 2 3 2" xfId="14538"/>
    <cellStyle name="40% - Accent1 13 2 2 2 3 2 2" xfId="14539"/>
    <cellStyle name="40% - Accent1 13 2 2 2 3 3" xfId="14540"/>
    <cellStyle name="40% - Accent1 13 2 2 2 4" xfId="14541"/>
    <cellStyle name="40% - Accent1 13 2 2 2 4 2" xfId="14542"/>
    <cellStyle name="40% - Accent1 13 2 2 2 5" xfId="14543"/>
    <cellStyle name="40% - Accent1 13 2 2 3" xfId="14544"/>
    <cellStyle name="40% - Accent1 13 2 2 3 2" xfId="14545"/>
    <cellStyle name="40% - Accent1 13 2 2 3 2 2" xfId="14546"/>
    <cellStyle name="40% - Accent1 13 2 2 3 2 2 2" xfId="14547"/>
    <cellStyle name="40% - Accent1 13 2 2 3 2 3" xfId="14548"/>
    <cellStyle name="40% - Accent1 13 2 2 3 3" xfId="14549"/>
    <cellStyle name="40% - Accent1 13 2 2 3 3 2" xfId="14550"/>
    <cellStyle name="40% - Accent1 13 2 2 3 4" xfId="14551"/>
    <cellStyle name="40% - Accent1 13 2 2 4" xfId="14552"/>
    <cellStyle name="40% - Accent1 13 2 2 4 2" xfId="14553"/>
    <cellStyle name="40% - Accent1 13 2 2 4 2 2" xfId="14554"/>
    <cellStyle name="40% - Accent1 13 2 2 4 3" xfId="14555"/>
    <cellStyle name="40% - Accent1 13 2 2 5" xfId="14556"/>
    <cellStyle name="40% - Accent1 13 2 2 5 2" xfId="14557"/>
    <cellStyle name="40% - Accent1 13 2 2 6" xfId="14558"/>
    <cellStyle name="40% - Accent1 13 2 3" xfId="14559"/>
    <cellStyle name="40% - Accent1 13 2 3 2" xfId="14560"/>
    <cellStyle name="40% - Accent1 13 2 3 2 2" xfId="14561"/>
    <cellStyle name="40% - Accent1 13 2 3 2 2 2" xfId="14562"/>
    <cellStyle name="40% - Accent1 13 2 3 2 2 2 2" xfId="14563"/>
    <cellStyle name="40% - Accent1 13 2 3 2 2 3" xfId="14564"/>
    <cellStyle name="40% - Accent1 13 2 3 2 3" xfId="14565"/>
    <cellStyle name="40% - Accent1 13 2 3 2 3 2" xfId="14566"/>
    <cellStyle name="40% - Accent1 13 2 3 2 4" xfId="14567"/>
    <cellStyle name="40% - Accent1 13 2 3 3" xfId="14568"/>
    <cellStyle name="40% - Accent1 13 2 3 3 2" xfId="14569"/>
    <cellStyle name="40% - Accent1 13 2 3 3 2 2" xfId="14570"/>
    <cellStyle name="40% - Accent1 13 2 3 3 3" xfId="14571"/>
    <cellStyle name="40% - Accent1 13 2 3 4" xfId="14572"/>
    <cellStyle name="40% - Accent1 13 2 3 4 2" xfId="14573"/>
    <cellStyle name="40% - Accent1 13 2 3 5" xfId="14574"/>
    <cellStyle name="40% - Accent1 13 2 4" xfId="14575"/>
    <cellStyle name="40% - Accent1 13 2 4 2" xfId="14576"/>
    <cellStyle name="40% - Accent1 13 2 4 2 2" xfId="14577"/>
    <cellStyle name="40% - Accent1 13 2 4 2 2 2" xfId="14578"/>
    <cellStyle name="40% - Accent1 13 2 4 2 3" xfId="14579"/>
    <cellStyle name="40% - Accent1 13 2 4 3" xfId="14580"/>
    <cellStyle name="40% - Accent1 13 2 4 3 2" xfId="14581"/>
    <cellStyle name="40% - Accent1 13 2 4 4" xfId="14582"/>
    <cellStyle name="40% - Accent1 13 2 5" xfId="14583"/>
    <cellStyle name="40% - Accent1 13 2 5 2" xfId="14584"/>
    <cellStyle name="40% - Accent1 13 2 5 2 2" xfId="14585"/>
    <cellStyle name="40% - Accent1 13 2 5 3" xfId="14586"/>
    <cellStyle name="40% - Accent1 13 2 6" xfId="14587"/>
    <cellStyle name="40% - Accent1 13 2 6 2" xfId="14588"/>
    <cellStyle name="40% - Accent1 13 2 7" xfId="14589"/>
    <cellStyle name="40% - Accent1 13 3" xfId="14590"/>
    <cellStyle name="40% - Accent1 13 3 2" xfId="14591"/>
    <cellStyle name="40% - Accent1 13 3 2 2" xfId="14592"/>
    <cellStyle name="40% - Accent1 13 3 2 2 2" xfId="14593"/>
    <cellStyle name="40% - Accent1 13 3 2 2 2 2" xfId="14594"/>
    <cellStyle name="40% - Accent1 13 3 2 2 2 2 2" xfId="14595"/>
    <cellStyle name="40% - Accent1 13 3 2 2 2 3" xfId="14596"/>
    <cellStyle name="40% - Accent1 13 3 2 2 3" xfId="14597"/>
    <cellStyle name="40% - Accent1 13 3 2 2 3 2" xfId="14598"/>
    <cellStyle name="40% - Accent1 13 3 2 2 4" xfId="14599"/>
    <cellStyle name="40% - Accent1 13 3 2 3" xfId="14600"/>
    <cellStyle name="40% - Accent1 13 3 2 3 2" xfId="14601"/>
    <cellStyle name="40% - Accent1 13 3 2 3 2 2" xfId="14602"/>
    <cellStyle name="40% - Accent1 13 3 2 3 3" xfId="14603"/>
    <cellStyle name="40% - Accent1 13 3 2 4" xfId="14604"/>
    <cellStyle name="40% - Accent1 13 3 2 4 2" xfId="14605"/>
    <cellStyle name="40% - Accent1 13 3 2 5" xfId="14606"/>
    <cellStyle name="40% - Accent1 13 3 3" xfId="14607"/>
    <cellStyle name="40% - Accent1 13 3 3 2" xfId="14608"/>
    <cellStyle name="40% - Accent1 13 3 3 2 2" xfId="14609"/>
    <cellStyle name="40% - Accent1 13 3 3 2 2 2" xfId="14610"/>
    <cellStyle name="40% - Accent1 13 3 3 2 3" xfId="14611"/>
    <cellStyle name="40% - Accent1 13 3 3 3" xfId="14612"/>
    <cellStyle name="40% - Accent1 13 3 3 3 2" xfId="14613"/>
    <cellStyle name="40% - Accent1 13 3 3 4" xfId="14614"/>
    <cellStyle name="40% - Accent1 13 3 4" xfId="14615"/>
    <cellStyle name="40% - Accent1 13 3 4 2" xfId="14616"/>
    <cellStyle name="40% - Accent1 13 3 4 2 2" xfId="14617"/>
    <cellStyle name="40% - Accent1 13 3 4 3" xfId="14618"/>
    <cellStyle name="40% - Accent1 13 3 5" xfId="14619"/>
    <cellStyle name="40% - Accent1 13 3 5 2" xfId="14620"/>
    <cellStyle name="40% - Accent1 13 3 6" xfId="14621"/>
    <cellStyle name="40% - Accent1 13 4" xfId="14622"/>
    <cellStyle name="40% - Accent1 13 4 2" xfId="14623"/>
    <cellStyle name="40% - Accent1 13 4 2 2" xfId="14624"/>
    <cellStyle name="40% - Accent1 13 4 2 2 2" xfId="14625"/>
    <cellStyle name="40% - Accent1 13 4 2 2 2 2" xfId="14626"/>
    <cellStyle name="40% - Accent1 13 4 2 2 3" xfId="14627"/>
    <cellStyle name="40% - Accent1 13 4 2 3" xfId="14628"/>
    <cellStyle name="40% - Accent1 13 4 2 3 2" xfId="14629"/>
    <cellStyle name="40% - Accent1 13 4 2 4" xfId="14630"/>
    <cellStyle name="40% - Accent1 13 4 3" xfId="14631"/>
    <cellStyle name="40% - Accent1 13 4 3 2" xfId="14632"/>
    <cellStyle name="40% - Accent1 13 4 3 2 2" xfId="14633"/>
    <cellStyle name="40% - Accent1 13 4 3 3" xfId="14634"/>
    <cellStyle name="40% - Accent1 13 4 4" xfId="14635"/>
    <cellStyle name="40% - Accent1 13 4 4 2" xfId="14636"/>
    <cellStyle name="40% - Accent1 13 4 5" xfId="14637"/>
    <cellStyle name="40% - Accent1 13 5" xfId="14638"/>
    <cellStyle name="40% - Accent1 13 5 2" xfId="14639"/>
    <cellStyle name="40% - Accent1 13 5 2 2" xfId="14640"/>
    <cellStyle name="40% - Accent1 13 5 2 2 2" xfId="14641"/>
    <cellStyle name="40% - Accent1 13 5 2 3" xfId="14642"/>
    <cellStyle name="40% - Accent1 13 5 3" xfId="14643"/>
    <cellStyle name="40% - Accent1 13 5 3 2" xfId="14644"/>
    <cellStyle name="40% - Accent1 13 5 4" xfId="14645"/>
    <cellStyle name="40% - Accent1 13 6" xfId="14646"/>
    <cellStyle name="40% - Accent1 13 6 2" xfId="14647"/>
    <cellStyle name="40% - Accent1 13 6 2 2" xfId="14648"/>
    <cellStyle name="40% - Accent1 13 6 3" xfId="14649"/>
    <cellStyle name="40% - Accent1 13 7" xfId="14650"/>
    <cellStyle name="40% - Accent1 13 7 2" xfId="14651"/>
    <cellStyle name="40% - Accent1 13 8" xfId="14652"/>
    <cellStyle name="40% - Accent1 14" xfId="14653"/>
    <cellStyle name="40% - Accent1 14 2" xfId="14654"/>
    <cellStyle name="40% - Accent1 14 2 2" xfId="14655"/>
    <cellStyle name="40% - Accent1 14 2 2 2" xfId="14656"/>
    <cellStyle name="40% - Accent1 14 2 2 2 2" xfId="14657"/>
    <cellStyle name="40% - Accent1 14 2 2 2 2 2" xfId="14658"/>
    <cellStyle name="40% - Accent1 14 2 2 2 2 2 2" xfId="14659"/>
    <cellStyle name="40% - Accent1 14 2 2 2 2 2 2 2" xfId="14660"/>
    <cellStyle name="40% - Accent1 14 2 2 2 2 2 3" xfId="14661"/>
    <cellStyle name="40% - Accent1 14 2 2 2 2 3" xfId="14662"/>
    <cellStyle name="40% - Accent1 14 2 2 2 2 3 2" xfId="14663"/>
    <cellStyle name="40% - Accent1 14 2 2 2 2 4" xfId="14664"/>
    <cellStyle name="40% - Accent1 14 2 2 2 3" xfId="14665"/>
    <cellStyle name="40% - Accent1 14 2 2 2 3 2" xfId="14666"/>
    <cellStyle name="40% - Accent1 14 2 2 2 3 2 2" xfId="14667"/>
    <cellStyle name="40% - Accent1 14 2 2 2 3 3" xfId="14668"/>
    <cellStyle name="40% - Accent1 14 2 2 2 4" xfId="14669"/>
    <cellStyle name="40% - Accent1 14 2 2 2 4 2" xfId="14670"/>
    <cellStyle name="40% - Accent1 14 2 2 2 5" xfId="14671"/>
    <cellStyle name="40% - Accent1 14 2 2 3" xfId="14672"/>
    <cellStyle name="40% - Accent1 14 2 2 3 2" xfId="14673"/>
    <cellStyle name="40% - Accent1 14 2 2 3 2 2" xfId="14674"/>
    <cellStyle name="40% - Accent1 14 2 2 3 2 2 2" xfId="14675"/>
    <cellStyle name="40% - Accent1 14 2 2 3 2 3" xfId="14676"/>
    <cellStyle name="40% - Accent1 14 2 2 3 3" xfId="14677"/>
    <cellStyle name="40% - Accent1 14 2 2 3 3 2" xfId="14678"/>
    <cellStyle name="40% - Accent1 14 2 2 3 4" xfId="14679"/>
    <cellStyle name="40% - Accent1 14 2 2 4" xfId="14680"/>
    <cellStyle name="40% - Accent1 14 2 2 4 2" xfId="14681"/>
    <cellStyle name="40% - Accent1 14 2 2 4 2 2" xfId="14682"/>
    <cellStyle name="40% - Accent1 14 2 2 4 3" xfId="14683"/>
    <cellStyle name="40% - Accent1 14 2 2 5" xfId="14684"/>
    <cellStyle name="40% - Accent1 14 2 2 5 2" xfId="14685"/>
    <cellStyle name="40% - Accent1 14 2 2 6" xfId="14686"/>
    <cellStyle name="40% - Accent1 14 2 3" xfId="14687"/>
    <cellStyle name="40% - Accent1 14 2 3 2" xfId="14688"/>
    <cellStyle name="40% - Accent1 14 2 3 2 2" xfId="14689"/>
    <cellStyle name="40% - Accent1 14 2 3 2 2 2" xfId="14690"/>
    <cellStyle name="40% - Accent1 14 2 3 2 2 2 2" xfId="14691"/>
    <cellStyle name="40% - Accent1 14 2 3 2 2 3" xfId="14692"/>
    <cellStyle name="40% - Accent1 14 2 3 2 3" xfId="14693"/>
    <cellStyle name="40% - Accent1 14 2 3 2 3 2" xfId="14694"/>
    <cellStyle name="40% - Accent1 14 2 3 2 4" xfId="14695"/>
    <cellStyle name="40% - Accent1 14 2 3 3" xfId="14696"/>
    <cellStyle name="40% - Accent1 14 2 3 3 2" xfId="14697"/>
    <cellStyle name="40% - Accent1 14 2 3 3 2 2" xfId="14698"/>
    <cellStyle name="40% - Accent1 14 2 3 3 3" xfId="14699"/>
    <cellStyle name="40% - Accent1 14 2 3 4" xfId="14700"/>
    <cellStyle name="40% - Accent1 14 2 3 4 2" xfId="14701"/>
    <cellStyle name="40% - Accent1 14 2 3 5" xfId="14702"/>
    <cellStyle name="40% - Accent1 14 2 4" xfId="14703"/>
    <cellStyle name="40% - Accent1 14 2 4 2" xfId="14704"/>
    <cellStyle name="40% - Accent1 14 2 4 2 2" xfId="14705"/>
    <cellStyle name="40% - Accent1 14 2 4 2 2 2" xfId="14706"/>
    <cellStyle name="40% - Accent1 14 2 4 2 3" xfId="14707"/>
    <cellStyle name="40% - Accent1 14 2 4 3" xfId="14708"/>
    <cellStyle name="40% - Accent1 14 2 4 3 2" xfId="14709"/>
    <cellStyle name="40% - Accent1 14 2 4 4" xfId="14710"/>
    <cellStyle name="40% - Accent1 14 2 5" xfId="14711"/>
    <cellStyle name="40% - Accent1 14 2 5 2" xfId="14712"/>
    <cellStyle name="40% - Accent1 14 2 5 2 2" xfId="14713"/>
    <cellStyle name="40% - Accent1 14 2 5 3" xfId="14714"/>
    <cellStyle name="40% - Accent1 14 2 6" xfId="14715"/>
    <cellStyle name="40% - Accent1 14 2 6 2" xfId="14716"/>
    <cellStyle name="40% - Accent1 14 2 7" xfId="14717"/>
    <cellStyle name="40% - Accent1 14 3" xfId="14718"/>
    <cellStyle name="40% - Accent1 14 3 2" xfId="14719"/>
    <cellStyle name="40% - Accent1 14 3 2 2" xfId="14720"/>
    <cellStyle name="40% - Accent1 14 3 2 2 2" xfId="14721"/>
    <cellStyle name="40% - Accent1 14 3 2 2 2 2" xfId="14722"/>
    <cellStyle name="40% - Accent1 14 3 2 2 2 2 2" xfId="14723"/>
    <cellStyle name="40% - Accent1 14 3 2 2 2 3" xfId="14724"/>
    <cellStyle name="40% - Accent1 14 3 2 2 3" xfId="14725"/>
    <cellStyle name="40% - Accent1 14 3 2 2 3 2" xfId="14726"/>
    <cellStyle name="40% - Accent1 14 3 2 2 4" xfId="14727"/>
    <cellStyle name="40% - Accent1 14 3 2 3" xfId="14728"/>
    <cellStyle name="40% - Accent1 14 3 2 3 2" xfId="14729"/>
    <cellStyle name="40% - Accent1 14 3 2 3 2 2" xfId="14730"/>
    <cellStyle name="40% - Accent1 14 3 2 3 3" xfId="14731"/>
    <cellStyle name="40% - Accent1 14 3 2 4" xfId="14732"/>
    <cellStyle name="40% - Accent1 14 3 2 4 2" xfId="14733"/>
    <cellStyle name="40% - Accent1 14 3 2 5" xfId="14734"/>
    <cellStyle name="40% - Accent1 14 3 3" xfId="14735"/>
    <cellStyle name="40% - Accent1 14 3 3 2" xfId="14736"/>
    <cellStyle name="40% - Accent1 14 3 3 2 2" xfId="14737"/>
    <cellStyle name="40% - Accent1 14 3 3 2 2 2" xfId="14738"/>
    <cellStyle name="40% - Accent1 14 3 3 2 3" xfId="14739"/>
    <cellStyle name="40% - Accent1 14 3 3 3" xfId="14740"/>
    <cellStyle name="40% - Accent1 14 3 3 3 2" xfId="14741"/>
    <cellStyle name="40% - Accent1 14 3 3 4" xfId="14742"/>
    <cellStyle name="40% - Accent1 14 3 4" xfId="14743"/>
    <cellStyle name="40% - Accent1 14 3 4 2" xfId="14744"/>
    <cellStyle name="40% - Accent1 14 3 4 2 2" xfId="14745"/>
    <cellStyle name="40% - Accent1 14 3 4 3" xfId="14746"/>
    <cellStyle name="40% - Accent1 14 3 5" xfId="14747"/>
    <cellStyle name="40% - Accent1 14 3 5 2" xfId="14748"/>
    <cellStyle name="40% - Accent1 14 3 6" xfId="14749"/>
    <cellStyle name="40% - Accent1 14 4" xfId="14750"/>
    <cellStyle name="40% - Accent1 14 4 2" xfId="14751"/>
    <cellStyle name="40% - Accent1 14 4 2 2" xfId="14752"/>
    <cellStyle name="40% - Accent1 14 4 2 2 2" xfId="14753"/>
    <cellStyle name="40% - Accent1 14 4 2 2 2 2" xfId="14754"/>
    <cellStyle name="40% - Accent1 14 4 2 2 3" xfId="14755"/>
    <cellStyle name="40% - Accent1 14 4 2 3" xfId="14756"/>
    <cellStyle name="40% - Accent1 14 4 2 3 2" xfId="14757"/>
    <cellStyle name="40% - Accent1 14 4 2 4" xfId="14758"/>
    <cellStyle name="40% - Accent1 14 4 3" xfId="14759"/>
    <cellStyle name="40% - Accent1 14 4 3 2" xfId="14760"/>
    <cellStyle name="40% - Accent1 14 4 3 2 2" xfId="14761"/>
    <cellStyle name="40% - Accent1 14 4 3 3" xfId="14762"/>
    <cellStyle name="40% - Accent1 14 4 4" xfId="14763"/>
    <cellStyle name="40% - Accent1 14 4 4 2" xfId="14764"/>
    <cellStyle name="40% - Accent1 14 4 5" xfId="14765"/>
    <cellStyle name="40% - Accent1 14 5" xfId="14766"/>
    <cellStyle name="40% - Accent1 14 5 2" xfId="14767"/>
    <cellStyle name="40% - Accent1 14 5 2 2" xfId="14768"/>
    <cellStyle name="40% - Accent1 14 5 2 2 2" xfId="14769"/>
    <cellStyle name="40% - Accent1 14 5 2 3" xfId="14770"/>
    <cellStyle name="40% - Accent1 14 5 3" xfId="14771"/>
    <cellStyle name="40% - Accent1 14 5 3 2" xfId="14772"/>
    <cellStyle name="40% - Accent1 14 5 4" xfId="14773"/>
    <cellStyle name="40% - Accent1 14 6" xfId="14774"/>
    <cellStyle name="40% - Accent1 14 6 2" xfId="14775"/>
    <cellStyle name="40% - Accent1 14 6 2 2" xfId="14776"/>
    <cellStyle name="40% - Accent1 14 6 3" xfId="14777"/>
    <cellStyle name="40% - Accent1 14 7" xfId="14778"/>
    <cellStyle name="40% - Accent1 14 7 2" xfId="14779"/>
    <cellStyle name="40% - Accent1 14 8" xfId="14780"/>
    <cellStyle name="40% - Accent1 15" xfId="14781"/>
    <cellStyle name="40% - Accent1 15 2" xfId="14782"/>
    <cellStyle name="40% - Accent1 15 2 2" xfId="14783"/>
    <cellStyle name="40% - Accent1 15 2 2 2" xfId="14784"/>
    <cellStyle name="40% - Accent1 15 2 2 2 2" xfId="14785"/>
    <cellStyle name="40% - Accent1 15 2 2 2 2 2" xfId="14786"/>
    <cellStyle name="40% - Accent1 15 2 2 2 2 2 2" xfId="14787"/>
    <cellStyle name="40% - Accent1 15 2 2 2 2 2 2 2" xfId="14788"/>
    <cellStyle name="40% - Accent1 15 2 2 2 2 2 3" xfId="14789"/>
    <cellStyle name="40% - Accent1 15 2 2 2 2 3" xfId="14790"/>
    <cellStyle name="40% - Accent1 15 2 2 2 2 3 2" xfId="14791"/>
    <cellStyle name="40% - Accent1 15 2 2 2 2 4" xfId="14792"/>
    <cellStyle name="40% - Accent1 15 2 2 2 3" xfId="14793"/>
    <cellStyle name="40% - Accent1 15 2 2 2 3 2" xfId="14794"/>
    <cellStyle name="40% - Accent1 15 2 2 2 3 2 2" xfId="14795"/>
    <cellStyle name="40% - Accent1 15 2 2 2 3 3" xfId="14796"/>
    <cellStyle name="40% - Accent1 15 2 2 2 4" xfId="14797"/>
    <cellStyle name="40% - Accent1 15 2 2 2 4 2" xfId="14798"/>
    <cellStyle name="40% - Accent1 15 2 2 2 5" xfId="14799"/>
    <cellStyle name="40% - Accent1 15 2 2 3" xfId="14800"/>
    <cellStyle name="40% - Accent1 15 2 2 3 2" xfId="14801"/>
    <cellStyle name="40% - Accent1 15 2 2 3 2 2" xfId="14802"/>
    <cellStyle name="40% - Accent1 15 2 2 3 2 2 2" xfId="14803"/>
    <cellStyle name="40% - Accent1 15 2 2 3 2 3" xfId="14804"/>
    <cellStyle name="40% - Accent1 15 2 2 3 3" xfId="14805"/>
    <cellStyle name="40% - Accent1 15 2 2 3 3 2" xfId="14806"/>
    <cellStyle name="40% - Accent1 15 2 2 3 4" xfId="14807"/>
    <cellStyle name="40% - Accent1 15 2 2 4" xfId="14808"/>
    <cellStyle name="40% - Accent1 15 2 2 4 2" xfId="14809"/>
    <cellStyle name="40% - Accent1 15 2 2 4 2 2" xfId="14810"/>
    <cellStyle name="40% - Accent1 15 2 2 4 3" xfId="14811"/>
    <cellStyle name="40% - Accent1 15 2 2 5" xfId="14812"/>
    <cellStyle name="40% - Accent1 15 2 2 5 2" xfId="14813"/>
    <cellStyle name="40% - Accent1 15 2 2 6" xfId="14814"/>
    <cellStyle name="40% - Accent1 15 2 3" xfId="14815"/>
    <cellStyle name="40% - Accent1 15 2 3 2" xfId="14816"/>
    <cellStyle name="40% - Accent1 15 2 3 2 2" xfId="14817"/>
    <cellStyle name="40% - Accent1 15 2 3 2 2 2" xfId="14818"/>
    <cellStyle name="40% - Accent1 15 2 3 2 2 2 2" xfId="14819"/>
    <cellStyle name="40% - Accent1 15 2 3 2 2 3" xfId="14820"/>
    <cellStyle name="40% - Accent1 15 2 3 2 3" xfId="14821"/>
    <cellStyle name="40% - Accent1 15 2 3 2 3 2" xfId="14822"/>
    <cellStyle name="40% - Accent1 15 2 3 2 4" xfId="14823"/>
    <cellStyle name="40% - Accent1 15 2 3 3" xfId="14824"/>
    <cellStyle name="40% - Accent1 15 2 3 3 2" xfId="14825"/>
    <cellStyle name="40% - Accent1 15 2 3 3 2 2" xfId="14826"/>
    <cellStyle name="40% - Accent1 15 2 3 3 3" xfId="14827"/>
    <cellStyle name="40% - Accent1 15 2 3 4" xfId="14828"/>
    <cellStyle name="40% - Accent1 15 2 3 4 2" xfId="14829"/>
    <cellStyle name="40% - Accent1 15 2 3 5" xfId="14830"/>
    <cellStyle name="40% - Accent1 15 2 4" xfId="14831"/>
    <cellStyle name="40% - Accent1 15 2 4 2" xfId="14832"/>
    <cellStyle name="40% - Accent1 15 2 4 2 2" xfId="14833"/>
    <cellStyle name="40% - Accent1 15 2 4 2 2 2" xfId="14834"/>
    <cellStyle name="40% - Accent1 15 2 4 2 3" xfId="14835"/>
    <cellStyle name="40% - Accent1 15 2 4 3" xfId="14836"/>
    <cellStyle name="40% - Accent1 15 2 4 3 2" xfId="14837"/>
    <cellStyle name="40% - Accent1 15 2 4 4" xfId="14838"/>
    <cellStyle name="40% - Accent1 15 2 5" xfId="14839"/>
    <cellStyle name="40% - Accent1 15 2 5 2" xfId="14840"/>
    <cellStyle name="40% - Accent1 15 2 5 2 2" xfId="14841"/>
    <cellStyle name="40% - Accent1 15 2 5 3" xfId="14842"/>
    <cellStyle name="40% - Accent1 15 2 6" xfId="14843"/>
    <cellStyle name="40% - Accent1 15 2 6 2" xfId="14844"/>
    <cellStyle name="40% - Accent1 15 2 7" xfId="14845"/>
    <cellStyle name="40% - Accent1 15 3" xfId="14846"/>
    <cellStyle name="40% - Accent1 15 3 2" xfId="14847"/>
    <cellStyle name="40% - Accent1 15 3 2 2" xfId="14848"/>
    <cellStyle name="40% - Accent1 15 3 2 2 2" xfId="14849"/>
    <cellStyle name="40% - Accent1 15 3 2 2 2 2" xfId="14850"/>
    <cellStyle name="40% - Accent1 15 3 2 2 2 2 2" xfId="14851"/>
    <cellStyle name="40% - Accent1 15 3 2 2 2 3" xfId="14852"/>
    <cellStyle name="40% - Accent1 15 3 2 2 3" xfId="14853"/>
    <cellStyle name="40% - Accent1 15 3 2 2 3 2" xfId="14854"/>
    <cellStyle name="40% - Accent1 15 3 2 2 4" xfId="14855"/>
    <cellStyle name="40% - Accent1 15 3 2 3" xfId="14856"/>
    <cellStyle name="40% - Accent1 15 3 2 3 2" xfId="14857"/>
    <cellStyle name="40% - Accent1 15 3 2 3 2 2" xfId="14858"/>
    <cellStyle name="40% - Accent1 15 3 2 3 3" xfId="14859"/>
    <cellStyle name="40% - Accent1 15 3 2 4" xfId="14860"/>
    <cellStyle name="40% - Accent1 15 3 2 4 2" xfId="14861"/>
    <cellStyle name="40% - Accent1 15 3 2 5" xfId="14862"/>
    <cellStyle name="40% - Accent1 15 3 3" xfId="14863"/>
    <cellStyle name="40% - Accent1 15 3 3 2" xfId="14864"/>
    <cellStyle name="40% - Accent1 15 3 3 2 2" xfId="14865"/>
    <cellStyle name="40% - Accent1 15 3 3 2 2 2" xfId="14866"/>
    <cellStyle name="40% - Accent1 15 3 3 2 3" xfId="14867"/>
    <cellStyle name="40% - Accent1 15 3 3 3" xfId="14868"/>
    <cellStyle name="40% - Accent1 15 3 3 3 2" xfId="14869"/>
    <cellStyle name="40% - Accent1 15 3 3 4" xfId="14870"/>
    <cellStyle name="40% - Accent1 15 3 4" xfId="14871"/>
    <cellStyle name="40% - Accent1 15 3 4 2" xfId="14872"/>
    <cellStyle name="40% - Accent1 15 3 4 2 2" xfId="14873"/>
    <cellStyle name="40% - Accent1 15 3 4 3" xfId="14874"/>
    <cellStyle name="40% - Accent1 15 3 5" xfId="14875"/>
    <cellStyle name="40% - Accent1 15 3 5 2" xfId="14876"/>
    <cellStyle name="40% - Accent1 15 3 6" xfId="14877"/>
    <cellStyle name="40% - Accent1 15 4" xfId="14878"/>
    <cellStyle name="40% - Accent1 15 4 2" xfId="14879"/>
    <cellStyle name="40% - Accent1 15 4 2 2" xfId="14880"/>
    <cellStyle name="40% - Accent1 15 4 2 2 2" xfId="14881"/>
    <cellStyle name="40% - Accent1 15 4 2 2 2 2" xfId="14882"/>
    <cellStyle name="40% - Accent1 15 4 2 2 3" xfId="14883"/>
    <cellStyle name="40% - Accent1 15 4 2 3" xfId="14884"/>
    <cellStyle name="40% - Accent1 15 4 2 3 2" xfId="14885"/>
    <cellStyle name="40% - Accent1 15 4 2 4" xfId="14886"/>
    <cellStyle name="40% - Accent1 15 4 3" xfId="14887"/>
    <cellStyle name="40% - Accent1 15 4 3 2" xfId="14888"/>
    <cellStyle name="40% - Accent1 15 4 3 2 2" xfId="14889"/>
    <cellStyle name="40% - Accent1 15 4 3 3" xfId="14890"/>
    <cellStyle name="40% - Accent1 15 4 4" xfId="14891"/>
    <cellStyle name="40% - Accent1 15 4 4 2" xfId="14892"/>
    <cellStyle name="40% - Accent1 15 4 5" xfId="14893"/>
    <cellStyle name="40% - Accent1 15 5" xfId="14894"/>
    <cellStyle name="40% - Accent1 15 5 2" xfId="14895"/>
    <cellStyle name="40% - Accent1 15 5 2 2" xfId="14896"/>
    <cellStyle name="40% - Accent1 15 5 2 2 2" xfId="14897"/>
    <cellStyle name="40% - Accent1 15 5 2 3" xfId="14898"/>
    <cellStyle name="40% - Accent1 15 5 3" xfId="14899"/>
    <cellStyle name="40% - Accent1 15 5 3 2" xfId="14900"/>
    <cellStyle name="40% - Accent1 15 5 4" xfId="14901"/>
    <cellStyle name="40% - Accent1 15 6" xfId="14902"/>
    <cellStyle name="40% - Accent1 15 6 2" xfId="14903"/>
    <cellStyle name="40% - Accent1 15 6 2 2" xfId="14904"/>
    <cellStyle name="40% - Accent1 15 6 3" xfId="14905"/>
    <cellStyle name="40% - Accent1 15 7" xfId="14906"/>
    <cellStyle name="40% - Accent1 15 7 2" xfId="14907"/>
    <cellStyle name="40% - Accent1 15 8" xfId="14908"/>
    <cellStyle name="40% - Accent1 16" xfId="14909"/>
    <cellStyle name="40% - Accent1 16 2" xfId="14910"/>
    <cellStyle name="40% - Accent1 16 2 2" xfId="14911"/>
    <cellStyle name="40% - Accent1 16 2 2 2" xfId="14912"/>
    <cellStyle name="40% - Accent1 16 2 2 2 2" xfId="14913"/>
    <cellStyle name="40% - Accent1 16 2 2 2 2 2" xfId="14914"/>
    <cellStyle name="40% - Accent1 16 2 2 2 2 2 2" xfId="14915"/>
    <cellStyle name="40% - Accent1 16 2 2 2 2 2 2 2" xfId="14916"/>
    <cellStyle name="40% - Accent1 16 2 2 2 2 2 3" xfId="14917"/>
    <cellStyle name="40% - Accent1 16 2 2 2 2 3" xfId="14918"/>
    <cellStyle name="40% - Accent1 16 2 2 2 2 3 2" xfId="14919"/>
    <cellStyle name="40% - Accent1 16 2 2 2 2 4" xfId="14920"/>
    <cellStyle name="40% - Accent1 16 2 2 2 3" xfId="14921"/>
    <cellStyle name="40% - Accent1 16 2 2 2 3 2" xfId="14922"/>
    <cellStyle name="40% - Accent1 16 2 2 2 3 2 2" xfId="14923"/>
    <cellStyle name="40% - Accent1 16 2 2 2 3 3" xfId="14924"/>
    <cellStyle name="40% - Accent1 16 2 2 2 4" xfId="14925"/>
    <cellStyle name="40% - Accent1 16 2 2 2 4 2" xfId="14926"/>
    <cellStyle name="40% - Accent1 16 2 2 2 5" xfId="14927"/>
    <cellStyle name="40% - Accent1 16 2 2 3" xfId="14928"/>
    <cellStyle name="40% - Accent1 16 2 2 3 2" xfId="14929"/>
    <cellStyle name="40% - Accent1 16 2 2 3 2 2" xfId="14930"/>
    <cellStyle name="40% - Accent1 16 2 2 3 2 2 2" xfId="14931"/>
    <cellStyle name="40% - Accent1 16 2 2 3 2 3" xfId="14932"/>
    <cellStyle name="40% - Accent1 16 2 2 3 3" xfId="14933"/>
    <cellStyle name="40% - Accent1 16 2 2 3 3 2" xfId="14934"/>
    <cellStyle name="40% - Accent1 16 2 2 3 4" xfId="14935"/>
    <cellStyle name="40% - Accent1 16 2 2 4" xfId="14936"/>
    <cellStyle name="40% - Accent1 16 2 2 4 2" xfId="14937"/>
    <cellStyle name="40% - Accent1 16 2 2 4 2 2" xfId="14938"/>
    <cellStyle name="40% - Accent1 16 2 2 4 3" xfId="14939"/>
    <cellStyle name="40% - Accent1 16 2 2 5" xfId="14940"/>
    <cellStyle name="40% - Accent1 16 2 2 5 2" xfId="14941"/>
    <cellStyle name="40% - Accent1 16 2 2 6" xfId="14942"/>
    <cellStyle name="40% - Accent1 16 2 3" xfId="14943"/>
    <cellStyle name="40% - Accent1 16 2 3 2" xfId="14944"/>
    <cellStyle name="40% - Accent1 16 2 3 2 2" xfId="14945"/>
    <cellStyle name="40% - Accent1 16 2 3 2 2 2" xfId="14946"/>
    <cellStyle name="40% - Accent1 16 2 3 2 2 2 2" xfId="14947"/>
    <cellStyle name="40% - Accent1 16 2 3 2 2 3" xfId="14948"/>
    <cellStyle name="40% - Accent1 16 2 3 2 3" xfId="14949"/>
    <cellStyle name="40% - Accent1 16 2 3 2 3 2" xfId="14950"/>
    <cellStyle name="40% - Accent1 16 2 3 2 4" xfId="14951"/>
    <cellStyle name="40% - Accent1 16 2 3 3" xfId="14952"/>
    <cellStyle name="40% - Accent1 16 2 3 3 2" xfId="14953"/>
    <cellStyle name="40% - Accent1 16 2 3 3 2 2" xfId="14954"/>
    <cellStyle name="40% - Accent1 16 2 3 3 3" xfId="14955"/>
    <cellStyle name="40% - Accent1 16 2 3 4" xfId="14956"/>
    <cellStyle name="40% - Accent1 16 2 3 4 2" xfId="14957"/>
    <cellStyle name="40% - Accent1 16 2 3 5" xfId="14958"/>
    <cellStyle name="40% - Accent1 16 2 4" xfId="14959"/>
    <cellStyle name="40% - Accent1 16 2 4 2" xfId="14960"/>
    <cellStyle name="40% - Accent1 16 2 4 2 2" xfId="14961"/>
    <cellStyle name="40% - Accent1 16 2 4 2 2 2" xfId="14962"/>
    <cellStyle name="40% - Accent1 16 2 4 2 3" xfId="14963"/>
    <cellStyle name="40% - Accent1 16 2 4 3" xfId="14964"/>
    <cellStyle name="40% - Accent1 16 2 4 3 2" xfId="14965"/>
    <cellStyle name="40% - Accent1 16 2 4 4" xfId="14966"/>
    <cellStyle name="40% - Accent1 16 2 5" xfId="14967"/>
    <cellStyle name="40% - Accent1 16 2 5 2" xfId="14968"/>
    <cellStyle name="40% - Accent1 16 2 5 2 2" xfId="14969"/>
    <cellStyle name="40% - Accent1 16 2 5 3" xfId="14970"/>
    <cellStyle name="40% - Accent1 16 2 6" xfId="14971"/>
    <cellStyle name="40% - Accent1 16 2 6 2" xfId="14972"/>
    <cellStyle name="40% - Accent1 16 2 7" xfId="14973"/>
    <cellStyle name="40% - Accent1 16 3" xfId="14974"/>
    <cellStyle name="40% - Accent1 16 3 2" xfId="14975"/>
    <cellStyle name="40% - Accent1 16 3 2 2" xfId="14976"/>
    <cellStyle name="40% - Accent1 16 3 2 2 2" xfId="14977"/>
    <cellStyle name="40% - Accent1 16 3 2 2 2 2" xfId="14978"/>
    <cellStyle name="40% - Accent1 16 3 2 2 2 2 2" xfId="14979"/>
    <cellStyle name="40% - Accent1 16 3 2 2 2 3" xfId="14980"/>
    <cellStyle name="40% - Accent1 16 3 2 2 3" xfId="14981"/>
    <cellStyle name="40% - Accent1 16 3 2 2 3 2" xfId="14982"/>
    <cellStyle name="40% - Accent1 16 3 2 2 4" xfId="14983"/>
    <cellStyle name="40% - Accent1 16 3 2 3" xfId="14984"/>
    <cellStyle name="40% - Accent1 16 3 2 3 2" xfId="14985"/>
    <cellStyle name="40% - Accent1 16 3 2 3 2 2" xfId="14986"/>
    <cellStyle name="40% - Accent1 16 3 2 3 3" xfId="14987"/>
    <cellStyle name="40% - Accent1 16 3 2 4" xfId="14988"/>
    <cellStyle name="40% - Accent1 16 3 2 4 2" xfId="14989"/>
    <cellStyle name="40% - Accent1 16 3 2 5" xfId="14990"/>
    <cellStyle name="40% - Accent1 16 3 3" xfId="14991"/>
    <cellStyle name="40% - Accent1 16 3 3 2" xfId="14992"/>
    <cellStyle name="40% - Accent1 16 3 3 2 2" xfId="14993"/>
    <cellStyle name="40% - Accent1 16 3 3 2 2 2" xfId="14994"/>
    <cellStyle name="40% - Accent1 16 3 3 2 3" xfId="14995"/>
    <cellStyle name="40% - Accent1 16 3 3 3" xfId="14996"/>
    <cellStyle name="40% - Accent1 16 3 3 3 2" xfId="14997"/>
    <cellStyle name="40% - Accent1 16 3 3 4" xfId="14998"/>
    <cellStyle name="40% - Accent1 16 3 4" xfId="14999"/>
    <cellStyle name="40% - Accent1 16 3 4 2" xfId="15000"/>
    <cellStyle name="40% - Accent1 16 3 4 2 2" xfId="15001"/>
    <cellStyle name="40% - Accent1 16 3 4 3" xfId="15002"/>
    <cellStyle name="40% - Accent1 16 3 5" xfId="15003"/>
    <cellStyle name="40% - Accent1 16 3 5 2" xfId="15004"/>
    <cellStyle name="40% - Accent1 16 3 6" xfId="15005"/>
    <cellStyle name="40% - Accent1 16 4" xfId="15006"/>
    <cellStyle name="40% - Accent1 16 4 2" xfId="15007"/>
    <cellStyle name="40% - Accent1 16 4 2 2" xfId="15008"/>
    <cellStyle name="40% - Accent1 16 4 2 2 2" xfId="15009"/>
    <cellStyle name="40% - Accent1 16 4 2 2 2 2" xfId="15010"/>
    <cellStyle name="40% - Accent1 16 4 2 2 3" xfId="15011"/>
    <cellStyle name="40% - Accent1 16 4 2 3" xfId="15012"/>
    <cellStyle name="40% - Accent1 16 4 2 3 2" xfId="15013"/>
    <cellStyle name="40% - Accent1 16 4 2 4" xfId="15014"/>
    <cellStyle name="40% - Accent1 16 4 3" xfId="15015"/>
    <cellStyle name="40% - Accent1 16 4 3 2" xfId="15016"/>
    <cellStyle name="40% - Accent1 16 4 3 2 2" xfId="15017"/>
    <cellStyle name="40% - Accent1 16 4 3 3" xfId="15018"/>
    <cellStyle name="40% - Accent1 16 4 4" xfId="15019"/>
    <cellStyle name="40% - Accent1 16 4 4 2" xfId="15020"/>
    <cellStyle name="40% - Accent1 16 4 5" xfId="15021"/>
    <cellStyle name="40% - Accent1 16 5" xfId="15022"/>
    <cellStyle name="40% - Accent1 16 5 2" xfId="15023"/>
    <cellStyle name="40% - Accent1 16 5 2 2" xfId="15024"/>
    <cellStyle name="40% - Accent1 16 5 2 2 2" xfId="15025"/>
    <cellStyle name="40% - Accent1 16 5 2 3" xfId="15026"/>
    <cellStyle name="40% - Accent1 16 5 3" xfId="15027"/>
    <cellStyle name="40% - Accent1 16 5 3 2" xfId="15028"/>
    <cellStyle name="40% - Accent1 16 5 4" xfId="15029"/>
    <cellStyle name="40% - Accent1 16 6" xfId="15030"/>
    <cellStyle name="40% - Accent1 16 6 2" xfId="15031"/>
    <cellStyle name="40% - Accent1 16 6 2 2" xfId="15032"/>
    <cellStyle name="40% - Accent1 16 6 3" xfId="15033"/>
    <cellStyle name="40% - Accent1 16 7" xfId="15034"/>
    <cellStyle name="40% - Accent1 16 7 2" xfId="15035"/>
    <cellStyle name="40% - Accent1 16 8" xfId="15036"/>
    <cellStyle name="40% - Accent1 17" xfId="15037"/>
    <cellStyle name="40% - Accent1 17 2" xfId="15038"/>
    <cellStyle name="40% - Accent1 17 2 2" xfId="15039"/>
    <cellStyle name="40% - Accent1 17 2 2 2" xfId="15040"/>
    <cellStyle name="40% - Accent1 17 2 2 2 2" xfId="15041"/>
    <cellStyle name="40% - Accent1 17 2 2 2 2 2" xfId="15042"/>
    <cellStyle name="40% - Accent1 17 2 2 2 2 2 2" xfId="15043"/>
    <cellStyle name="40% - Accent1 17 2 2 2 2 2 2 2" xfId="15044"/>
    <cellStyle name="40% - Accent1 17 2 2 2 2 2 3" xfId="15045"/>
    <cellStyle name="40% - Accent1 17 2 2 2 2 3" xfId="15046"/>
    <cellStyle name="40% - Accent1 17 2 2 2 2 3 2" xfId="15047"/>
    <cellStyle name="40% - Accent1 17 2 2 2 2 4" xfId="15048"/>
    <cellStyle name="40% - Accent1 17 2 2 2 3" xfId="15049"/>
    <cellStyle name="40% - Accent1 17 2 2 2 3 2" xfId="15050"/>
    <cellStyle name="40% - Accent1 17 2 2 2 3 2 2" xfId="15051"/>
    <cellStyle name="40% - Accent1 17 2 2 2 3 3" xfId="15052"/>
    <cellStyle name="40% - Accent1 17 2 2 2 4" xfId="15053"/>
    <cellStyle name="40% - Accent1 17 2 2 2 4 2" xfId="15054"/>
    <cellStyle name="40% - Accent1 17 2 2 2 5" xfId="15055"/>
    <cellStyle name="40% - Accent1 17 2 2 3" xfId="15056"/>
    <cellStyle name="40% - Accent1 17 2 2 3 2" xfId="15057"/>
    <cellStyle name="40% - Accent1 17 2 2 3 2 2" xfId="15058"/>
    <cellStyle name="40% - Accent1 17 2 2 3 2 2 2" xfId="15059"/>
    <cellStyle name="40% - Accent1 17 2 2 3 2 3" xfId="15060"/>
    <cellStyle name="40% - Accent1 17 2 2 3 3" xfId="15061"/>
    <cellStyle name="40% - Accent1 17 2 2 3 3 2" xfId="15062"/>
    <cellStyle name="40% - Accent1 17 2 2 3 4" xfId="15063"/>
    <cellStyle name="40% - Accent1 17 2 2 4" xfId="15064"/>
    <cellStyle name="40% - Accent1 17 2 2 4 2" xfId="15065"/>
    <cellStyle name="40% - Accent1 17 2 2 4 2 2" xfId="15066"/>
    <cellStyle name="40% - Accent1 17 2 2 4 3" xfId="15067"/>
    <cellStyle name="40% - Accent1 17 2 2 5" xfId="15068"/>
    <cellStyle name="40% - Accent1 17 2 2 5 2" xfId="15069"/>
    <cellStyle name="40% - Accent1 17 2 2 6" xfId="15070"/>
    <cellStyle name="40% - Accent1 17 2 3" xfId="15071"/>
    <cellStyle name="40% - Accent1 17 2 3 2" xfId="15072"/>
    <cellStyle name="40% - Accent1 17 2 3 2 2" xfId="15073"/>
    <cellStyle name="40% - Accent1 17 2 3 2 2 2" xfId="15074"/>
    <cellStyle name="40% - Accent1 17 2 3 2 2 2 2" xfId="15075"/>
    <cellStyle name="40% - Accent1 17 2 3 2 2 3" xfId="15076"/>
    <cellStyle name="40% - Accent1 17 2 3 2 3" xfId="15077"/>
    <cellStyle name="40% - Accent1 17 2 3 2 3 2" xfId="15078"/>
    <cellStyle name="40% - Accent1 17 2 3 2 4" xfId="15079"/>
    <cellStyle name="40% - Accent1 17 2 3 3" xfId="15080"/>
    <cellStyle name="40% - Accent1 17 2 3 3 2" xfId="15081"/>
    <cellStyle name="40% - Accent1 17 2 3 3 2 2" xfId="15082"/>
    <cellStyle name="40% - Accent1 17 2 3 3 3" xfId="15083"/>
    <cellStyle name="40% - Accent1 17 2 3 4" xfId="15084"/>
    <cellStyle name="40% - Accent1 17 2 3 4 2" xfId="15085"/>
    <cellStyle name="40% - Accent1 17 2 3 5" xfId="15086"/>
    <cellStyle name="40% - Accent1 17 2 4" xfId="15087"/>
    <cellStyle name="40% - Accent1 17 2 4 2" xfId="15088"/>
    <cellStyle name="40% - Accent1 17 2 4 2 2" xfId="15089"/>
    <cellStyle name="40% - Accent1 17 2 4 2 2 2" xfId="15090"/>
    <cellStyle name="40% - Accent1 17 2 4 2 3" xfId="15091"/>
    <cellStyle name="40% - Accent1 17 2 4 3" xfId="15092"/>
    <cellStyle name="40% - Accent1 17 2 4 3 2" xfId="15093"/>
    <cellStyle name="40% - Accent1 17 2 4 4" xfId="15094"/>
    <cellStyle name="40% - Accent1 17 2 5" xfId="15095"/>
    <cellStyle name="40% - Accent1 17 2 5 2" xfId="15096"/>
    <cellStyle name="40% - Accent1 17 2 5 2 2" xfId="15097"/>
    <cellStyle name="40% - Accent1 17 2 5 3" xfId="15098"/>
    <cellStyle name="40% - Accent1 17 2 6" xfId="15099"/>
    <cellStyle name="40% - Accent1 17 2 6 2" xfId="15100"/>
    <cellStyle name="40% - Accent1 17 2 7" xfId="15101"/>
    <cellStyle name="40% - Accent1 17 3" xfId="15102"/>
    <cellStyle name="40% - Accent1 17 3 2" xfId="15103"/>
    <cellStyle name="40% - Accent1 17 3 2 2" xfId="15104"/>
    <cellStyle name="40% - Accent1 17 3 2 2 2" xfId="15105"/>
    <cellStyle name="40% - Accent1 17 3 2 2 2 2" xfId="15106"/>
    <cellStyle name="40% - Accent1 17 3 2 2 2 2 2" xfId="15107"/>
    <cellStyle name="40% - Accent1 17 3 2 2 2 3" xfId="15108"/>
    <cellStyle name="40% - Accent1 17 3 2 2 3" xfId="15109"/>
    <cellStyle name="40% - Accent1 17 3 2 2 3 2" xfId="15110"/>
    <cellStyle name="40% - Accent1 17 3 2 2 4" xfId="15111"/>
    <cellStyle name="40% - Accent1 17 3 2 3" xfId="15112"/>
    <cellStyle name="40% - Accent1 17 3 2 3 2" xfId="15113"/>
    <cellStyle name="40% - Accent1 17 3 2 3 2 2" xfId="15114"/>
    <cellStyle name="40% - Accent1 17 3 2 3 3" xfId="15115"/>
    <cellStyle name="40% - Accent1 17 3 2 4" xfId="15116"/>
    <cellStyle name="40% - Accent1 17 3 2 4 2" xfId="15117"/>
    <cellStyle name="40% - Accent1 17 3 2 5" xfId="15118"/>
    <cellStyle name="40% - Accent1 17 3 3" xfId="15119"/>
    <cellStyle name="40% - Accent1 17 3 3 2" xfId="15120"/>
    <cellStyle name="40% - Accent1 17 3 3 2 2" xfId="15121"/>
    <cellStyle name="40% - Accent1 17 3 3 2 2 2" xfId="15122"/>
    <cellStyle name="40% - Accent1 17 3 3 2 3" xfId="15123"/>
    <cellStyle name="40% - Accent1 17 3 3 3" xfId="15124"/>
    <cellStyle name="40% - Accent1 17 3 3 3 2" xfId="15125"/>
    <cellStyle name="40% - Accent1 17 3 3 4" xfId="15126"/>
    <cellStyle name="40% - Accent1 17 3 4" xfId="15127"/>
    <cellStyle name="40% - Accent1 17 3 4 2" xfId="15128"/>
    <cellStyle name="40% - Accent1 17 3 4 2 2" xfId="15129"/>
    <cellStyle name="40% - Accent1 17 3 4 3" xfId="15130"/>
    <cellStyle name="40% - Accent1 17 3 5" xfId="15131"/>
    <cellStyle name="40% - Accent1 17 3 5 2" xfId="15132"/>
    <cellStyle name="40% - Accent1 17 3 6" xfId="15133"/>
    <cellStyle name="40% - Accent1 17 4" xfId="15134"/>
    <cellStyle name="40% - Accent1 17 4 2" xfId="15135"/>
    <cellStyle name="40% - Accent1 17 4 2 2" xfId="15136"/>
    <cellStyle name="40% - Accent1 17 4 2 2 2" xfId="15137"/>
    <cellStyle name="40% - Accent1 17 4 2 2 2 2" xfId="15138"/>
    <cellStyle name="40% - Accent1 17 4 2 2 3" xfId="15139"/>
    <cellStyle name="40% - Accent1 17 4 2 3" xfId="15140"/>
    <cellStyle name="40% - Accent1 17 4 2 3 2" xfId="15141"/>
    <cellStyle name="40% - Accent1 17 4 2 4" xfId="15142"/>
    <cellStyle name="40% - Accent1 17 4 3" xfId="15143"/>
    <cellStyle name="40% - Accent1 17 4 3 2" xfId="15144"/>
    <cellStyle name="40% - Accent1 17 4 3 2 2" xfId="15145"/>
    <cellStyle name="40% - Accent1 17 4 3 3" xfId="15146"/>
    <cellStyle name="40% - Accent1 17 4 4" xfId="15147"/>
    <cellStyle name="40% - Accent1 17 4 4 2" xfId="15148"/>
    <cellStyle name="40% - Accent1 17 4 5" xfId="15149"/>
    <cellStyle name="40% - Accent1 17 5" xfId="15150"/>
    <cellStyle name="40% - Accent1 17 5 2" xfId="15151"/>
    <cellStyle name="40% - Accent1 17 5 2 2" xfId="15152"/>
    <cellStyle name="40% - Accent1 17 5 2 2 2" xfId="15153"/>
    <cellStyle name="40% - Accent1 17 5 2 3" xfId="15154"/>
    <cellStyle name="40% - Accent1 17 5 3" xfId="15155"/>
    <cellStyle name="40% - Accent1 17 5 3 2" xfId="15156"/>
    <cellStyle name="40% - Accent1 17 5 4" xfId="15157"/>
    <cellStyle name="40% - Accent1 17 6" xfId="15158"/>
    <cellStyle name="40% - Accent1 17 6 2" xfId="15159"/>
    <cellStyle name="40% - Accent1 17 6 2 2" xfId="15160"/>
    <cellStyle name="40% - Accent1 17 6 3" xfId="15161"/>
    <cellStyle name="40% - Accent1 17 7" xfId="15162"/>
    <cellStyle name="40% - Accent1 17 7 2" xfId="15163"/>
    <cellStyle name="40% - Accent1 17 8" xfId="15164"/>
    <cellStyle name="40% - Accent1 18" xfId="15165"/>
    <cellStyle name="40% - Accent1 18 2" xfId="15166"/>
    <cellStyle name="40% - Accent1 18 2 2" xfId="15167"/>
    <cellStyle name="40% - Accent1 18 2 2 2" xfId="15168"/>
    <cellStyle name="40% - Accent1 18 2 2 2 2" xfId="15169"/>
    <cellStyle name="40% - Accent1 18 2 2 2 2 2" xfId="15170"/>
    <cellStyle name="40% - Accent1 18 2 2 2 2 2 2" xfId="15171"/>
    <cellStyle name="40% - Accent1 18 2 2 2 2 3" xfId="15172"/>
    <cellStyle name="40% - Accent1 18 2 2 2 3" xfId="15173"/>
    <cellStyle name="40% - Accent1 18 2 2 2 3 2" xfId="15174"/>
    <cellStyle name="40% - Accent1 18 2 2 2 4" xfId="15175"/>
    <cellStyle name="40% - Accent1 18 2 2 3" xfId="15176"/>
    <cellStyle name="40% - Accent1 18 2 2 3 2" xfId="15177"/>
    <cellStyle name="40% - Accent1 18 2 2 3 2 2" xfId="15178"/>
    <cellStyle name="40% - Accent1 18 2 2 3 3" xfId="15179"/>
    <cellStyle name="40% - Accent1 18 2 2 4" xfId="15180"/>
    <cellStyle name="40% - Accent1 18 2 2 4 2" xfId="15181"/>
    <cellStyle name="40% - Accent1 18 2 2 5" xfId="15182"/>
    <cellStyle name="40% - Accent1 18 2 3" xfId="15183"/>
    <cellStyle name="40% - Accent1 18 2 3 2" xfId="15184"/>
    <cellStyle name="40% - Accent1 18 2 3 2 2" xfId="15185"/>
    <cellStyle name="40% - Accent1 18 2 3 2 2 2" xfId="15186"/>
    <cellStyle name="40% - Accent1 18 2 3 2 3" xfId="15187"/>
    <cellStyle name="40% - Accent1 18 2 3 3" xfId="15188"/>
    <cellStyle name="40% - Accent1 18 2 3 3 2" xfId="15189"/>
    <cellStyle name="40% - Accent1 18 2 3 4" xfId="15190"/>
    <cellStyle name="40% - Accent1 18 2 4" xfId="15191"/>
    <cellStyle name="40% - Accent1 18 2 4 2" xfId="15192"/>
    <cellStyle name="40% - Accent1 18 2 4 2 2" xfId="15193"/>
    <cellStyle name="40% - Accent1 18 2 4 3" xfId="15194"/>
    <cellStyle name="40% - Accent1 18 2 5" xfId="15195"/>
    <cellStyle name="40% - Accent1 18 2 5 2" xfId="15196"/>
    <cellStyle name="40% - Accent1 18 2 6" xfId="15197"/>
    <cellStyle name="40% - Accent1 18 3" xfId="15198"/>
    <cellStyle name="40% - Accent1 18 3 2" xfId="15199"/>
    <cellStyle name="40% - Accent1 18 3 2 2" xfId="15200"/>
    <cellStyle name="40% - Accent1 18 3 2 2 2" xfId="15201"/>
    <cellStyle name="40% - Accent1 18 3 2 2 2 2" xfId="15202"/>
    <cellStyle name="40% - Accent1 18 3 2 2 3" xfId="15203"/>
    <cellStyle name="40% - Accent1 18 3 2 3" xfId="15204"/>
    <cellStyle name="40% - Accent1 18 3 2 3 2" xfId="15205"/>
    <cellStyle name="40% - Accent1 18 3 2 4" xfId="15206"/>
    <cellStyle name="40% - Accent1 18 3 3" xfId="15207"/>
    <cellStyle name="40% - Accent1 18 3 3 2" xfId="15208"/>
    <cellStyle name="40% - Accent1 18 3 3 2 2" xfId="15209"/>
    <cellStyle name="40% - Accent1 18 3 3 3" xfId="15210"/>
    <cellStyle name="40% - Accent1 18 3 4" xfId="15211"/>
    <cellStyle name="40% - Accent1 18 3 4 2" xfId="15212"/>
    <cellStyle name="40% - Accent1 18 3 5" xfId="15213"/>
    <cellStyle name="40% - Accent1 18 4" xfId="15214"/>
    <cellStyle name="40% - Accent1 18 4 2" xfId="15215"/>
    <cellStyle name="40% - Accent1 18 4 2 2" xfId="15216"/>
    <cellStyle name="40% - Accent1 18 4 2 2 2" xfId="15217"/>
    <cellStyle name="40% - Accent1 18 4 2 3" xfId="15218"/>
    <cellStyle name="40% - Accent1 18 4 3" xfId="15219"/>
    <cellStyle name="40% - Accent1 18 4 3 2" xfId="15220"/>
    <cellStyle name="40% - Accent1 18 4 4" xfId="15221"/>
    <cellStyle name="40% - Accent1 18 5" xfId="15222"/>
    <cellStyle name="40% - Accent1 18 5 2" xfId="15223"/>
    <cellStyle name="40% - Accent1 18 5 2 2" xfId="15224"/>
    <cellStyle name="40% - Accent1 18 5 3" xfId="15225"/>
    <cellStyle name="40% - Accent1 18 6" xfId="15226"/>
    <cellStyle name="40% - Accent1 18 6 2" xfId="15227"/>
    <cellStyle name="40% - Accent1 18 7" xfId="15228"/>
    <cellStyle name="40% - Accent1 19" xfId="15229"/>
    <cellStyle name="40% - Accent1 19 2" xfId="15230"/>
    <cellStyle name="40% - Accent1 19 2 2" xfId="15231"/>
    <cellStyle name="40% - Accent1 19 2 2 2" xfId="15232"/>
    <cellStyle name="40% - Accent1 19 2 2 2 2" xfId="15233"/>
    <cellStyle name="40% - Accent1 19 2 2 2 2 2" xfId="15234"/>
    <cellStyle name="40% - Accent1 19 2 2 2 2 2 2" xfId="15235"/>
    <cellStyle name="40% - Accent1 19 2 2 2 2 3" xfId="15236"/>
    <cellStyle name="40% - Accent1 19 2 2 2 3" xfId="15237"/>
    <cellStyle name="40% - Accent1 19 2 2 2 3 2" xfId="15238"/>
    <cellStyle name="40% - Accent1 19 2 2 2 4" xfId="15239"/>
    <cellStyle name="40% - Accent1 19 2 2 3" xfId="15240"/>
    <cellStyle name="40% - Accent1 19 2 2 3 2" xfId="15241"/>
    <cellStyle name="40% - Accent1 19 2 2 3 2 2" xfId="15242"/>
    <cellStyle name="40% - Accent1 19 2 2 3 3" xfId="15243"/>
    <cellStyle name="40% - Accent1 19 2 2 4" xfId="15244"/>
    <cellStyle name="40% - Accent1 19 2 2 4 2" xfId="15245"/>
    <cellStyle name="40% - Accent1 19 2 2 5" xfId="15246"/>
    <cellStyle name="40% - Accent1 19 2 3" xfId="15247"/>
    <cellStyle name="40% - Accent1 19 2 3 2" xfId="15248"/>
    <cellStyle name="40% - Accent1 19 2 3 2 2" xfId="15249"/>
    <cellStyle name="40% - Accent1 19 2 3 2 2 2" xfId="15250"/>
    <cellStyle name="40% - Accent1 19 2 3 2 3" xfId="15251"/>
    <cellStyle name="40% - Accent1 19 2 3 3" xfId="15252"/>
    <cellStyle name="40% - Accent1 19 2 3 3 2" xfId="15253"/>
    <cellStyle name="40% - Accent1 19 2 3 4" xfId="15254"/>
    <cellStyle name="40% - Accent1 19 2 4" xfId="15255"/>
    <cellStyle name="40% - Accent1 19 2 4 2" xfId="15256"/>
    <cellStyle name="40% - Accent1 19 2 4 2 2" xfId="15257"/>
    <cellStyle name="40% - Accent1 19 2 4 3" xfId="15258"/>
    <cellStyle name="40% - Accent1 19 2 5" xfId="15259"/>
    <cellStyle name="40% - Accent1 19 2 5 2" xfId="15260"/>
    <cellStyle name="40% - Accent1 19 2 6" xfId="15261"/>
    <cellStyle name="40% - Accent1 19 3" xfId="15262"/>
    <cellStyle name="40% - Accent1 19 3 2" xfId="15263"/>
    <cellStyle name="40% - Accent1 19 3 2 2" xfId="15264"/>
    <cellStyle name="40% - Accent1 19 3 2 2 2" xfId="15265"/>
    <cellStyle name="40% - Accent1 19 3 2 2 2 2" xfId="15266"/>
    <cellStyle name="40% - Accent1 19 3 2 2 3" xfId="15267"/>
    <cellStyle name="40% - Accent1 19 3 2 3" xfId="15268"/>
    <cellStyle name="40% - Accent1 19 3 2 3 2" xfId="15269"/>
    <cellStyle name="40% - Accent1 19 3 2 4" xfId="15270"/>
    <cellStyle name="40% - Accent1 19 3 3" xfId="15271"/>
    <cellStyle name="40% - Accent1 19 3 3 2" xfId="15272"/>
    <cellStyle name="40% - Accent1 19 3 3 2 2" xfId="15273"/>
    <cellStyle name="40% - Accent1 19 3 3 3" xfId="15274"/>
    <cellStyle name="40% - Accent1 19 3 4" xfId="15275"/>
    <cellStyle name="40% - Accent1 19 3 4 2" xfId="15276"/>
    <cellStyle name="40% - Accent1 19 3 5" xfId="15277"/>
    <cellStyle name="40% - Accent1 19 4" xfId="15278"/>
    <cellStyle name="40% - Accent1 19 4 2" xfId="15279"/>
    <cellStyle name="40% - Accent1 19 4 2 2" xfId="15280"/>
    <cellStyle name="40% - Accent1 19 4 2 2 2" xfId="15281"/>
    <cellStyle name="40% - Accent1 19 4 2 3" xfId="15282"/>
    <cellStyle name="40% - Accent1 19 4 3" xfId="15283"/>
    <cellStyle name="40% - Accent1 19 4 3 2" xfId="15284"/>
    <cellStyle name="40% - Accent1 19 4 4" xfId="15285"/>
    <cellStyle name="40% - Accent1 19 5" xfId="15286"/>
    <cellStyle name="40% - Accent1 19 5 2" xfId="15287"/>
    <cellStyle name="40% - Accent1 19 5 2 2" xfId="15288"/>
    <cellStyle name="40% - Accent1 19 5 3" xfId="15289"/>
    <cellStyle name="40% - Accent1 19 6" xfId="15290"/>
    <cellStyle name="40% - Accent1 19 6 2" xfId="15291"/>
    <cellStyle name="40% - Accent1 19 7" xfId="15292"/>
    <cellStyle name="40% - Accent1 2" xfId="15293"/>
    <cellStyle name="40% - Accent1 2 2" xfId="15294"/>
    <cellStyle name="40% - Accent1 2 2 2" xfId="15295"/>
    <cellStyle name="40% - Accent1 2 2 2 2" xfId="15296"/>
    <cellStyle name="40% - Accent1 2 2 2 2 2" xfId="15297"/>
    <cellStyle name="40% - Accent1 2 2 2 2 2 2" xfId="15298"/>
    <cellStyle name="40% - Accent1 2 2 2 2 2 2 2" xfId="15299"/>
    <cellStyle name="40% - Accent1 2 2 2 2 2 2 2 2" xfId="15300"/>
    <cellStyle name="40% - Accent1 2 2 2 2 2 2 3" xfId="15301"/>
    <cellStyle name="40% - Accent1 2 2 2 2 2 3" xfId="15302"/>
    <cellStyle name="40% - Accent1 2 2 2 2 2 3 2" xfId="15303"/>
    <cellStyle name="40% - Accent1 2 2 2 2 2 4" xfId="15304"/>
    <cellStyle name="40% - Accent1 2 2 2 2 3" xfId="15305"/>
    <cellStyle name="40% - Accent1 2 2 2 2 3 2" xfId="15306"/>
    <cellStyle name="40% - Accent1 2 2 2 2 3 2 2" xfId="15307"/>
    <cellStyle name="40% - Accent1 2 2 2 2 3 3" xfId="15308"/>
    <cellStyle name="40% - Accent1 2 2 2 2 4" xfId="15309"/>
    <cellStyle name="40% - Accent1 2 2 2 2 4 2" xfId="15310"/>
    <cellStyle name="40% - Accent1 2 2 2 2 5" xfId="15311"/>
    <cellStyle name="40% - Accent1 2 2 2 3" xfId="15312"/>
    <cellStyle name="40% - Accent1 2 2 2 3 2" xfId="15313"/>
    <cellStyle name="40% - Accent1 2 2 2 3 2 2" xfId="15314"/>
    <cellStyle name="40% - Accent1 2 2 2 3 2 2 2" xfId="15315"/>
    <cellStyle name="40% - Accent1 2 2 2 3 2 3" xfId="15316"/>
    <cellStyle name="40% - Accent1 2 2 2 3 3" xfId="15317"/>
    <cellStyle name="40% - Accent1 2 2 2 3 3 2" xfId="15318"/>
    <cellStyle name="40% - Accent1 2 2 2 3 4" xfId="15319"/>
    <cellStyle name="40% - Accent1 2 2 2 4" xfId="15320"/>
    <cellStyle name="40% - Accent1 2 2 2 4 2" xfId="15321"/>
    <cellStyle name="40% - Accent1 2 2 2 4 2 2" xfId="15322"/>
    <cellStyle name="40% - Accent1 2 2 2 4 3" xfId="15323"/>
    <cellStyle name="40% - Accent1 2 2 2 5" xfId="15324"/>
    <cellStyle name="40% - Accent1 2 2 2 5 2" xfId="15325"/>
    <cellStyle name="40% - Accent1 2 2 2 6" xfId="15326"/>
    <cellStyle name="40% - Accent1 2 2 3" xfId="15327"/>
    <cellStyle name="40% - Accent1 2 2 3 2" xfId="15328"/>
    <cellStyle name="40% - Accent1 2 2 3 2 2" xfId="15329"/>
    <cellStyle name="40% - Accent1 2 2 3 2 2 2" xfId="15330"/>
    <cellStyle name="40% - Accent1 2 2 3 2 2 2 2" xfId="15331"/>
    <cellStyle name="40% - Accent1 2 2 3 2 2 3" xfId="15332"/>
    <cellStyle name="40% - Accent1 2 2 3 2 3" xfId="15333"/>
    <cellStyle name="40% - Accent1 2 2 3 2 3 2" xfId="15334"/>
    <cellStyle name="40% - Accent1 2 2 3 2 4" xfId="15335"/>
    <cellStyle name="40% - Accent1 2 2 3 3" xfId="15336"/>
    <cellStyle name="40% - Accent1 2 2 3 3 2" xfId="15337"/>
    <cellStyle name="40% - Accent1 2 2 3 3 2 2" xfId="15338"/>
    <cellStyle name="40% - Accent1 2 2 3 3 3" xfId="15339"/>
    <cellStyle name="40% - Accent1 2 2 3 4" xfId="15340"/>
    <cellStyle name="40% - Accent1 2 2 3 4 2" xfId="15341"/>
    <cellStyle name="40% - Accent1 2 2 3 5" xfId="15342"/>
    <cellStyle name="40% - Accent1 2 2 4" xfId="15343"/>
    <cellStyle name="40% - Accent1 2 2 4 2" xfId="15344"/>
    <cellStyle name="40% - Accent1 2 2 4 2 2" xfId="15345"/>
    <cellStyle name="40% - Accent1 2 2 4 2 2 2" xfId="15346"/>
    <cellStyle name="40% - Accent1 2 2 4 2 3" xfId="15347"/>
    <cellStyle name="40% - Accent1 2 2 4 3" xfId="15348"/>
    <cellStyle name="40% - Accent1 2 2 4 3 2" xfId="15349"/>
    <cellStyle name="40% - Accent1 2 2 4 4" xfId="15350"/>
    <cellStyle name="40% - Accent1 2 2 5" xfId="15351"/>
    <cellStyle name="40% - Accent1 2 2 5 2" xfId="15352"/>
    <cellStyle name="40% - Accent1 2 2 5 2 2" xfId="15353"/>
    <cellStyle name="40% - Accent1 2 2 5 3" xfId="15354"/>
    <cellStyle name="40% - Accent1 2 2 6" xfId="15355"/>
    <cellStyle name="40% - Accent1 2 2 6 2" xfId="15356"/>
    <cellStyle name="40% - Accent1 2 2 7" xfId="15357"/>
    <cellStyle name="40% - Accent1 2 3" xfId="15358"/>
    <cellStyle name="40% - Accent1 2 3 2" xfId="15359"/>
    <cellStyle name="40% - Accent1 2 3 2 2" xfId="15360"/>
    <cellStyle name="40% - Accent1 2 3 2 2 2" xfId="15361"/>
    <cellStyle name="40% - Accent1 2 3 2 2 2 2" xfId="15362"/>
    <cellStyle name="40% - Accent1 2 3 2 2 2 2 2" xfId="15363"/>
    <cellStyle name="40% - Accent1 2 3 2 2 2 3" xfId="15364"/>
    <cellStyle name="40% - Accent1 2 3 2 2 3" xfId="15365"/>
    <cellStyle name="40% - Accent1 2 3 2 2 3 2" xfId="15366"/>
    <cellStyle name="40% - Accent1 2 3 2 2 4" xfId="15367"/>
    <cellStyle name="40% - Accent1 2 3 2 3" xfId="15368"/>
    <cellStyle name="40% - Accent1 2 3 2 3 2" xfId="15369"/>
    <cellStyle name="40% - Accent1 2 3 2 3 2 2" xfId="15370"/>
    <cellStyle name="40% - Accent1 2 3 2 3 3" xfId="15371"/>
    <cellStyle name="40% - Accent1 2 3 2 4" xfId="15372"/>
    <cellStyle name="40% - Accent1 2 3 2 4 2" xfId="15373"/>
    <cellStyle name="40% - Accent1 2 3 2 5" xfId="15374"/>
    <cellStyle name="40% - Accent1 2 3 3" xfId="15375"/>
    <cellStyle name="40% - Accent1 2 3 3 2" xfId="15376"/>
    <cellStyle name="40% - Accent1 2 3 3 2 2" xfId="15377"/>
    <cellStyle name="40% - Accent1 2 3 3 2 2 2" xfId="15378"/>
    <cellStyle name="40% - Accent1 2 3 3 2 3" xfId="15379"/>
    <cellStyle name="40% - Accent1 2 3 3 3" xfId="15380"/>
    <cellStyle name="40% - Accent1 2 3 3 3 2" xfId="15381"/>
    <cellStyle name="40% - Accent1 2 3 3 4" xfId="15382"/>
    <cellStyle name="40% - Accent1 2 3 4" xfId="15383"/>
    <cellStyle name="40% - Accent1 2 3 4 2" xfId="15384"/>
    <cellStyle name="40% - Accent1 2 3 4 2 2" xfId="15385"/>
    <cellStyle name="40% - Accent1 2 3 4 3" xfId="15386"/>
    <cellStyle name="40% - Accent1 2 3 5" xfId="15387"/>
    <cellStyle name="40% - Accent1 2 3 5 2" xfId="15388"/>
    <cellStyle name="40% - Accent1 2 3 6" xfId="15389"/>
    <cellStyle name="40% - Accent1 2 4" xfId="15390"/>
    <cellStyle name="40% - Accent1 2 4 2" xfId="15391"/>
    <cellStyle name="40% - Accent1 2 4 2 2" xfId="15392"/>
    <cellStyle name="40% - Accent1 2 4 2 2 2" xfId="15393"/>
    <cellStyle name="40% - Accent1 2 4 2 2 2 2" xfId="15394"/>
    <cellStyle name="40% - Accent1 2 4 2 2 3" xfId="15395"/>
    <cellStyle name="40% - Accent1 2 4 2 3" xfId="15396"/>
    <cellStyle name="40% - Accent1 2 4 2 3 2" xfId="15397"/>
    <cellStyle name="40% - Accent1 2 4 2 4" xfId="15398"/>
    <cellStyle name="40% - Accent1 2 4 3" xfId="15399"/>
    <cellStyle name="40% - Accent1 2 4 3 2" xfId="15400"/>
    <cellStyle name="40% - Accent1 2 4 3 2 2" xfId="15401"/>
    <cellStyle name="40% - Accent1 2 4 3 3" xfId="15402"/>
    <cellStyle name="40% - Accent1 2 4 4" xfId="15403"/>
    <cellStyle name="40% - Accent1 2 4 4 2" xfId="15404"/>
    <cellStyle name="40% - Accent1 2 4 5" xfId="15405"/>
    <cellStyle name="40% - Accent1 2 5" xfId="15406"/>
    <cellStyle name="40% - Accent1 2 5 2" xfId="15407"/>
    <cellStyle name="40% - Accent1 2 5 2 2" xfId="15408"/>
    <cellStyle name="40% - Accent1 2 5 2 2 2" xfId="15409"/>
    <cellStyle name="40% - Accent1 2 5 2 3" xfId="15410"/>
    <cellStyle name="40% - Accent1 2 5 3" xfId="15411"/>
    <cellStyle name="40% - Accent1 2 5 3 2" xfId="15412"/>
    <cellStyle name="40% - Accent1 2 5 4" xfId="15413"/>
    <cellStyle name="40% - Accent1 2 6" xfId="15414"/>
    <cellStyle name="40% - Accent1 2 6 2" xfId="15415"/>
    <cellStyle name="40% - Accent1 2 6 2 2" xfId="15416"/>
    <cellStyle name="40% - Accent1 2 6 3" xfId="15417"/>
    <cellStyle name="40% - Accent1 2 7" xfId="15418"/>
    <cellStyle name="40% - Accent1 2 7 2" xfId="15419"/>
    <cellStyle name="40% - Accent1 2 8" xfId="15420"/>
    <cellStyle name="40% - Accent1 20" xfId="15421"/>
    <cellStyle name="40% - Accent1 20 2" xfId="15422"/>
    <cellStyle name="40% - Accent1 20 2 2" xfId="15423"/>
    <cellStyle name="40% - Accent1 20 2 2 2" xfId="15424"/>
    <cellStyle name="40% - Accent1 20 2 2 2 2" xfId="15425"/>
    <cellStyle name="40% - Accent1 20 2 2 2 2 2" xfId="15426"/>
    <cellStyle name="40% - Accent1 20 2 2 2 2 2 2" xfId="15427"/>
    <cellStyle name="40% - Accent1 20 2 2 2 2 3" xfId="15428"/>
    <cellStyle name="40% - Accent1 20 2 2 2 3" xfId="15429"/>
    <cellStyle name="40% - Accent1 20 2 2 2 3 2" xfId="15430"/>
    <cellStyle name="40% - Accent1 20 2 2 2 4" xfId="15431"/>
    <cellStyle name="40% - Accent1 20 2 2 3" xfId="15432"/>
    <cellStyle name="40% - Accent1 20 2 2 3 2" xfId="15433"/>
    <cellStyle name="40% - Accent1 20 2 2 3 2 2" xfId="15434"/>
    <cellStyle name="40% - Accent1 20 2 2 3 3" xfId="15435"/>
    <cellStyle name="40% - Accent1 20 2 2 4" xfId="15436"/>
    <cellStyle name="40% - Accent1 20 2 2 4 2" xfId="15437"/>
    <cellStyle name="40% - Accent1 20 2 2 5" xfId="15438"/>
    <cellStyle name="40% - Accent1 20 2 3" xfId="15439"/>
    <cellStyle name="40% - Accent1 20 2 3 2" xfId="15440"/>
    <cellStyle name="40% - Accent1 20 2 3 2 2" xfId="15441"/>
    <cellStyle name="40% - Accent1 20 2 3 2 2 2" xfId="15442"/>
    <cellStyle name="40% - Accent1 20 2 3 2 3" xfId="15443"/>
    <cellStyle name="40% - Accent1 20 2 3 3" xfId="15444"/>
    <cellStyle name="40% - Accent1 20 2 3 3 2" xfId="15445"/>
    <cellStyle name="40% - Accent1 20 2 3 4" xfId="15446"/>
    <cellStyle name="40% - Accent1 20 2 4" xfId="15447"/>
    <cellStyle name="40% - Accent1 20 2 4 2" xfId="15448"/>
    <cellStyle name="40% - Accent1 20 2 4 2 2" xfId="15449"/>
    <cellStyle name="40% - Accent1 20 2 4 3" xfId="15450"/>
    <cellStyle name="40% - Accent1 20 2 5" xfId="15451"/>
    <cellStyle name="40% - Accent1 20 2 5 2" xfId="15452"/>
    <cellStyle name="40% - Accent1 20 2 6" xfId="15453"/>
    <cellStyle name="40% - Accent1 20 3" xfId="15454"/>
    <cellStyle name="40% - Accent1 20 3 2" xfId="15455"/>
    <cellStyle name="40% - Accent1 20 3 2 2" xfId="15456"/>
    <cellStyle name="40% - Accent1 20 3 2 2 2" xfId="15457"/>
    <cellStyle name="40% - Accent1 20 3 2 2 2 2" xfId="15458"/>
    <cellStyle name="40% - Accent1 20 3 2 2 3" xfId="15459"/>
    <cellStyle name="40% - Accent1 20 3 2 3" xfId="15460"/>
    <cellStyle name="40% - Accent1 20 3 2 3 2" xfId="15461"/>
    <cellStyle name="40% - Accent1 20 3 2 4" xfId="15462"/>
    <cellStyle name="40% - Accent1 20 3 3" xfId="15463"/>
    <cellStyle name="40% - Accent1 20 3 3 2" xfId="15464"/>
    <cellStyle name="40% - Accent1 20 3 3 2 2" xfId="15465"/>
    <cellStyle name="40% - Accent1 20 3 3 3" xfId="15466"/>
    <cellStyle name="40% - Accent1 20 3 4" xfId="15467"/>
    <cellStyle name="40% - Accent1 20 3 4 2" xfId="15468"/>
    <cellStyle name="40% - Accent1 20 3 5" xfId="15469"/>
    <cellStyle name="40% - Accent1 20 4" xfId="15470"/>
    <cellStyle name="40% - Accent1 20 4 2" xfId="15471"/>
    <cellStyle name="40% - Accent1 20 4 2 2" xfId="15472"/>
    <cellStyle name="40% - Accent1 20 4 2 2 2" xfId="15473"/>
    <cellStyle name="40% - Accent1 20 4 2 3" xfId="15474"/>
    <cellStyle name="40% - Accent1 20 4 3" xfId="15475"/>
    <cellStyle name="40% - Accent1 20 4 3 2" xfId="15476"/>
    <cellStyle name="40% - Accent1 20 4 4" xfId="15477"/>
    <cellStyle name="40% - Accent1 20 5" xfId="15478"/>
    <cellStyle name="40% - Accent1 20 5 2" xfId="15479"/>
    <cellStyle name="40% - Accent1 20 5 2 2" xfId="15480"/>
    <cellStyle name="40% - Accent1 20 5 3" xfId="15481"/>
    <cellStyle name="40% - Accent1 20 6" xfId="15482"/>
    <cellStyle name="40% - Accent1 20 6 2" xfId="15483"/>
    <cellStyle name="40% - Accent1 20 7" xfId="15484"/>
    <cellStyle name="40% - Accent1 21" xfId="15485"/>
    <cellStyle name="40% - Accent1 21 2" xfId="15486"/>
    <cellStyle name="40% - Accent1 21 2 2" xfId="15487"/>
    <cellStyle name="40% - Accent1 21 2 2 2" xfId="15488"/>
    <cellStyle name="40% - Accent1 21 2 2 2 2" xfId="15489"/>
    <cellStyle name="40% - Accent1 21 2 2 2 2 2" xfId="15490"/>
    <cellStyle name="40% - Accent1 21 2 2 2 3" xfId="15491"/>
    <cellStyle name="40% - Accent1 21 2 2 3" xfId="15492"/>
    <cellStyle name="40% - Accent1 21 2 2 3 2" xfId="15493"/>
    <cellStyle name="40% - Accent1 21 2 2 4" xfId="15494"/>
    <cellStyle name="40% - Accent1 21 2 3" xfId="15495"/>
    <cellStyle name="40% - Accent1 21 2 3 2" xfId="15496"/>
    <cellStyle name="40% - Accent1 21 2 3 2 2" xfId="15497"/>
    <cellStyle name="40% - Accent1 21 2 3 3" xfId="15498"/>
    <cellStyle name="40% - Accent1 21 2 4" xfId="15499"/>
    <cellStyle name="40% - Accent1 21 2 4 2" xfId="15500"/>
    <cellStyle name="40% - Accent1 21 2 5" xfId="15501"/>
    <cellStyle name="40% - Accent1 21 3" xfId="15502"/>
    <cellStyle name="40% - Accent1 21 3 2" xfId="15503"/>
    <cellStyle name="40% - Accent1 21 3 2 2" xfId="15504"/>
    <cellStyle name="40% - Accent1 21 3 2 2 2" xfId="15505"/>
    <cellStyle name="40% - Accent1 21 3 2 3" xfId="15506"/>
    <cellStyle name="40% - Accent1 21 3 3" xfId="15507"/>
    <cellStyle name="40% - Accent1 21 3 3 2" xfId="15508"/>
    <cellStyle name="40% - Accent1 21 3 4" xfId="15509"/>
    <cellStyle name="40% - Accent1 21 4" xfId="15510"/>
    <cellStyle name="40% - Accent1 21 4 2" xfId="15511"/>
    <cellStyle name="40% - Accent1 21 4 2 2" xfId="15512"/>
    <cellStyle name="40% - Accent1 21 4 3" xfId="15513"/>
    <cellStyle name="40% - Accent1 21 5" xfId="15514"/>
    <cellStyle name="40% - Accent1 21 5 2" xfId="15515"/>
    <cellStyle name="40% - Accent1 21 6" xfId="15516"/>
    <cellStyle name="40% - Accent1 22" xfId="15517"/>
    <cellStyle name="40% - Accent1 22 2" xfId="15518"/>
    <cellStyle name="40% - Accent1 22 2 2" xfId="15519"/>
    <cellStyle name="40% - Accent1 22 2 2 2" xfId="15520"/>
    <cellStyle name="40% - Accent1 22 2 2 2 2" xfId="15521"/>
    <cellStyle name="40% - Accent1 22 2 2 2 2 2" xfId="15522"/>
    <cellStyle name="40% - Accent1 22 2 2 2 3" xfId="15523"/>
    <cellStyle name="40% - Accent1 22 2 2 3" xfId="15524"/>
    <cellStyle name="40% - Accent1 22 2 2 3 2" xfId="15525"/>
    <cellStyle name="40% - Accent1 22 2 2 4" xfId="15526"/>
    <cellStyle name="40% - Accent1 22 2 3" xfId="15527"/>
    <cellStyle name="40% - Accent1 22 2 3 2" xfId="15528"/>
    <cellStyle name="40% - Accent1 22 2 3 2 2" xfId="15529"/>
    <cellStyle name="40% - Accent1 22 2 3 3" xfId="15530"/>
    <cellStyle name="40% - Accent1 22 2 4" xfId="15531"/>
    <cellStyle name="40% - Accent1 22 2 4 2" xfId="15532"/>
    <cellStyle name="40% - Accent1 22 2 5" xfId="15533"/>
    <cellStyle name="40% - Accent1 22 3" xfId="15534"/>
    <cellStyle name="40% - Accent1 22 3 2" xfId="15535"/>
    <cellStyle name="40% - Accent1 22 3 2 2" xfId="15536"/>
    <cellStyle name="40% - Accent1 22 3 2 2 2" xfId="15537"/>
    <cellStyle name="40% - Accent1 22 3 2 3" xfId="15538"/>
    <cellStyle name="40% - Accent1 22 3 3" xfId="15539"/>
    <cellStyle name="40% - Accent1 22 3 3 2" xfId="15540"/>
    <cellStyle name="40% - Accent1 22 3 4" xfId="15541"/>
    <cellStyle name="40% - Accent1 22 4" xfId="15542"/>
    <cellStyle name="40% - Accent1 22 4 2" xfId="15543"/>
    <cellStyle name="40% - Accent1 22 4 2 2" xfId="15544"/>
    <cellStyle name="40% - Accent1 22 4 3" xfId="15545"/>
    <cellStyle name="40% - Accent1 22 5" xfId="15546"/>
    <cellStyle name="40% - Accent1 22 5 2" xfId="15547"/>
    <cellStyle name="40% - Accent1 22 6" xfId="15548"/>
    <cellStyle name="40% - Accent1 23" xfId="15549"/>
    <cellStyle name="40% - Accent1 23 2" xfId="15550"/>
    <cellStyle name="40% - Accent1 23 2 2" xfId="15551"/>
    <cellStyle name="40% - Accent1 23 2 2 2" xfId="15552"/>
    <cellStyle name="40% - Accent1 23 2 2 2 2" xfId="15553"/>
    <cellStyle name="40% - Accent1 23 2 2 3" xfId="15554"/>
    <cellStyle name="40% - Accent1 23 2 3" xfId="15555"/>
    <cellStyle name="40% - Accent1 23 2 3 2" xfId="15556"/>
    <cellStyle name="40% - Accent1 23 2 4" xfId="15557"/>
    <cellStyle name="40% - Accent1 23 3" xfId="15558"/>
    <cellStyle name="40% - Accent1 23 3 2" xfId="15559"/>
    <cellStyle name="40% - Accent1 23 3 2 2" xfId="15560"/>
    <cellStyle name="40% - Accent1 23 3 3" xfId="15561"/>
    <cellStyle name="40% - Accent1 23 4" xfId="15562"/>
    <cellStyle name="40% - Accent1 23 4 2" xfId="15563"/>
    <cellStyle name="40% - Accent1 23 5" xfId="15564"/>
    <cellStyle name="40% - Accent1 24" xfId="15565"/>
    <cellStyle name="40% - Accent1 24 2" xfId="15566"/>
    <cellStyle name="40% - Accent1 24 2 2" xfId="15567"/>
    <cellStyle name="40% - Accent1 24 2 2 2" xfId="15568"/>
    <cellStyle name="40% - Accent1 24 2 3" xfId="15569"/>
    <cellStyle name="40% - Accent1 24 3" xfId="15570"/>
    <cellStyle name="40% - Accent1 24 3 2" xfId="15571"/>
    <cellStyle name="40% - Accent1 24 4" xfId="15572"/>
    <cellStyle name="40% - Accent1 25" xfId="15573"/>
    <cellStyle name="40% - Accent1 25 2" xfId="15574"/>
    <cellStyle name="40% - Accent1 25 2 2" xfId="15575"/>
    <cellStyle name="40% - Accent1 25 2 2 2" xfId="15576"/>
    <cellStyle name="40% - Accent1 25 2 3" xfId="15577"/>
    <cellStyle name="40% - Accent1 25 3" xfId="15578"/>
    <cellStyle name="40% - Accent1 25 3 2" xfId="15579"/>
    <cellStyle name="40% - Accent1 25 4" xfId="15580"/>
    <cellStyle name="40% - Accent1 26" xfId="15581"/>
    <cellStyle name="40% - Accent1 26 2" xfId="15582"/>
    <cellStyle name="40% - Accent1 26 2 2" xfId="15583"/>
    <cellStyle name="40% - Accent1 26 3" xfId="15584"/>
    <cellStyle name="40% - Accent1 27" xfId="15585"/>
    <cellStyle name="40% - Accent1 27 2" xfId="15586"/>
    <cellStyle name="40% - Accent1 27 2 2" xfId="15587"/>
    <cellStyle name="40% - Accent1 27 3" xfId="15588"/>
    <cellStyle name="40% - Accent1 28" xfId="15589"/>
    <cellStyle name="40% - Accent1 28 2" xfId="15590"/>
    <cellStyle name="40% - Accent1 28 2 2" xfId="15591"/>
    <cellStyle name="40% - Accent1 28 3" xfId="15592"/>
    <cellStyle name="40% - Accent1 29" xfId="15593"/>
    <cellStyle name="40% - Accent1 29 2" xfId="15594"/>
    <cellStyle name="40% - Accent1 3" xfId="15595"/>
    <cellStyle name="40% - Accent1 3 2" xfId="15596"/>
    <cellStyle name="40% - Accent1 3 2 2" xfId="15597"/>
    <cellStyle name="40% - Accent1 3 2 2 2" xfId="15598"/>
    <cellStyle name="40% - Accent1 3 2 2 2 2" xfId="15599"/>
    <cellStyle name="40% - Accent1 3 2 2 2 2 2" xfId="15600"/>
    <cellStyle name="40% - Accent1 3 2 2 2 2 2 2" xfId="15601"/>
    <cellStyle name="40% - Accent1 3 2 2 2 2 2 2 2" xfId="15602"/>
    <cellStyle name="40% - Accent1 3 2 2 2 2 2 3" xfId="15603"/>
    <cellStyle name="40% - Accent1 3 2 2 2 2 3" xfId="15604"/>
    <cellStyle name="40% - Accent1 3 2 2 2 2 3 2" xfId="15605"/>
    <cellStyle name="40% - Accent1 3 2 2 2 2 4" xfId="15606"/>
    <cellStyle name="40% - Accent1 3 2 2 2 3" xfId="15607"/>
    <cellStyle name="40% - Accent1 3 2 2 2 3 2" xfId="15608"/>
    <cellStyle name="40% - Accent1 3 2 2 2 3 2 2" xfId="15609"/>
    <cellStyle name="40% - Accent1 3 2 2 2 3 3" xfId="15610"/>
    <cellStyle name="40% - Accent1 3 2 2 2 4" xfId="15611"/>
    <cellStyle name="40% - Accent1 3 2 2 2 4 2" xfId="15612"/>
    <cellStyle name="40% - Accent1 3 2 2 2 5" xfId="15613"/>
    <cellStyle name="40% - Accent1 3 2 2 3" xfId="15614"/>
    <cellStyle name="40% - Accent1 3 2 2 3 2" xfId="15615"/>
    <cellStyle name="40% - Accent1 3 2 2 3 2 2" xfId="15616"/>
    <cellStyle name="40% - Accent1 3 2 2 3 2 2 2" xfId="15617"/>
    <cellStyle name="40% - Accent1 3 2 2 3 2 3" xfId="15618"/>
    <cellStyle name="40% - Accent1 3 2 2 3 3" xfId="15619"/>
    <cellStyle name="40% - Accent1 3 2 2 3 3 2" xfId="15620"/>
    <cellStyle name="40% - Accent1 3 2 2 3 4" xfId="15621"/>
    <cellStyle name="40% - Accent1 3 2 2 4" xfId="15622"/>
    <cellStyle name="40% - Accent1 3 2 2 4 2" xfId="15623"/>
    <cellStyle name="40% - Accent1 3 2 2 4 2 2" xfId="15624"/>
    <cellStyle name="40% - Accent1 3 2 2 4 3" xfId="15625"/>
    <cellStyle name="40% - Accent1 3 2 2 5" xfId="15626"/>
    <cellStyle name="40% - Accent1 3 2 2 5 2" xfId="15627"/>
    <cellStyle name="40% - Accent1 3 2 2 6" xfId="15628"/>
    <cellStyle name="40% - Accent1 3 2 3" xfId="15629"/>
    <cellStyle name="40% - Accent1 3 2 3 2" xfId="15630"/>
    <cellStyle name="40% - Accent1 3 2 3 2 2" xfId="15631"/>
    <cellStyle name="40% - Accent1 3 2 3 2 2 2" xfId="15632"/>
    <cellStyle name="40% - Accent1 3 2 3 2 2 2 2" xfId="15633"/>
    <cellStyle name="40% - Accent1 3 2 3 2 2 3" xfId="15634"/>
    <cellStyle name="40% - Accent1 3 2 3 2 3" xfId="15635"/>
    <cellStyle name="40% - Accent1 3 2 3 2 3 2" xfId="15636"/>
    <cellStyle name="40% - Accent1 3 2 3 2 4" xfId="15637"/>
    <cellStyle name="40% - Accent1 3 2 3 3" xfId="15638"/>
    <cellStyle name="40% - Accent1 3 2 3 3 2" xfId="15639"/>
    <cellStyle name="40% - Accent1 3 2 3 3 2 2" xfId="15640"/>
    <cellStyle name="40% - Accent1 3 2 3 3 3" xfId="15641"/>
    <cellStyle name="40% - Accent1 3 2 3 4" xfId="15642"/>
    <cellStyle name="40% - Accent1 3 2 3 4 2" xfId="15643"/>
    <cellStyle name="40% - Accent1 3 2 3 5" xfId="15644"/>
    <cellStyle name="40% - Accent1 3 2 4" xfId="15645"/>
    <cellStyle name="40% - Accent1 3 2 4 2" xfId="15646"/>
    <cellStyle name="40% - Accent1 3 2 4 2 2" xfId="15647"/>
    <cellStyle name="40% - Accent1 3 2 4 2 2 2" xfId="15648"/>
    <cellStyle name="40% - Accent1 3 2 4 2 3" xfId="15649"/>
    <cellStyle name="40% - Accent1 3 2 4 3" xfId="15650"/>
    <cellStyle name="40% - Accent1 3 2 4 3 2" xfId="15651"/>
    <cellStyle name="40% - Accent1 3 2 4 4" xfId="15652"/>
    <cellStyle name="40% - Accent1 3 2 5" xfId="15653"/>
    <cellStyle name="40% - Accent1 3 2 5 2" xfId="15654"/>
    <cellStyle name="40% - Accent1 3 2 5 2 2" xfId="15655"/>
    <cellStyle name="40% - Accent1 3 2 5 3" xfId="15656"/>
    <cellStyle name="40% - Accent1 3 2 6" xfId="15657"/>
    <cellStyle name="40% - Accent1 3 2 6 2" xfId="15658"/>
    <cellStyle name="40% - Accent1 3 2 7" xfId="15659"/>
    <cellStyle name="40% - Accent1 3 3" xfId="15660"/>
    <cellStyle name="40% - Accent1 3 3 2" xfId="15661"/>
    <cellStyle name="40% - Accent1 3 3 2 2" xfId="15662"/>
    <cellStyle name="40% - Accent1 3 3 2 2 2" xfId="15663"/>
    <cellStyle name="40% - Accent1 3 3 2 2 2 2" xfId="15664"/>
    <cellStyle name="40% - Accent1 3 3 2 2 2 2 2" xfId="15665"/>
    <cellStyle name="40% - Accent1 3 3 2 2 2 3" xfId="15666"/>
    <cellStyle name="40% - Accent1 3 3 2 2 3" xfId="15667"/>
    <cellStyle name="40% - Accent1 3 3 2 2 3 2" xfId="15668"/>
    <cellStyle name="40% - Accent1 3 3 2 2 4" xfId="15669"/>
    <cellStyle name="40% - Accent1 3 3 2 3" xfId="15670"/>
    <cellStyle name="40% - Accent1 3 3 2 3 2" xfId="15671"/>
    <cellStyle name="40% - Accent1 3 3 2 3 2 2" xfId="15672"/>
    <cellStyle name="40% - Accent1 3 3 2 3 3" xfId="15673"/>
    <cellStyle name="40% - Accent1 3 3 2 4" xfId="15674"/>
    <cellStyle name="40% - Accent1 3 3 2 4 2" xfId="15675"/>
    <cellStyle name="40% - Accent1 3 3 2 5" xfId="15676"/>
    <cellStyle name="40% - Accent1 3 3 3" xfId="15677"/>
    <cellStyle name="40% - Accent1 3 3 3 2" xfId="15678"/>
    <cellStyle name="40% - Accent1 3 3 3 2 2" xfId="15679"/>
    <cellStyle name="40% - Accent1 3 3 3 2 2 2" xfId="15680"/>
    <cellStyle name="40% - Accent1 3 3 3 2 3" xfId="15681"/>
    <cellStyle name="40% - Accent1 3 3 3 3" xfId="15682"/>
    <cellStyle name="40% - Accent1 3 3 3 3 2" xfId="15683"/>
    <cellStyle name="40% - Accent1 3 3 3 4" xfId="15684"/>
    <cellStyle name="40% - Accent1 3 3 4" xfId="15685"/>
    <cellStyle name="40% - Accent1 3 3 4 2" xfId="15686"/>
    <cellStyle name="40% - Accent1 3 3 4 2 2" xfId="15687"/>
    <cellStyle name="40% - Accent1 3 3 4 3" xfId="15688"/>
    <cellStyle name="40% - Accent1 3 3 5" xfId="15689"/>
    <cellStyle name="40% - Accent1 3 3 5 2" xfId="15690"/>
    <cellStyle name="40% - Accent1 3 3 6" xfId="15691"/>
    <cellStyle name="40% - Accent1 3 4" xfId="15692"/>
    <cellStyle name="40% - Accent1 3 4 2" xfId="15693"/>
    <cellStyle name="40% - Accent1 3 4 2 2" xfId="15694"/>
    <cellStyle name="40% - Accent1 3 4 2 2 2" xfId="15695"/>
    <cellStyle name="40% - Accent1 3 4 2 2 2 2" xfId="15696"/>
    <cellStyle name="40% - Accent1 3 4 2 2 3" xfId="15697"/>
    <cellStyle name="40% - Accent1 3 4 2 3" xfId="15698"/>
    <cellStyle name="40% - Accent1 3 4 2 3 2" xfId="15699"/>
    <cellStyle name="40% - Accent1 3 4 2 4" xfId="15700"/>
    <cellStyle name="40% - Accent1 3 4 3" xfId="15701"/>
    <cellStyle name="40% - Accent1 3 4 3 2" xfId="15702"/>
    <cellStyle name="40% - Accent1 3 4 3 2 2" xfId="15703"/>
    <cellStyle name="40% - Accent1 3 4 3 3" xfId="15704"/>
    <cellStyle name="40% - Accent1 3 4 4" xfId="15705"/>
    <cellStyle name="40% - Accent1 3 4 4 2" xfId="15706"/>
    <cellStyle name="40% - Accent1 3 4 5" xfId="15707"/>
    <cellStyle name="40% - Accent1 3 5" xfId="15708"/>
    <cellStyle name="40% - Accent1 3 5 2" xfId="15709"/>
    <cellStyle name="40% - Accent1 3 5 2 2" xfId="15710"/>
    <cellStyle name="40% - Accent1 3 5 2 2 2" xfId="15711"/>
    <cellStyle name="40% - Accent1 3 5 2 3" xfId="15712"/>
    <cellStyle name="40% - Accent1 3 5 3" xfId="15713"/>
    <cellStyle name="40% - Accent1 3 5 3 2" xfId="15714"/>
    <cellStyle name="40% - Accent1 3 5 4" xfId="15715"/>
    <cellStyle name="40% - Accent1 3 6" xfId="15716"/>
    <cellStyle name="40% - Accent1 3 6 2" xfId="15717"/>
    <cellStyle name="40% - Accent1 3 6 2 2" xfId="15718"/>
    <cellStyle name="40% - Accent1 3 6 3" xfId="15719"/>
    <cellStyle name="40% - Accent1 3 7" xfId="15720"/>
    <cellStyle name="40% - Accent1 3 7 2" xfId="15721"/>
    <cellStyle name="40% - Accent1 3 8" xfId="15722"/>
    <cellStyle name="40% - Accent1 30" xfId="15723"/>
    <cellStyle name="40% - Accent1 31" xfId="15724"/>
    <cellStyle name="40% - Accent1 32" xfId="15725"/>
    <cellStyle name="40% - Accent1 33" xfId="15726"/>
    <cellStyle name="40% - Accent1 34" xfId="15727"/>
    <cellStyle name="40% - Accent1 35" xfId="15728"/>
    <cellStyle name="40% - Accent1 4" xfId="15729"/>
    <cellStyle name="40% - Accent1 4 2" xfId="15730"/>
    <cellStyle name="40% - Accent1 4 2 2" xfId="15731"/>
    <cellStyle name="40% - Accent1 4 2 2 2" xfId="15732"/>
    <cellStyle name="40% - Accent1 4 2 2 2 2" xfId="15733"/>
    <cellStyle name="40% - Accent1 4 2 2 2 2 2" xfId="15734"/>
    <cellStyle name="40% - Accent1 4 2 2 2 2 2 2" xfId="15735"/>
    <cellStyle name="40% - Accent1 4 2 2 2 2 2 2 2" xfId="15736"/>
    <cellStyle name="40% - Accent1 4 2 2 2 2 2 3" xfId="15737"/>
    <cellStyle name="40% - Accent1 4 2 2 2 2 3" xfId="15738"/>
    <cellStyle name="40% - Accent1 4 2 2 2 2 3 2" xfId="15739"/>
    <cellStyle name="40% - Accent1 4 2 2 2 2 4" xfId="15740"/>
    <cellStyle name="40% - Accent1 4 2 2 2 3" xfId="15741"/>
    <cellStyle name="40% - Accent1 4 2 2 2 3 2" xfId="15742"/>
    <cellStyle name="40% - Accent1 4 2 2 2 3 2 2" xfId="15743"/>
    <cellStyle name="40% - Accent1 4 2 2 2 3 3" xfId="15744"/>
    <cellStyle name="40% - Accent1 4 2 2 2 4" xfId="15745"/>
    <cellStyle name="40% - Accent1 4 2 2 2 4 2" xfId="15746"/>
    <cellStyle name="40% - Accent1 4 2 2 2 5" xfId="15747"/>
    <cellStyle name="40% - Accent1 4 2 2 3" xfId="15748"/>
    <cellStyle name="40% - Accent1 4 2 2 3 2" xfId="15749"/>
    <cellStyle name="40% - Accent1 4 2 2 3 2 2" xfId="15750"/>
    <cellStyle name="40% - Accent1 4 2 2 3 2 2 2" xfId="15751"/>
    <cellStyle name="40% - Accent1 4 2 2 3 2 3" xfId="15752"/>
    <cellStyle name="40% - Accent1 4 2 2 3 3" xfId="15753"/>
    <cellStyle name="40% - Accent1 4 2 2 3 3 2" xfId="15754"/>
    <cellStyle name="40% - Accent1 4 2 2 3 4" xfId="15755"/>
    <cellStyle name="40% - Accent1 4 2 2 4" xfId="15756"/>
    <cellStyle name="40% - Accent1 4 2 2 4 2" xfId="15757"/>
    <cellStyle name="40% - Accent1 4 2 2 4 2 2" xfId="15758"/>
    <cellStyle name="40% - Accent1 4 2 2 4 3" xfId="15759"/>
    <cellStyle name="40% - Accent1 4 2 2 5" xfId="15760"/>
    <cellStyle name="40% - Accent1 4 2 2 5 2" xfId="15761"/>
    <cellStyle name="40% - Accent1 4 2 2 6" xfId="15762"/>
    <cellStyle name="40% - Accent1 4 2 3" xfId="15763"/>
    <cellStyle name="40% - Accent1 4 2 3 2" xfId="15764"/>
    <cellStyle name="40% - Accent1 4 2 3 2 2" xfId="15765"/>
    <cellStyle name="40% - Accent1 4 2 3 2 2 2" xfId="15766"/>
    <cellStyle name="40% - Accent1 4 2 3 2 2 2 2" xfId="15767"/>
    <cellStyle name="40% - Accent1 4 2 3 2 2 3" xfId="15768"/>
    <cellStyle name="40% - Accent1 4 2 3 2 3" xfId="15769"/>
    <cellStyle name="40% - Accent1 4 2 3 2 3 2" xfId="15770"/>
    <cellStyle name="40% - Accent1 4 2 3 2 4" xfId="15771"/>
    <cellStyle name="40% - Accent1 4 2 3 3" xfId="15772"/>
    <cellStyle name="40% - Accent1 4 2 3 3 2" xfId="15773"/>
    <cellStyle name="40% - Accent1 4 2 3 3 2 2" xfId="15774"/>
    <cellStyle name="40% - Accent1 4 2 3 3 3" xfId="15775"/>
    <cellStyle name="40% - Accent1 4 2 3 4" xfId="15776"/>
    <cellStyle name="40% - Accent1 4 2 3 4 2" xfId="15777"/>
    <cellStyle name="40% - Accent1 4 2 3 5" xfId="15778"/>
    <cellStyle name="40% - Accent1 4 2 4" xfId="15779"/>
    <cellStyle name="40% - Accent1 4 2 4 2" xfId="15780"/>
    <cellStyle name="40% - Accent1 4 2 4 2 2" xfId="15781"/>
    <cellStyle name="40% - Accent1 4 2 4 2 2 2" xfId="15782"/>
    <cellStyle name="40% - Accent1 4 2 4 2 3" xfId="15783"/>
    <cellStyle name="40% - Accent1 4 2 4 3" xfId="15784"/>
    <cellStyle name="40% - Accent1 4 2 4 3 2" xfId="15785"/>
    <cellStyle name="40% - Accent1 4 2 4 4" xfId="15786"/>
    <cellStyle name="40% - Accent1 4 2 5" xfId="15787"/>
    <cellStyle name="40% - Accent1 4 2 5 2" xfId="15788"/>
    <cellStyle name="40% - Accent1 4 2 5 2 2" xfId="15789"/>
    <cellStyle name="40% - Accent1 4 2 5 3" xfId="15790"/>
    <cellStyle name="40% - Accent1 4 2 6" xfId="15791"/>
    <cellStyle name="40% - Accent1 4 2 6 2" xfId="15792"/>
    <cellStyle name="40% - Accent1 4 2 7" xfId="15793"/>
    <cellStyle name="40% - Accent1 4 3" xfId="15794"/>
    <cellStyle name="40% - Accent1 4 3 2" xfId="15795"/>
    <cellStyle name="40% - Accent1 4 3 2 2" xfId="15796"/>
    <cellStyle name="40% - Accent1 4 3 2 2 2" xfId="15797"/>
    <cellStyle name="40% - Accent1 4 3 2 2 2 2" xfId="15798"/>
    <cellStyle name="40% - Accent1 4 3 2 2 2 2 2" xfId="15799"/>
    <cellStyle name="40% - Accent1 4 3 2 2 2 3" xfId="15800"/>
    <cellStyle name="40% - Accent1 4 3 2 2 3" xfId="15801"/>
    <cellStyle name="40% - Accent1 4 3 2 2 3 2" xfId="15802"/>
    <cellStyle name="40% - Accent1 4 3 2 2 4" xfId="15803"/>
    <cellStyle name="40% - Accent1 4 3 2 3" xfId="15804"/>
    <cellStyle name="40% - Accent1 4 3 2 3 2" xfId="15805"/>
    <cellStyle name="40% - Accent1 4 3 2 3 2 2" xfId="15806"/>
    <cellStyle name="40% - Accent1 4 3 2 3 3" xfId="15807"/>
    <cellStyle name="40% - Accent1 4 3 2 4" xfId="15808"/>
    <cellStyle name="40% - Accent1 4 3 2 4 2" xfId="15809"/>
    <cellStyle name="40% - Accent1 4 3 2 5" xfId="15810"/>
    <cellStyle name="40% - Accent1 4 3 3" xfId="15811"/>
    <cellStyle name="40% - Accent1 4 3 3 2" xfId="15812"/>
    <cellStyle name="40% - Accent1 4 3 3 2 2" xfId="15813"/>
    <cellStyle name="40% - Accent1 4 3 3 2 2 2" xfId="15814"/>
    <cellStyle name="40% - Accent1 4 3 3 2 3" xfId="15815"/>
    <cellStyle name="40% - Accent1 4 3 3 3" xfId="15816"/>
    <cellStyle name="40% - Accent1 4 3 3 3 2" xfId="15817"/>
    <cellStyle name="40% - Accent1 4 3 3 4" xfId="15818"/>
    <cellStyle name="40% - Accent1 4 3 4" xfId="15819"/>
    <cellStyle name="40% - Accent1 4 3 4 2" xfId="15820"/>
    <cellStyle name="40% - Accent1 4 3 4 2 2" xfId="15821"/>
    <cellStyle name="40% - Accent1 4 3 4 3" xfId="15822"/>
    <cellStyle name="40% - Accent1 4 3 5" xfId="15823"/>
    <cellStyle name="40% - Accent1 4 3 5 2" xfId="15824"/>
    <cellStyle name="40% - Accent1 4 3 6" xfId="15825"/>
    <cellStyle name="40% - Accent1 4 4" xfId="15826"/>
    <cellStyle name="40% - Accent1 4 4 2" xfId="15827"/>
    <cellStyle name="40% - Accent1 4 4 2 2" xfId="15828"/>
    <cellStyle name="40% - Accent1 4 4 2 2 2" xfId="15829"/>
    <cellStyle name="40% - Accent1 4 4 2 2 2 2" xfId="15830"/>
    <cellStyle name="40% - Accent1 4 4 2 2 3" xfId="15831"/>
    <cellStyle name="40% - Accent1 4 4 2 3" xfId="15832"/>
    <cellStyle name="40% - Accent1 4 4 2 3 2" xfId="15833"/>
    <cellStyle name="40% - Accent1 4 4 2 4" xfId="15834"/>
    <cellStyle name="40% - Accent1 4 4 3" xfId="15835"/>
    <cellStyle name="40% - Accent1 4 4 3 2" xfId="15836"/>
    <cellStyle name="40% - Accent1 4 4 3 2 2" xfId="15837"/>
    <cellStyle name="40% - Accent1 4 4 3 3" xfId="15838"/>
    <cellStyle name="40% - Accent1 4 4 4" xfId="15839"/>
    <cellStyle name="40% - Accent1 4 4 4 2" xfId="15840"/>
    <cellStyle name="40% - Accent1 4 4 5" xfId="15841"/>
    <cellStyle name="40% - Accent1 4 5" xfId="15842"/>
    <cellStyle name="40% - Accent1 4 5 2" xfId="15843"/>
    <cellStyle name="40% - Accent1 4 5 2 2" xfId="15844"/>
    <cellStyle name="40% - Accent1 4 5 2 2 2" xfId="15845"/>
    <cellStyle name="40% - Accent1 4 5 2 3" xfId="15846"/>
    <cellStyle name="40% - Accent1 4 5 3" xfId="15847"/>
    <cellStyle name="40% - Accent1 4 5 3 2" xfId="15848"/>
    <cellStyle name="40% - Accent1 4 5 4" xfId="15849"/>
    <cellStyle name="40% - Accent1 4 6" xfId="15850"/>
    <cellStyle name="40% - Accent1 4 6 2" xfId="15851"/>
    <cellStyle name="40% - Accent1 4 6 2 2" xfId="15852"/>
    <cellStyle name="40% - Accent1 4 6 3" xfId="15853"/>
    <cellStyle name="40% - Accent1 4 7" xfId="15854"/>
    <cellStyle name="40% - Accent1 4 7 2" xfId="15855"/>
    <cellStyle name="40% - Accent1 4 8" xfId="15856"/>
    <cellStyle name="40% - Accent1 5" xfId="15857"/>
    <cellStyle name="40% - Accent1 5 2" xfId="15858"/>
    <cellStyle name="40% - Accent1 5 2 2" xfId="15859"/>
    <cellStyle name="40% - Accent1 5 2 2 2" xfId="15860"/>
    <cellStyle name="40% - Accent1 5 2 2 2 2" xfId="15861"/>
    <cellStyle name="40% - Accent1 5 2 2 2 2 2" xfId="15862"/>
    <cellStyle name="40% - Accent1 5 2 2 2 2 2 2" xfId="15863"/>
    <cellStyle name="40% - Accent1 5 2 2 2 2 2 2 2" xfId="15864"/>
    <cellStyle name="40% - Accent1 5 2 2 2 2 2 3" xfId="15865"/>
    <cellStyle name="40% - Accent1 5 2 2 2 2 3" xfId="15866"/>
    <cellStyle name="40% - Accent1 5 2 2 2 2 3 2" xfId="15867"/>
    <cellStyle name="40% - Accent1 5 2 2 2 2 4" xfId="15868"/>
    <cellStyle name="40% - Accent1 5 2 2 2 3" xfId="15869"/>
    <cellStyle name="40% - Accent1 5 2 2 2 3 2" xfId="15870"/>
    <cellStyle name="40% - Accent1 5 2 2 2 3 2 2" xfId="15871"/>
    <cellStyle name="40% - Accent1 5 2 2 2 3 3" xfId="15872"/>
    <cellStyle name="40% - Accent1 5 2 2 2 4" xfId="15873"/>
    <cellStyle name="40% - Accent1 5 2 2 2 4 2" xfId="15874"/>
    <cellStyle name="40% - Accent1 5 2 2 2 5" xfId="15875"/>
    <cellStyle name="40% - Accent1 5 2 2 3" xfId="15876"/>
    <cellStyle name="40% - Accent1 5 2 2 3 2" xfId="15877"/>
    <cellStyle name="40% - Accent1 5 2 2 3 2 2" xfId="15878"/>
    <cellStyle name="40% - Accent1 5 2 2 3 2 2 2" xfId="15879"/>
    <cellStyle name="40% - Accent1 5 2 2 3 2 3" xfId="15880"/>
    <cellStyle name="40% - Accent1 5 2 2 3 3" xfId="15881"/>
    <cellStyle name="40% - Accent1 5 2 2 3 3 2" xfId="15882"/>
    <cellStyle name="40% - Accent1 5 2 2 3 4" xfId="15883"/>
    <cellStyle name="40% - Accent1 5 2 2 4" xfId="15884"/>
    <cellStyle name="40% - Accent1 5 2 2 4 2" xfId="15885"/>
    <cellStyle name="40% - Accent1 5 2 2 4 2 2" xfId="15886"/>
    <cellStyle name="40% - Accent1 5 2 2 4 3" xfId="15887"/>
    <cellStyle name="40% - Accent1 5 2 2 5" xfId="15888"/>
    <cellStyle name="40% - Accent1 5 2 2 5 2" xfId="15889"/>
    <cellStyle name="40% - Accent1 5 2 2 6" xfId="15890"/>
    <cellStyle name="40% - Accent1 5 2 3" xfId="15891"/>
    <cellStyle name="40% - Accent1 5 2 3 2" xfId="15892"/>
    <cellStyle name="40% - Accent1 5 2 3 2 2" xfId="15893"/>
    <cellStyle name="40% - Accent1 5 2 3 2 2 2" xfId="15894"/>
    <cellStyle name="40% - Accent1 5 2 3 2 2 2 2" xfId="15895"/>
    <cellStyle name="40% - Accent1 5 2 3 2 2 3" xfId="15896"/>
    <cellStyle name="40% - Accent1 5 2 3 2 3" xfId="15897"/>
    <cellStyle name="40% - Accent1 5 2 3 2 3 2" xfId="15898"/>
    <cellStyle name="40% - Accent1 5 2 3 2 4" xfId="15899"/>
    <cellStyle name="40% - Accent1 5 2 3 3" xfId="15900"/>
    <cellStyle name="40% - Accent1 5 2 3 3 2" xfId="15901"/>
    <cellStyle name="40% - Accent1 5 2 3 3 2 2" xfId="15902"/>
    <cellStyle name="40% - Accent1 5 2 3 3 3" xfId="15903"/>
    <cellStyle name="40% - Accent1 5 2 3 4" xfId="15904"/>
    <cellStyle name="40% - Accent1 5 2 3 4 2" xfId="15905"/>
    <cellStyle name="40% - Accent1 5 2 3 5" xfId="15906"/>
    <cellStyle name="40% - Accent1 5 2 4" xfId="15907"/>
    <cellStyle name="40% - Accent1 5 2 4 2" xfId="15908"/>
    <cellStyle name="40% - Accent1 5 2 4 2 2" xfId="15909"/>
    <cellStyle name="40% - Accent1 5 2 4 2 2 2" xfId="15910"/>
    <cellStyle name="40% - Accent1 5 2 4 2 3" xfId="15911"/>
    <cellStyle name="40% - Accent1 5 2 4 3" xfId="15912"/>
    <cellStyle name="40% - Accent1 5 2 4 3 2" xfId="15913"/>
    <cellStyle name="40% - Accent1 5 2 4 4" xfId="15914"/>
    <cellStyle name="40% - Accent1 5 2 5" xfId="15915"/>
    <cellStyle name="40% - Accent1 5 2 5 2" xfId="15916"/>
    <cellStyle name="40% - Accent1 5 2 5 2 2" xfId="15917"/>
    <cellStyle name="40% - Accent1 5 2 5 3" xfId="15918"/>
    <cellStyle name="40% - Accent1 5 2 6" xfId="15919"/>
    <cellStyle name="40% - Accent1 5 2 6 2" xfId="15920"/>
    <cellStyle name="40% - Accent1 5 2 7" xfId="15921"/>
    <cellStyle name="40% - Accent1 5 3" xfId="15922"/>
    <cellStyle name="40% - Accent1 5 3 2" xfId="15923"/>
    <cellStyle name="40% - Accent1 5 3 2 2" xfId="15924"/>
    <cellStyle name="40% - Accent1 5 3 2 2 2" xfId="15925"/>
    <cellStyle name="40% - Accent1 5 3 2 2 2 2" xfId="15926"/>
    <cellStyle name="40% - Accent1 5 3 2 2 2 2 2" xfId="15927"/>
    <cellStyle name="40% - Accent1 5 3 2 2 2 3" xfId="15928"/>
    <cellStyle name="40% - Accent1 5 3 2 2 3" xfId="15929"/>
    <cellStyle name="40% - Accent1 5 3 2 2 3 2" xfId="15930"/>
    <cellStyle name="40% - Accent1 5 3 2 2 4" xfId="15931"/>
    <cellStyle name="40% - Accent1 5 3 2 3" xfId="15932"/>
    <cellStyle name="40% - Accent1 5 3 2 3 2" xfId="15933"/>
    <cellStyle name="40% - Accent1 5 3 2 3 2 2" xfId="15934"/>
    <cellStyle name="40% - Accent1 5 3 2 3 3" xfId="15935"/>
    <cellStyle name="40% - Accent1 5 3 2 4" xfId="15936"/>
    <cellStyle name="40% - Accent1 5 3 2 4 2" xfId="15937"/>
    <cellStyle name="40% - Accent1 5 3 2 5" xfId="15938"/>
    <cellStyle name="40% - Accent1 5 3 3" xfId="15939"/>
    <cellStyle name="40% - Accent1 5 3 3 2" xfId="15940"/>
    <cellStyle name="40% - Accent1 5 3 3 2 2" xfId="15941"/>
    <cellStyle name="40% - Accent1 5 3 3 2 2 2" xfId="15942"/>
    <cellStyle name="40% - Accent1 5 3 3 2 3" xfId="15943"/>
    <cellStyle name="40% - Accent1 5 3 3 3" xfId="15944"/>
    <cellStyle name="40% - Accent1 5 3 3 3 2" xfId="15945"/>
    <cellStyle name="40% - Accent1 5 3 3 4" xfId="15946"/>
    <cellStyle name="40% - Accent1 5 3 4" xfId="15947"/>
    <cellStyle name="40% - Accent1 5 3 4 2" xfId="15948"/>
    <cellStyle name="40% - Accent1 5 3 4 2 2" xfId="15949"/>
    <cellStyle name="40% - Accent1 5 3 4 3" xfId="15950"/>
    <cellStyle name="40% - Accent1 5 3 5" xfId="15951"/>
    <cellStyle name="40% - Accent1 5 3 5 2" xfId="15952"/>
    <cellStyle name="40% - Accent1 5 3 6" xfId="15953"/>
    <cellStyle name="40% - Accent1 5 4" xfId="15954"/>
    <cellStyle name="40% - Accent1 5 4 2" xfId="15955"/>
    <cellStyle name="40% - Accent1 5 4 2 2" xfId="15956"/>
    <cellStyle name="40% - Accent1 5 4 2 2 2" xfId="15957"/>
    <cellStyle name="40% - Accent1 5 4 2 2 2 2" xfId="15958"/>
    <cellStyle name="40% - Accent1 5 4 2 2 3" xfId="15959"/>
    <cellStyle name="40% - Accent1 5 4 2 3" xfId="15960"/>
    <cellStyle name="40% - Accent1 5 4 2 3 2" xfId="15961"/>
    <cellStyle name="40% - Accent1 5 4 2 4" xfId="15962"/>
    <cellStyle name="40% - Accent1 5 4 3" xfId="15963"/>
    <cellStyle name="40% - Accent1 5 4 3 2" xfId="15964"/>
    <cellStyle name="40% - Accent1 5 4 3 2 2" xfId="15965"/>
    <cellStyle name="40% - Accent1 5 4 3 3" xfId="15966"/>
    <cellStyle name="40% - Accent1 5 4 4" xfId="15967"/>
    <cellStyle name="40% - Accent1 5 4 4 2" xfId="15968"/>
    <cellStyle name="40% - Accent1 5 4 5" xfId="15969"/>
    <cellStyle name="40% - Accent1 5 5" xfId="15970"/>
    <cellStyle name="40% - Accent1 5 5 2" xfId="15971"/>
    <cellStyle name="40% - Accent1 5 5 2 2" xfId="15972"/>
    <cellStyle name="40% - Accent1 5 5 2 2 2" xfId="15973"/>
    <cellStyle name="40% - Accent1 5 5 2 3" xfId="15974"/>
    <cellStyle name="40% - Accent1 5 5 3" xfId="15975"/>
    <cellStyle name="40% - Accent1 5 5 3 2" xfId="15976"/>
    <cellStyle name="40% - Accent1 5 5 4" xfId="15977"/>
    <cellStyle name="40% - Accent1 5 6" xfId="15978"/>
    <cellStyle name="40% - Accent1 5 6 2" xfId="15979"/>
    <cellStyle name="40% - Accent1 5 6 2 2" xfId="15980"/>
    <cellStyle name="40% - Accent1 5 6 3" xfId="15981"/>
    <cellStyle name="40% - Accent1 5 7" xfId="15982"/>
    <cellStyle name="40% - Accent1 5 7 2" xfId="15983"/>
    <cellStyle name="40% - Accent1 5 8" xfId="15984"/>
    <cellStyle name="40% - Accent1 6" xfId="15985"/>
    <cellStyle name="40% - Accent1 6 2" xfId="15986"/>
    <cellStyle name="40% - Accent1 6 2 2" xfId="15987"/>
    <cellStyle name="40% - Accent1 6 2 2 2" xfId="15988"/>
    <cellStyle name="40% - Accent1 6 2 2 2 2" xfId="15989"/>
    <cellStyle name="40% - Accent1 6 2 2 2 2 2" xfId="15990"/>
    <cellStyle name="40% - Accent1 6 2 2 2 2 2 2" xfId="15991"/>
    <cellStyle name="40% - Accent1 6 2 2 2 2 2 2 2" xfId="15992"/>
    <cellStyle name="40% - Accent1 6 2 2 2 2 2 3" xfId="15993"/>
    <cellStyle name="40% - Accent1 6 2 2 2 2 3" xfId="15994"/>
    <cellStyle name="40% - Accent1 6 2 2 2 2 3 2" xfId="15995"/>
    <cellStyle name="40% - Accent1 6 2 2 2 2 4" xfId="15996"/>
    <cellStyle name="40% - Accent1 6 2 2 2 3" xfId="15997"/>
    <cellStyle name="40% - Accent1 6 2 2 2 3 2" xfId="15998"/>
    <cellStyle name="40% - Accent1 6 2 2 2 3 2 2" xfId="15999"/>
    <cellStyle name="40% - Accent1 6 2 2 2 3 3" xfId="16000"/>
    <cellStyle name="40% - Accent1 6 2 2 2 4" xfId="16001"/>
    <cellStyle name="40% - Accent1 6 2 2 2 4 2" xfId="16002"/>
    <cellStyle name="40% - Accent1 6 2 2 2 5" xfId="16003"/>
    <cellStyle name="40% - Accent1 6 2 2 3" xfId="16004"/>
    <cellStyle name="40% - Accent1 6 2 2 3 2" xfId="16005"/>
    <cellStyle name="40% - Accent1 6 2 2 3 2 2" xfId="16006"/>
    <cellStyle name="40% - Accent1 6 2 2 3 2 2 2" xfId="16007"/>
    <cellStyle name="40% - Accent1 6 2 2 3 2 3" xfId="16008"/>
    <cellStyle name="40% - Accent1 6 2 2 3 3" xfId="16009"/>
    <cellStyle name="40% - Accent1 6 2 2 3 3 2" xfId="16010"/>
    <cellStyle name="40% - Accent1 6 2 2 3 4" xfId="16011"/>
    <cellStyle name="40% - Accent1 6 2 2 4" xfId="16012"/>
    <cellStyle name="40% - Accent1 6 2 2 4 2" xfId="16013"/>
    <cellStyle name="40% - Accent1 6 2 2 4 2 2" xfId="16014"/>
    <cellStyle name="40% - Accent1 6 2 2 4 3" xfId="16015"/>
    <cellStyle name="40% - Accent1 6 2 2 5" xfId="16016"/>
    <cellStyle name="40% - Accent1 6 2 2 5 2" xfId="16017"/>
    <cellStyle name="40% - Accent1 6 2 2 6" xfId="16018"/>
    <cellStyle name="40% - Accent1 6 2 3" xfId="16019"/>
    <cellStyle name="40% - Accent1 6 2 3 2" xfId="16020"/>
    <cellStyle name="40% - Accent1 6 2 3 2 2" xfId="16021"/>
    <cellStyle name="40% - Accent1 6 2 3 2 2 2" xfId="16022"/>
    <cellStyle name="40% - Accent1 6 2 3 2 2 2 2" xfId="16023"/>
    <cellStyle name="40% - Accent1 6 2 3 2 2 3" xfId="16024"/>
    <cellStyle name="40% - Accent1 6 2 3 2 3" xfId="16025"/>
    <cellStyle name="40% - Accent1 6 2 3 2 3 2" xfId="16026"/>
    <cellStyle name="40% - Accent1 6 2 3 2 4" xfId="16027"/>
    <cellStyle name="40% - Accent1 6 2 3 3" xfId="16028"/>
    <cellStyle name="40% - Accent1 6 2 3 3 2" xfId="16029"/>
    <cellStyle name="40% - Accent1 6 2 3 3 2 2" xfId="16030"/>
    <cellStyle name="40% - Accent1 6 2 3 3 3" xfId="16031"/>
    <cellStyle name="40% - Accent1 6 2 3 4" xfId="16032"/>
    <cellStyle name="40% - Accent1 6 2 3 4 2" xfId="16033"/>
    <cellStyle name="40% - Accent1 6 2 3 5" xfId="16034"/>
    <cellStyle name="40% - Accent1 6 2 4" xfId="16035"/>
    <cellStyle name="40% - Accent1 6 2 4 2" xfId="16036"/>
    <cellStyle name="40% - Accent1 6 2 4 2 2" xfId="16037"/>
    <cellStyle name="40% - Accent1 6 2 4 2 2 2" xfId="16038"/>
    <cellStyle name="40% - Accent1 6 2 4 2 3" xfId="16039"/>
    <cellStyle name="40% - Accent1 6 2 4 3" xfId="16040"/>
    <cellStyle name="40% - Accent1 6 2 4 3 2" xfId="16041"/>
    <cellStyle name="40% - Accent1 6 2 4 4" xfId="16042"/>
    <cellStyle name="40% - Accent1 6 2 5" xfId="16043"/>
    <cellStyle name="40% - Accent1 6 2 5 2" xfId="16044"/>
    <cellStyle name="40% - Accent1 6 2 5 2 2" xfId="16045"/>
    <cellStyle name="40% - Accent1 6 2 5 3" xfId="16046"/>
    <cellStyle name="40% - Accent1 6 2 6" xfId="16047"/>
    <cellStyle name="40% - Accent1 6 2 6 2" xfId="16048"/>
    <cellStyle name="40% - Accent1 6 2 7" xfId="16049"/>
    <cellStyle name="40% - Accent1 6 3" xfId="16050"/>
    <cellStyle name="40% - Accent1 6 3 2" xfId="16051"/>
    <cellStyle name="40% - Accent1 6 3 2 2" xfId="16052"/>
    <cellStyle name="40% - Accent1 6 3 2 2 2" xfId="16053"/>
    <cellStyle name="40% - Accent1 6 3 2 2 2 2" xfId="16054"/>
    <cellStyle name="40% - Accent1 6 3 2 2 2 2 2" xfId="16055"/>
    <cellStyle name="40% - Accent1 6 3 2 2 2 3" xfId="16056"/>
    <cellStyle name="40% - Accent1 6 3 2 2 3" xfId="16057"/>
    <cellStyle name="40% - Accent1 6 3 2 2 3 2" xfId="16058"/>
    <cellStyle name="40% - Accent1 6 3 2 2 4" xfId="16059"/>
    <cellStyle name="40% - Accent1 6 3 2 3" xfId="16060"/>
    <cellStyle name="40% - Accent1 6 3 2 3 2" xfId="16061"/>
    <cellStyle name="40% - Accent1 6 3 2 3 2 2" xfId="16062"/>
    <cellStyle name="40% - Accent1 6 3 2 3 3" xfId="16063"/>
    <cellStyle name="40% - Accent1 6 3 2 4" xfId="16064"/>
    <cellStyle name="40% - Accent1 6 3 2 4 2" xfId="16065"/>
    <cellStyle name="40% - Accent1 6 3 2 5" xfId="16066"/>
    <cellStyle name="40% - Accent1 6 3 3" xfId="16067"/>
    <cellStyle name="40% - Accent1 6 3 3 2" xfId="16068"/>
    <cellStyle name="40% - Accent1 6 3 3 2 2" xfId="16069"/>
    <cellStyle name="40% - Accent1 6 3 3 2 2 2" xfId="16070"/>
    <cellStyle name="40% - Accent1 6 3 3 2 3" xfId="16071"/>
    <cellStyle name="40% - Accent1 6 3 3 3" xfId="16072"/>
    <cellStyle name="40% - Accent1 6 3 3 3 2" xfId="16073"/>
    <cellStyle name="40% - Accent1 6 3 3 4" xfId="16074"/>
    <cellStyle name="40% - Accent1 6 3 4" xfId="16075"/>
    <cellStyle name="40% - Accent1 6 3 4 2" xfId="16076"/>
    <cellStyle name="40% - Accent1 6 3 4 2 2" xfId="16077"/>
    <cellStyle name="40% - Accent1 6 3 4 3" xfId="16078"/>
    <cellStyle name="40% - Accent1 6 3 5" xfId="16079"/>
    <cellStyle name="40% - Accent1 6 3 5 2" xfId="16080"/>
    <cellStyle name="40% - Accent1 6 3 6" xfId="16081"/>
    <cellStyle name="40% - Accent1 6 4" xfId="16082"/>
    <cellStyle name="40% - Accent1 6 4 2" xfId="16083"/>
    <cellStyle name="40% - Accent1 6 4 2 2" xfId="16084"/>
    <cellStyle name="40% - Accent1 6 4 2 2 2" xfId="16085"/>
    <cellStyle name="40% - Accent1 6 4 2 2 2 2" xfId="16086"/>
    <cellStyle name="40% - Accent1 6 4 2 2 3" xfId="16087"/>
    <cellStyle name="40% - Accent1 6 4 2 3" xfId="16088"/>
    <cellStyle name="40% - Accent1 6 4 2 3 2" xfId="16089"/>
    <cellStyle name="40% - Accent1 6 4 2 4" xfId="16090"/>
    <cellStyle name="40% - Accent1 6 4 3" xfId="16091"/>
    <cellStyle name="40% - Accent1 6 4 3 2" xfId="16092"/>
    <cellStyle name="40% - Accent1 6 4 3 2 2" xfId="16093"/>
    <cellStyle name="40% - Accent1 6 4 3 3" xfId="16094"/>
    <cellStyle name="40% - Accent1 6 4 4" xfId="16095"/>
    <cellStyle name="40% - Accent1 6 4 4 2" xfId="16096"/>
    <cellStyle name="40% - Accent1 6 4 5" xfId="16097"/>
    <cellStyle name="40% - Accent1 6 5" xfId="16098"/>
    <cellStyle name="40% - Accent1 6 5 2" xfId="16099"/>
    <cellStyle name="40% - Accent1 6 5 2 2" xfId="16100"/>
    <cellStyle name="40% - Accent1 6 5 2 2 2" xfId="16101"/>
    <cellStyle name="40% - Accent1 6 5 2 3" xfId="16102"/>
    <cellStyle name="40% - Accent1 6 5 3" xfId="16103"/>
    <cellStyle name="40% - Accent1 6 5 3 2" xfId="16104"/>
    <cellStyle name="40% - Accent1 6 5 4" xfId="16105"/>
    <cellStyle name="40% - Accent1 6 6" xfId="16106"/>
    <cellStyle name="40% - Accent1 6 6 2" xfId="16107"/>
    <cellStyle name="40% - Accent1 6 6 2 2" xfId="16108"/>
    <cellStyle name="40% - Accent1 6 6 3" xfId="16109"/>
    <cellStyle name="40% - Accent1 6 7" xfId="16110"/>
    <cellStyle name="40% - Accent1 6 7 2" xfId="16111"/>
    <cellStyle name="40% - Accent1 6 8" xfId="16112"/>
    <cellStyle name="40% - Accent1 7" xfId="16113"/>
    <cellStyle name="40% - Accent1 7 2" xfId="16114"/>
    <cellStyle name="40% - Accent1 7 2 2" xfId="16115"/>
    <cellStyle name="40% - Accent1 7 2 2 2" xfId="16116"/>
    <cellStyle name="40% - Accent1 7 2 2 2 2" xfId="16117"/>
    <cellStyle name="40% - Accent1 7 2 2 2 2 2" xfId="16118"/>
    <cellStyle name="40% - Accent1 7 2 2 2 2 2 2" xfId="16119"/>
    <cellStyle name="40% - Accent1 7 2 2 2 2 2 2 2" xfId="16120"/>
    <cellStyle name="40% - Accent1 7 2 2 2 2 2 3" xfId="16121"/>
    <cellStyle name="40% - Accent1 7 2 2 2 2 3" xfId="16122"/>
    <cellStyle name="40% - Accent1 7 2 2 2 2 3 2" xfId="16123"/>
    <cellStyle name="40% - Accent1 7 2 2 2 2 4" xfId="16124"/>
    <cellStyle name="40% - Accent1 7 2 2 2 3" xfId="16125"/>
    <cellStyle name="40% - Accent1 7 2 2 2 3 2" xfId="16126"/>
    <cellStyle name="40% - Accent1 7 2 2 2 3 2 2" xfId="16127"/>
    <cellStyle name="40% - Accent1 7 2 2 2 3 3" xfId="16128"/>
    <cellStyle name="40% - Accent1 7 2 2 2 4" xfId="16129"/>
    <cellStyle name="40% - Accent1 7 2 2 2 4 2" xfId="16130"/>
    <cellStyle name="40% - Accent1 7 2 2 2 5" xfId="16131"/>
    <cellStyle name="40% - Accent1 7 2 2 3" xfId="16132"/>
    <cellStyle name="40% - Accent1 7 2 2 3 2" xfId="16133"/>
    <cellStyle name="40% - Accent1 7 2 2 3 2 2" xfId="16134"/>
    <cellStyle name="40% - Accent1 7 2 2 3 2 2 2" xfId="16135"/>
    <cellStyle name="40% - Accent1 7 2 2 3 2 3" xfId="16136"/>
    <cellStyle name="40% - Accent1 7 2 2 3 3" xfId="16137"/>
    <cellStyle name="40% - Accent1 7 2 2 3 3 2" xfId="16138"/>
    <cellStyle name="40% - Accent1 7 2 2 3 4" xfId="16139"/>
    <cellStyle name="40% - Accent1 7 2 2 4" xfId="16140"/>
    <cellStyle name="40% - Accent1 7 2 2 4 2" xfId="16141"/>
    <cellStyle name="40% - Accent1 7 2 2 4 2 2" xfId="16142"/>
    <cellStyle name="40% - Accent1 7 2 2 4 3" xfId="16143"/>
    <cellStyle name="40% - Accent1 7 2 2 5" xfId="16144"/>
    <cellStyle name="40% - Accent1 7 2 2 5 2" xfId="16145"/>
    <cellStyle name="40% - Accent1 7 2 2 6" xfId="16146"/>
    <cellStyle name="40% - Accent1 7 2 3" xfId="16147"/>
    <cellStyle name="40% - Accent1 7 2 3 2" xfId="16148"/>
    <cellStyle name="40% - Accent1 7 2 3 2 2" xfId="16149"/>
    <cellStyle name="40% - Accent1 7 2 3 2 2 2" xfId="16150"/>
    <cellStyle name="40% - Accent1 7 2 3 2 2 2 2" xfId="16151"/>
    <cellStyle name="40% - Accent1 7 2 3 2 2 3" xfId="16152"/>
    <cellStyle name="40% - Accent1 7 2 3 2 3" xfId="16153"/>
    <cellStyle name="40% - Accent1 7 2 3 2 3 2" xfId="16154"/>
    <cellStyle name="40% - Accent1 7 2 3 2 4" xfId="16155"/>
    <cellStyle name="40% - Accent1 7 2 3 3" xfId="16156"/>
    <cellStyle name="40% - Accent1 7 2 3 3 2" xfId="16157"/>
    <cellStyle name="40% - Accent1 7 2 3 3 2 2" xfId="16158"/>
    <cellStyle name="40% - Accent1 7 2 3 3 3" xfId="16159"/>
    <cellStyle name="40% - Accent1 7 2 3 4" xfId="16160"/>
    <cellStyle name="40% - Accent1 7 2 3 4 2" xfId="16161"/>
    <cellStyle name="40% - Accent1 7 2 3 5" xfId="16162"/>
    <cellStyle name="40% - Accent1 7 2 4" xfId="16163"/>
    <cellStyle name="40% - Accent1 7 2 4 2" xfId="16164"/>
    <cellStyle name="40% - Accent1 7 2 4 2 2" xfId="16165"/>
    <cellStyle name="40% - Accent1 7 2 4 2 2 2" xfId="16166"/>
    <cellStyle name="40% - Accent1 7 2 4 2 3" xfId="16167"/>
    <cellStyle name="40% - Accent1 7 2 4 3" xfId="16168"/>
    <cellStyle name="40% - Accent1 7 2 4 3 2" xfId="16169"/>
    <cellStyle name="40% - Accent1 7 2 4 4" xfId="16170"/>
    <cellStyle name="40% - Accent1 7 2 5" xfId="16171"/>
    <cellStyle name="40% - Accent1 7 2 5 2" xfId="16172"/>
    <cellStyle name="40% - Accent1 7 2 5 2 2" xfId="16173"/>
    <cellStyle name="40% - Accent1 7 2 5 3" xfId="16174"/>
    <cellStyle name="40% - Accent1 7 2 6" xfId="16175"/>
    <cellStyle name="40% - Accent1 7 2 6 2" xfId="16176"/>
    <cellStyle name="40% - Accent1 7 2 7" xfId="16177"/>
    <cellStyle name="40% - Accent1 7 3" xfId="16178"/>
    <cellStyle name="40% - Accent1 7 3 2" xfId="16179"/>
    <cellStyle name="40% - Accent1 7 3 2 2" xfId="16180"/>
    <cellStyle name="40% - Accent1 7 3 2 2 2" xfId="16181"/>
    <cellStyle name="40% - Accent1 7 3 2 2 2 2" xfId="16182"/>
    <cellStyle name="40% - Accent1 7 3 2 2 2 2 2" xfId="16183"/>
    <cellStyle name="40% - Accent1 7 3 2 2 2 3" xfId="16184"/>
    <cellStyle name="40% - Accent1 7 3 2 2 3" xfId="16185"/>
    <cellStyle name="40% - Accent1 7 3 2 2 3 2" xfId="16186"/>
    <cellStyle name="40% - Accent1 7 3 2 2 4" xfId="16187"/>
    <cellStyle name="40% - Accent1 7 3 2 3" xfId="16188"/>
    <cellStyle name="40% - Accent1 7 3 2 3 2" xfId="16189"/>
    <cellStyle name="40% - Accent1 7 3 2 3 2 2" xfId="16190"/>
    <cellStyle name="40% - Accent1 7 3 2 3 3" xfId="16191"/>
    <cellStyle name="40% - Accent1 7 3 2 4" xfId="16192"/>
    <cellStyle name="40% - Accent1 7 3 2 4 2" xfId="16193"/>
    <cellStyle name="40% - Accent1 7 3 2 5" xfId="16194"/>
    <cellStyle name="40% - Accent1 7 3 3" xfId="16195"/>
    <cellStyle name="40% - Accent1 7 3 3 2" xfId="16196"/>
    <cellStyle name="40% - Accent1 7 3 3 2 2" xfId="16197"/>
    <cellStyle name="40% - Accent1 7 3 3 2 2 2" xfId="16198"/>
    <cellStyle name="40% - Accent1 7 3 3 2 3" xfId="16199"/>
    <cellStyle name="40% - Accent1 7 3 3 3" xfId="16200"/>
    <cellStyle name="40% - Accent1 7 3 3 3 2" xfId="16201"/>
    <cellStyle name="40% - Accent1 7 3 3 4" xfId="16202"/>
    <cellStyle name="40% - Accent1 7 3 4" xfId="16203"/>
    <cellStyle name="40% - Accent1 7 3 4 2" xfId="16204"/>
    <cellStyle name="40% - Accent1 7 3 4 2 2" xfId="16205"/>
    <cellStyle name="40% - Accent1 7 3 4 3" xfId="16206"/>
    <cellStyle name="40% - Accent1 7 3 5" xfId="16207"/>
    <cellStyle name="40% - Accent1 7 3 5 2" xfId="16208"/>
    <cellStyle name="40% - Accent1 7 3 6" xfId="16209"/>
    <cellStyle name="40% - Accent1 7 4" xfId="16210"/>
    <cellStyle name="40% - Accent1 7 4 2" xfId="16211"/>
    <cellStyle name="40% - Accent1 7 4 2 2" xfId="16212"/>
    <cellStyle name="40% - Accent1 7 4 2 2 2" xfId="16213"/>
    <cellStyle name="40% - Accent1 7 4 2 2 2 2" xfId="16214"/>
    <cellStyle name="40% - Accent1 7 4 2 2 3" xfId="16215"/>
    <cellStyle name="40% - Accent1 7 4 2 3" xfId="16216"/>
    <cellStyle name="40% - Accent1 7 4 2 3 2" xfId="16217"/>
    <cellStyle name="40% - Accent1 7 4 2 4" xfId="16218"/>
    <cellStyle name="40% - Accent1 7 4 3" xfId="16219"/>
    <cellStyle name="40% - Accent1 7 4 3 2" xfId="16220"/>
    <cellStyle name="40% - Accent1 7 4 3 2 2" xfId="16221"/>
    <cellStyle name="40% - Accent1 7 4 3 3" xfId="16222"/>
    <cellStyle name="40% - Accent1 7 4 4" xfId="16223"/>
    <cellStyle name="40% - Accent1 7 4 4 2" xfId="16224"/>
    <cellStyle name="40% - Accent1 7 4 5" xfId="16225"/>
    <cellStyle name="40% - Accent1 7 5" xfId="16226"/>
    <cellStyle name="40% - Accent1 7 5 2" xfId="16227"/>
    <cellStyle name="40% - Accent1 7 5 2 2" xfId="16228"/>
    <cellStyle name="40% - Accent1 7 5 2 2 2" xfId="16229"/>
    <cellStyle name="40% - Accent1 7 5 2 3" xfId="16230"/>
    <cellStyle name="40% - Accent1 7 5 3" xfId="16231"/>
    <cellStyle name="40% - Accent1 7 5 3 2" xfId="16232"/>
    <cellStyle name="40% - Accent1 7 5 4" xfId="16233"/>
    <cellStyle name="40% - Accent1 7 6" xfId="16234"/>
    <cellStyle name="40% - Accent1 7 6 2" xfId="16235"/>
    <cellStyle name="40% - Accent1 7 6 2 2" xfId="16236"/>
    <cellStyle name="40% - Accent1 7 6 3" xfId="16237"/>
    <cellStyle name="40% - Accent1 7 7" xfId="16238"/>
    <cellStyle name="40% - Accent1 7 7 2" xfId="16239"/>
    <cellStyle name="40% - Accent1 7 8" xfId="16240"/>
    <cellStyle name="40% - Accent1 8" xfId="16241"/>
    <cellStyle name="40% - Accent1 8 2" xfId="16242"/>
    <cellStyle name="40% - Accent1 8 2 2" xfId="16243"/>
    <cellStyle name="40% - Accent1 8 2 2 2" xfId="16244"/>
    <cellStyle name="40% - Accent1 8 2 2 2 2" xfId="16245"/>
    <cellStyle name="40% - Accent1 8 2 2 2 2 2" xfId="16246"/>
    <cellStyle name="40% - Accent1 8 2 2 2 2 2 2" xfId="16247"/>
    <cellStyle name="40% - Accent1 8 2 2 2 2 2 2 2" xfId="16248"/>
    <cellStyle name="40% - Accent1 8 2 2 2 2 2 3" xfId="16249"/>
    <cellStyle name="40% - Accent1 8 2 2 2 2 3" xfId="16250"/>
    <cellStyle name="40% - Accent1 8 2 2 2 2 3 2" xfId="16251"/>
    <cellStyle name="40% - Accent1 8 2 2 2 2 4" xfId="16252"/>
    <cellStyle name="40% - Accent1 8 2 2 2 3" xfId="16253"/>
    <cellStyle name="40% - Accent1 8 2 2 2 3 2" xfId="16254"/>
    <cellStyle name="40% - Accent1 8 2 2 2 3 2 2" xfId="16255"/>
    <cellStyle name="40% - Accent1 8 2 2 2 3 3" xfId="16256"/>
    <cellStyle name="40% - Accent1 8 2 2 2 4" xfId="16257"/>
    <cellStyle name="40% - Accent1 8 2 2 2 4 2" xfId="16258"/>
    <cellStyle name="40% - Accent1 8 2 2 2 5" xfId="16259"/>
    <cellStyle name="40% - Accent1 8 2 2 3" xfId="16260"/>
    <cellStyle name="40% - Accent1 8 2 2 3 2" xfId="16261"/>
    <cellStyle name="40% - Accent1 8 2 2 3 2 2" xfId="16262"/>
    <cellStyle name="40% - Accent1 8 2 2 3 2 2 2" xfId="16263"/>
    <cellStyle name="40% - Accent1 8 2 2 3 2 3" xfId="16264"/>
    <cellStyle name="40% - Accent1 8 2 2 3 3" xfId="16265"/>
    <cellStyle name="40% - Accent1 8 2 2 3 3 2" xfId="16266"/>
    <cellStyle name="40% - Accent1 8 2 2 3 4" xfId="16267"/>
    <cellStyle name="40% - Accent1 8 2 2 4" xfId="16268"/>
    <cellStyle name="40% - Accent1 8 2 2 4 2" xfId="16269"/>
    <cellStyle name="40% - Accent1 8 2 2 4 2 2" xfId="16270"/>
    <cellStyle name="40% - Accent1 8 2 2 4 3" xfId="16271"/>
    <cellStyle name="40% - Accent1 8 2 2 5" xfId="16272"/>
    <cellStyle name="40% - Accent1 8 2 2 5 2" xfId="16273"/>
    <cellStyle name="40% - Accent1 8 2 2 6" xfId="16274"/>
    <cellStyle name="40% - Accent1 8 2 3" xfId="16275"/>
    <cellStyle name="40% - Accent1 8 2 3 2" xfId="16276"/>
    <cellStyle name="40% - Accent1 8 2 3 2 2" xfId="16277"/>
    <cellStyle name="40% - Accent1 8 2 3 2 2 2" xfId="16278"/>
    <cellStyle name="40% - Accent1 8 2 3 2 2 2 2" xfId="16279"/>
    <cellStyle name="40% - Accent1 8 2 3 2 2 3" xfId="16280"/>
    <cellStyle name="40% - Accent1 8 2 3 2 3" xfId="16281"/>
    <cellStyle name="40% - Accent1 8 2 3 2 3 2" xfId="16282"/>
    <cellStyle name="40% - Accent1 8 2 3 2 4" xfId="16283"/>
    <cellStyle name="40% - Accent1 8 2 3 3" xfId="16284"/>
    <cellStyle name="40% - Accent1 8 2 3 3 2" xfId="16285"/>
    <cellStyle name="40% - Accent1 8 2 3 3 2 2" xfId="16286"/>
    <cellStyle name="40% - Accent1 8 2 3 3 3" xfId="16287"/>
    <cellStyle name="40% - Accent1 8 2 3 4" xfId="16288"/>
    <cellStyle name="40% - Accent1 8 2 3 4 2" xfId="16289"/>
    <cellStyle name="40% - Accent1 8 2 3 5" xfId="16290"/>
    <cellStyle name="40% - Accent1 8 2 4" xfId="16291"/>
    <cellStyle name="40% - Accent1 8 2 4 2" xfId="16292"/>
    <cellStyle name="40% - Accent1 8 2 4 2 2" xfId="16293"/>
    <cellStyle name="40% - Accent1 8 2 4 2 2 2" xfId="16294"/>
    <cellStyle name="40% - Accent1 8 2 4 2 3" xfId="16295"/>
    <cellStyle name="40% - Accent1 8 2 4 3" xfId="16296"/>
    <cellStyle name="40% - Accent1 8 2 4 3 2" xfId="16297"/>
    <cellStyle name="40% - Accent1 8 2 4 4" xfId="16298"/>
    <cellStyle name="40% - Accent1 8 2 5" xfId="16299"/>
    <cellStyle name="40% - Accent1 8 2 5 2" xfId="16300"/>
    <cellStyle name="40% - Accent1 8 2 5 2 2" xfId="16301"/>
    <cellStyle name="40% - Accent1 8 2 5 3" xfId="16302"/>
    <cellStyle name="40% - Accent1 8 2 6" xfId="16303"/>
    <cellStyle name="40% - Accent1 8 2 6 2" xfId="16304"/>
    <cellStyle name="40% - Accent1 8 2 7" xfId="16305"/>
    <cellStyle name="40% - Accent1 8 3" xfId="16306"/>
    <cellStyle name="40% - Accent1 8 3 2" xfId="16307"/>
    <cellStyle name="40% - Accent1 8 3 2 2" xfId="16308"/>
    <cellStyle name="40% - Accent1 8 3 2 2 2" xfId="16309"/>
    <cellStyle name="40% - Accent1 8 3 2 2 2 2" xfId="16310"/>
    <cellStyle name="40% - Accent1 8 3 2 2 2 2 2" xfId="16311"/>
    <cellStyle name="40% - Accent1 8 3 2 2 2 3" xfId="16312"/>
    <cellStyle name="40% - Accent1 8 3 2 2 3" xfId="16313"/>
    <cellStyle name="40% - Accent1 8 3 2 2 3 2" xfId="16314"/>
    <cellStyle name="40% - Accent1 8 3 2 2 4" xfId="16315"/>
    <cellStyle name="40% - Accent1 8 3 2 3" xfId="16316"/>
    <cellStyle name="40% - Accent1 8 3 2 3 2" xfId="16317"/>
    <cellStyle name="40% - Accent1 8 3 2 3 2 2" xfId="16318"/>
    <cellStyle name="40% - Accent1 8 3 2 3 3" xfId="16319"/>
    <cellStyle name="40% - Accent1 8 3 2 4" xfId="16320"/>
    <cellStyle name="40% - Accent1 8 3 2 4 2" xfId="16321"/>
    <cellStyle name="40% - Accent1 8 3 2 5" xfId="16322"/>
    <cellStyle name="40% - Accent1 8 3 3" xfId="16323"/>
    <cellStyle name="40% - Accent1 8 3 3 2" xfId="16324"/>
    <cellStyle name="40% - Accent1 8 3 3 2 2" xfId="16325"/>
    <cellStyle name="40% - Accent1 8 3 3 2 2 2" xfId="16326"/>
    <cellStyle name="40% - Accent1 8 3 3 2 3" xfId="16327"/>
    <cellStyle name="40% - Accent1 8 3 3 3" xfId="16328"/>
    <cellStyle name="40% - Accent1 8 3 3 3 2" xfId="16329"/>
    <cellStyle name="40% - Accent1 8 3 3 4" xfId="16330"/>
    <cellStyle name="40% - Accent1 8 3 4" xfId="16331"/>
    <cellStyle name="40% - Accent1 8 3 4 2" xfId="16332"/>
    <cellStyle name="40% - Accent1 8 3 4 2 2" xfId="16333"/>
    <cellStyle name="40% - Accent1 8 3 4 3" xfId="16334"/>
    <cellStyle name="40% - Accent1 8 3 5" xfId="16335"/>
    <cellStyle name="40% - Accent1 8 3 5 2" xfId="16336"/>
    <cellStyle name="40% - Accent1 8 3 6" xfId="16337"/>
    <cellStyle name="40% - Accent1 8 4" xfId="16338"/>
    <cellStyle name="40% - Accent1 8 4 2" xfId="16339"/>
    <cellStyle name="40% - Accent1 8 4 2 2" xfId="16340"/>
    <cellStyle name="40% - Accent1 8 4 2 2 2" xfId="16341"/>
    <cellStyle name="40% - Accent1 8 4 2 2 2 2" xfId="16342"/>
    <cellStyle name="40% - Accent1 8 4 2 2 3" xfId="16343"/>
    <cellStyle name="40% - Accent1 8 4 2 3" xfId="16344"/>
    <cellStyle name="40% - Accent1 8 4 2 3 2" xfId="16345"/>
    <cellStyle name="40% - Accent1 8 4 2 4" xfId="16346"/>
    <cellStyle name="40% - Accent1 8 4 3" xfId="16347"/>
    <cellStyle name="40% - Accent1 8 4 3 2" xfId="16348"/>
    <cellStyle name="40% - Accent1 8 4 3 2 2" xfId="16349"/>
    <cellStyle name="40% - Accent1 8 4 3 3" xfId="16350"/>
    <cellStyle name="40% - Accent1 8 4 4" xfId="16351"/>
    <cellStyle name="40% - Accent1 8 4 4 2" xfId="16352"/>
    <cellStyle name="40% - Accent1 8 4 5" xfId="16353"/>
    <cellStyle name="40% - Accent1 8 5" xfId="16354"/>
    <cellStyle name="40% - Accent1 8 5 2" xfId="16355"/>
    <cellStyle name="40% - Accent1 8 5 2 2" xfId="16356"/>
    <cellStyle name="40% - Accent1 8 5 2 2 2" xfId="16357"/>
    <cellStyle name="40% - Accent1 8 5 2 3" xfId="16358"/>
    <cellStyle name="40% - Accent1 8 5 3" xfId="16359"/>
    <cellStyle name="40% - Accent1 8 5 3 2" xfId="16360"/>
    <cellStyle name="40% - Accent1 8 5 4" xfId="16361"/>
    <cellStyle name="40% - Accent1 8 6" xfId="16362"/>
    <cellStyle name="40% - Accent1 8 6 2" xfId="16363"/>
    <cellStyle name="40% - Accent1 8 6 2 2" xfId="16364"/>
    <cellStyle name="40% - Accent1 8 6 3" xfId="16365"/>
    <cellStyle name="40% - Accent1 8 7" xfId="16366"/>
    <cellStyle name="40% - Accent1 8 7 2" xfId="16367"/>
    <cellStyle name="40% - Accent1 8 8" xfId="16368"/>
    <cellStyle name="40% - Accent1 9" xfId="16369"/>
    <cellStyle name="40% - Accent1 9 2" xfId="16370"/>
    <cellStyle name="40% - Accent1 9 2 2" xfId="16371"/>
    <cellStyle name="40% - Accent1 9 2 2 2" xfId="16372"/>
    <cellStyle name="40% - Accent1 9 2 2 2 2" xfId="16373"/>
    <cellStyle name="40% - Accent1 9 2 2 2 2 2" xfId="16374"/>
    <cellStyle name="40% - Accent1 9 2 2 2 2 2 2" xfId="16375"/>
    <cellStyle name="40% - Accent1 9 2 2 2 2 2 2 2" xfId="16376"/>
    <cellStyle name="40% - Accent1 9 2 2 2 2 2 3" xfId="16377"/>
    <cellStyle name="40% - Accent1 9 2 2 2 2 3" xfId="16378"/>
    <cellStyle name="40% - Accent1 9 2 2 2 2 3 2" xfId="16379"/>
    <cellStyle name="40% - Accent1 9 2 2 2 2 4" xfId="16380"/>
    <cellStyle name="40% - Accent1 9 2 2 2 3" xfId="16381"/>
    <cellStyle name="40% - Accent1 9 2 2 2 3 2" xfId="16382"/>
    <cellStyle name="40% - Accent1 9 2 2 2 3 2 2" xfId="16383"/>
    <cellStyle name="40% - Accent1 9 2 2 2 3 3" xfId="16384"/>
    <cellStyle name="40% - Accent1 9 2 2 2 4" xfId="16385"/>
    <cellStyle name="40% - Accent1 9 2 2 2 4 2" xfId="16386"/>
    <cellStyle name="40% - Accent1 9 2 2 2 5" xfId="16387"/>
    <cellStyle name="40% - Accent1 9 2 2 3" xfId="16388"/>
    <cellStyle name="40% - Accent1 9 2 2 3 2" xfId="16389"/>
    <cellStyle name="40% - Accent1 9 2 2 3 2 2" xfId="16390"/>
    <cellStyle name="40% - Accent1 9 2 2 3 2 2 2" xfId="16391"/>
    <cellStyle name="40% - Accent1 9 2 2 3 2 3" xfId="16392"/>
    <cellStyle name="40% - Accent1 9 2 2 3 3" xfId="16393"/>
    <cellStyle name="40% - Accent1 9 2 2 3 3 2" xfId="16394"/>
    <cellStyle name="40% - Accent1 9 2 2 3 4" xfId="16395"/>
    <cellStyle name="40% - Accent1 9 2 2 4" xfId="16396"/>
    <cellStyle name="40% - Accent1 9 2 2 4 2" xfId="16397"/>
    <cellStyle name="40% - Accent1 9 2 2 4 2 2" xfId="16398"/>
    <cellStyle name="40% - Accent1 9 2 2 4 3" xfId="16399"/>
    <cellStyle name="40% - Accent1 9 2 2 5" xfId="16400"/>
    <cellStyle name="40% - Accent1 9 2 2 5 2" xfId="16401"/>
    <cellStyle name="40% - Accent1 9 2 2 6" xfId="16402"/>
    <cellStyle name="40% - Accent1 9 2 3" xfId="16403"/>
    <cellStyle name="40% - Accent1 9 2 3 2" xfId="16404"/>
    <cellStyle name="40% - Accent1 9 2 3 2 2" xfId="16405"/>
    <cellStyle name="40% - Accent1 9 2 3 2 2 2" xfId="16406"/>
    <cellStyle name="40% - Accent1 9 2 3 2 2 2 2" xfId="16407"/>
    <cellStyle name="40% - Accent1 9 2 3 2 2 3" xfId="16408"/>
    <cellStyle name="40% - Accent1 9 2 3 2 3" xfId="16409"/>
    <cellStyle name="40% - Accent1 9 2 3 2 3 2" xfId="16410"/>
    <cellStyle name="40% - Accent1 9 2 3 2 4" xfId="16411"/>
    <cellStyle name="40% - Accent1 9 2 3 3" xfId="16412"/>
    <cellStyle name="40% - Accent1 9 2 3 3 2" xfId="16413"/>
    <cellStyle name="40% - Accent1 9 2 3 3 2 2" xfId="16414"/>
    <cellStyle name="40% - Accent1 9 2 3 3 3" xfId="16415"/>
    <cellStyle name="40% - Accent1 9 2 3 4" xfId="16416"/>
    <cellStyle name="40% - Accent1 9 2 3 4 2" xfId="16417"/>
    <cellStyle name="40% - Accent1 9 2 3 5" xfId="16418"/>
    <cellStyle name="40% - Accent1 9 2 4" xfId="16419"/>
    <cellStyle name="40% - Accent1 9 2 4 2" xfId="16420"/>
    <cellStyle name="40% - Accent1 9 2 4 2 2" xfId="16421"/>
    <cellStyle name="40% - Accent1 9 2 4 2 2 2" xfId="16422"/>
    <cellStyle name="40% - Accent1 9 2 4 2 3" xfId="16423"/>
    <cellStyle name="40% - Accent1 9 2 4 3" xfId="16424"/>
    <cellStyle name="40% - Accent1 9 2 4 3 2" xfId="16425"/>
    <cellStyle name="40% - Accent1 9 2 4 4" xfId="16426"/>
    <cellStyle name="40% - Accent1 9 2 5" xfId="16427"/>
    <cellStyle name="40% - Accent1 9 2 5 2" xfId="16428"/>
    <cellStyle name="40% - Accent1 9 2 5 2 2" xfId="16429"/>
    <cellStyle name="40% - Accent1 9 2 5 3" xfId="16430"/>
    <cellStyle name="40% - Accent1 9 2 6" xfId="16431"/>
    <cellStyle name="40% - Accent1 9 2 6 2" xfId="16432"/>
    <cellStyle name="40% - Accent1 9 2 7" xfId="16433"/>
    <cellStyle name="40% - Accent1 9 3" xfId="16434"/>
    <cellStyle name="40% - Accent1 9 3 2" xfId="16435"/>
    <cellStyle name="40% - Accent1 9 3 2 2" xfId="16436"/>
    <cellStyle name="40% - Accent1 9 3 2 2 2" xfId="16437"/>
    <cellStyle name="40% - Accent1 9 3 2 2 2 2" xfId="16438"/>
    <cellStyle name="40% - Accent1 9 3 2 2 2 2 2" xfId="16439"/>
    <cellStyle name="40% - Accent1 9 3 2 2 2 3" xfId="16440"/>
    <cellStyle name="40% - Accent1 9 3 2 2 3" xfId="16441"/>
    <cellStyle name="40% - Accent1 9 3 2 2 3 2" xfId="16442"/>
    <cellStyle name="40% - Accent1 9 3 2 2 4" xfId="16443"/>
    <cellStyle name="40% - Accent1 9 3 2 3" xfId="16444"/>
    <cellStyle name="40% - Accent1 9 3 2 3 2" xfId="16445"/>
    <cellStyle name="40% - Accent1 9 3 2 3 2 2" xfId="16446"/>
    <cellStyle name="40% - Accent1 9 3 2 3 3" xfId="16447"/>
    <cellStyle name="40% - Accent1 9 3 2 4" xfId="16448"/>
    <cellStyle name="40% - Accent1 9 3 2 4 2" xfId="16449"/>
    <cellStyle name="40% - Accent1 9 3 2 5" xfId="16450"/>
    <cellStyle name="40% - Accent1 9 3 3" xfId="16451"/>
    <cellStyle name="40% - Accent1 9 3 3 2" xfId="16452"/>
    <cellStyle name="40% - Accent1 9 3 3 2 2" xfId="16453"/>
    <cellStyle name="40% - Accent1 9 3 3 2 2 2" xfId="16454"/>
    <cellStyle name="40% - Accent1 9 3 3 2 3" xfId="16455"/>
    <cellStyle name="40% - Accent1 9 3 3 3" xfId="16456"/>
    <cellStyle name="40% - Accent1 9 3 3 3 2" xfId="16457"/>
    <cellStyle name="40% - Accent1 9 3 3 4" xfId="16458"/>
    <cellStyle name="40% - Accent1 9 3 4" xfId="16459"/>
    <cellStyle name="40% - Accent1 9 3 4 2" xfId="16460"/>
    <cellStyle name="40% - Accent1 9 3 4 2 2" xfId="16461"/>
    <cellStyle name="40% - Accent1 9 3 4 3" xfId="16462"/>
    <cellStyle name="40% - Accent1 9 3 5" xfId="16463"/>
    <cellStyle name="40% - Accent1 9 3 5 2" xfId="16464"/>
    <cellStyle name="40% - Accent1 9 3 6" xfId="16465"/>
    <cellStyle name="40% - Accent1 9 4" xfId="16466"/>
    <cellStyle name="40% - Accent1 9 4 2" xfId="16467"/>
    <cellStyle name="40% - Accent1 9 4 2 2" xfId="16468"/>
    <cellStyle name="40% - Accent1 9 4 2 2 2" xfId="16469"/>
    <cellStyle name="40% - Accent1 9 4 2 2 2 2" xfId="16470"/>
    <cellStyle name="40% - Accent1 9 4 2 2 3" xfId="16471"/>
    <cellStyle name="40% - Accent1 9 4 2 3" xfId="16472"/>
    <cellStyle name="40% - Accent1 9 4 2 3 2" xfId="16473"/>
    <cellStyle name="40% - Accent1 9 4 2 4" xfId="16474"/>
    <cellStyle name="40% - Accent1 9 4 3" xfId="16475"/>
    <cellStyle name="40% - Accent1 9 4 3 2" xfId="16476"/>
    <cellStyle name="40% - Accent1 9 4 3 2 2" xfId="16477"/>
    <cellStyle name="40% - Accent1 9 4 3 3" xfId="16478"/>
    <cellStyle name="40% - Accent1 9 4 4" xfId="16479"/>
    <cellStyle name="40% - Accent1 9 4 4 2" xfId="16480"/>
    <cellStyle name="40% - Accent1 9 4 5" xfId="16481"/>
    <cellStyle name="40% - Accent1 9 5" xfId="16482"/>
    <cellStyle name="40% - Accent1 9 5 2" xfId="16483"/>
    <cellStyle name="40% - Accent1 9 5 2 2" xfId="16484"/>
    <cellStyle name="40% - Accent1 9 5 2 2 2" xfId="16485"/>
    <cellStyle name="40% - Accent1 9 5 2 3" xfId="16486"/>
    <cellStyle name="40% - Accent1 9 5 3" xfId="16487"/>
    <cellStyle name="40% - Accent1 9 5 3 2" xfId="16488"/>
    <cellStyle name="40% - Accent1 9 5 4" xfId="16489"/>
    <cellStyle name="40% - Accent1 9 6" xfId="16490"/>
    <cellStyle name="40% - Accent1 9 6 2" xfId="16491"/>
    <cellStyle name="40% - Accent1 9 6 2 2" xfId="16492"/>
    <cellStyle name="40% - Accent1 9 6 3" xfId="16493"/>
    <cellStyle name="40% - Accent1 9 7" xfId="16494"/>
    <cellStyle name="40% - Accent1 9 7 2" xfId="16495"/>
    <cellStyle name="40% - Accent1 9 8" xfId="16496"/>
    <cellStyle name="40% - Accent2" xfId="33527" builtinId="35" customBuiltin="1"/>
    <cellStyle name="40% - Accent2 10" xfId="16497"/>
    <cellStyle name="40% - Accent2 10 2" xfId="16498"/>
    <cellStyle name="40% - Accent2 10 2 2" xfId="16499"/>
    <cellStyle name="40% - Accent2 10 2 2 2" xfId="16500"/>
    <cellStyle name="40% - Accent2 10 2 2 2 2" xfId="16501"/>
    <cellStyle name="40% - Accent2 10 2 2 2 2 2" xfId="16502"/>
    <cellStyle name="40% - Accent2 10 2 2 2 2 2 2" xfId="16503"/>
    <cellStyle name="40% - Accent2 10 2 2 2 2 2 2 2" xfId="16504"/>
    <cellStyle name="40% - Accent2 10 2 2 2 2 2 3" xfId="16505"/>
    <cellStyle name="40% - Accent2 10 2 2 2 2 3" xfId="16506"/>
    <cellStyle name="40% - Accent2 10 2 2 2 2 3 2" xfId="16507"/>
    <cellStyle name="40% - Accent2 10 2 2 2 2 4" xfId="16508"/>
    <cellStyle name="40% - Accent2 10 2 2 2 3" xfId="16509"/>
    <cellStyle name="40% - Accent2 10 2 2 2 3 2" xfId="16510"/>
    <cellStyle name="40% - Accent2 10 2 2 2 3 2 2" xfId="16511"/>
    <cellStyle name="40% - Accent2 10 2 2 2 3 3" xfId="16512"/>
    <cellStyle name="40% - Accent2 10 2 2 2 4" xfId="16513"/>
    <cellStyle name="40% - Accent2 10 2 2 2 4 2" xfId="16514"/>
    <cellStyle name="40% - Accent2 10 2 2 2 5" xfId="16515"/>
    <cellStyle name="40% - Accent2 10 2 2 3" xfId="16516"/>
    <cellStyle name="40% - Accent2 10 2 2 3 2" xfId="16517"/>
    <cellStyle name="40% - Accent2 10 2 2 3 2 2" xfId="16518"/>
    <cellStyle name="40% - Accent2 10 2 2 3 2 2 2" xfId="16519"/>
    <cellStyle name="40% - Accent2 10 2 2 3 2 3" xfId="16520"/>
    <cellStyle name="40% - Accent2 10 2 2 3 3" xfId="16521"/>
    <cellStyle name="40% - Accent2 10 2 2 3 3 2" xfId="16522"/>
    <cellStyle name="40% - Accent2 10 2 2 3 4" xfId="16523"/>
    <cellStyle name="40% - Accent2 10 2 2 4" xfId="16524"/>
    <cellStyle name="40% - Accent2 10 2 2 4 2" xfId="16525"/>
    <cellStyle name="40% - Accent2 10 2 2 4 2 2" xfId="16526"/>
    <cellStyle name="40% - Accent2 10 2 2 4 3" xfId="16527"/>
    <cellStyle name="40% - Accent2 10 2 2 5" xfId="16528"/>
    <cellStyle name="40% - Accent2 10 2 2 5 2" xfId="16529"/>
    <cellStyle name="40% - Accent2 10 2 2 6" xfId="16530"/>
    <cellStyle name="40% - Accent2 10 2 3" xfId="16531"/>
    <cellStyle name="40% - Accent2 10 2 3 2" xfId="16532"/>
    <cellStyle name="40% - Accent2 10 2 3 2 2" xfId="16533"/>
    <cellStyle name="40% - Accent2 10 2 3 2 2 2" xfId="16534"/>
    <cellStyle name="40% - Accent2 10 2 3 2 2 2 2" xfId="16535"/>
    <cellStyle name="40% - Accent2 10 2 3 2 2 3" xfId="16536"/>
    <cellStyle name="40% - Accent2 10 2 3 2 3" xfId="16537"/>
    <cellStyle name="40% - Accent2 10 2 3 2 3 2" xfId="16538"/>
    <cellStyle name="40% - Accent2 10 2 3 2 4" xfId="16539"/>
    <cellStyle name="40% - Accent2 10 2 3 3" xfId="16540"/>
    <cellStyle name="40% - Accent2 10 2 3 3 2" xfId="16541"/>
    <cellStyle name="40% - Accent2 10 2 3 3 2 2" xfId="16542"/>
    <cellStyle name="40% - Accent2 10 2 3 3 3" xfId="16543"/>
    <cellStyle name="40% - Accent2 10 2 3 4" xfId="16544"/>
    <cellStyle name="40% - Accent2 10 2 3 4 2" xfId="16545"/>
    <cellStyle name="40% - Accent2 10 2 3 5" xfId="16546"/>
    <cellStyle name="40% - Accent2 10 2 4" xfId="16547"/>
    <cellStyle name="40% - Accent2 10 2 4 2" xfId="16548"/>
    <cellStyle name="40% - Accent2 10 2 4 2 2" xfId="16549"/>
    <cellStyle name="40% - Accent2 10 2 4 2 2 2" xfId="16550"/>
    <cellStyle name="40% - Accent2 10 2 4 2 3" xfId="16551"/>
    <cellStyle name="40% - Accent2 10 2 4 3" xfId="16552"/>
    <cellStyle name="40% - Accent2 10 2 4 3 2" xfId="16553"/>
    <cellStyle name="40% - Accent2 10 2 4 4" xfId="16554"/>
    <cellStyle name="40% - Accent2 10 2 5" xfId="16555"/>
    <cellStyle name="40% - Accent2 10 2 5 2" xfId="16556"/>
    <cellStyle name="40% - Accent2 10 2 5 2 2" xfId="16557"/>
    <cellStyle name="40% - Accent2 10 2 5 3" xfId="16558"/>
    <cellStyle name="40% - Accent2 10 2 6" xfId="16559"/>
    <cellStyle name="40% - Accent2 10 2 6 2" xfId="16560"/>
    <cellStyle name="40% - Accent2 10 2 7" xfId="16561"/>
    <cellStyle name="40% - Accent2 10 3" xfId="16562"/>
    <cellStyle name="40% - Accent2 10 3 2" xfId="16563"/>
    <cellStyle name="40% - Accent2 10 3 2 2" xfId="16564"/>
    <cellStyle name="40% - Accent2 10 3 2 2 2" xfId="16565"/>
    <cellStyle name="40% - Accent2 10 3 2 2 2 2" xfId="16566"/>
    <cellStyle name="40% - Accent2 10 3 2 2 2 2 2" xfId="16567"/>
    <cellStyle name="40% - Accent2 10 3 2 2 2 3" xfId="16568"/>
    <cellStyle name="40% - Accent2 10 3 2 2 3" xfId="16569"/>
    <cellStyle name="40% - Accent2 10 3 2 2 3 2" xfId="16570"/>
    <cellStyle name="40% - Accent2 10 3 2 2 4" xfId="16571"/>
    <cellStyle name="40% - Accent2 10 3 2 3" xfId="16572"/>
    <cellStyle name="40% - Accent2 10 3 2 3 2" xfId="16573"/>
    <cellStyle name="40% - Accent2 10 3 2 3 2 2" xfId="16574"/>
    <cellStyle name="40% - Accent2 10 3 2 3 3" xfId="16575"/>
    <cellStyle name="40% - Accent2 10 3 2 4" xfId="16576"/>
    <cellStyle name="40% - Accent2 10 3 2 4 2" xfId="16577"/>
    <cellStyle name="40% - Accent2 10 3 2 5" xfId="16578"/>
    <cellStyle name="40% - Accent2 10 3 3" xfId="16579"/>
    <cellStyle name="40% - Accent2 10 3 3 2" xfId="16580"/>
    <cellStyle name="40% - Accent2 10 3 3 2 2" xfId="16581"/>
    <cellStyle name="40% - Accent2 10 3 3 2 2 2" xfId="16582"/>
    <cellStyle name="40% - Accent2 10 3 3 2 3" xfId="16583"/>
    <cellStyle name="40% - Accent2 10 3 3 3" xfId="16584"/>
    <cellStyle name="40% - Accent2 10 3 3 3 2" xfId="16585"/>
    <cellStyle name="40% - Accent2 10 3 3 4" xfId="16586"/>
    <cellStyle name="40% - Accent2 10 3 4" xfId="16587"/>
    <cellStyle name="40% - Accent2 10 3 4 2" xfId="16588"/>
    <cellStyle name="40% - Accent2 10 3 4 2 2" xfId="16589"/>
    <cellStyle name="40% - Accent2 10 3 4 3" xfId="16590"/>
    <cellStyle name="40% - Accent2 10 3 5" xfId="16591"/>
    <cellStyle name="40% - Accent2 10 3 5 2" xfId="16592"/>
    <cellStyle name="40% - Accent2 10 3 6" xfId="16593"/>
    <cellStyle name="40% - Accent2 10 4" xfId="16594"/>
    <cellStyle name="40% - Accent2 10 4 2" xfId="16595"/>
    <cellStyle name="40% - Accent2 10 4 2 2" xfId="16596"/>
    <cellStyle name="40% - Accent2 10 4 2 2 2" xfId="16597"/>
    <cellStyle name="40% - Accent2 10 4 2 2 2 2" xfId="16598"/>
    <cellStyle name="40% - Accent2 10 4 2 2 3" xfId="16599"/>
    <cellStyle name="40% - Accent2 10 4 2 3" xfId="16600"/>
    <cellStyle name="40% - Accent2 10 4 2 3 2" xfId="16601"/>
    <cellStyle name="40% - Accent2 10 4 2 4" xfId="16602"/>
    <cellStyle name="40% - Accent2 10 4 3" xfId="16603"/>
    <cellStyle name="40% - Accent2 10 4 3 2" xfId="16604"/>
    <cellStyle name="40% - Accent2 10 4 3 2 2" xfId="16605"/>
    <cellStyle name="40% - Accent2 10 4 3 3" xfId="16606"/>
    <cellStyle name="40% - Accent2 10 4 4" xfId="16607"/>
    <cellStyle name="40% - Accent2 10 4 4 2" xfId="16608"/>
    <cellStyle name="40% - Accent2 10 4 5" xfId="16609"/>
    <cellStyle name="40% - Accent2 10 5" xfId="16610"/>
    <cellStyle name="40% - Accent2 10 5 2" xfId="16611"/>
    <cellStyle name="40% - Accent2 10 5 2 2" xfId="16612"/>
    <cellStyle name="40% - Accent2 10 5 2 2 2" xfId="16613"/>
    <cellStyle name="40% - Accent2 10 5 2 3" xfId="16614"/>
    <cellStyle name="40% - Accent2 10 5 3" xfId="16615"/>
    <cellStyle name="40% - Accent2 10 5 3 2" xfId="16616"/>
    <cellStyle name="40% - Accent2 10 5 4" xfId="16617"/>
    <cellStyle name="40% - Accent2 10 6" xfId="16618"/>
    <cellStyle name="40% - Accent2 10 6 2" xfId="16619"/>
    <cellStyle name="40% - Accent2 10 6 2 2" xfId="16620"/>
    <cellStyle name="40% - Accent2 10 6 3" xfId="16621"/>
    <cellStyle name="40% - Accent2 10 7" xfId="16622"/>
    <cellStyle name="40% - Accent2 10 7 2" xfId="16623"/>
    <cellStyle name="40% - Accent2 10 8" xfId="16624"/>
    <cellStyle name="40% - Accent2 11" xfId="16625"/>
    <cellStyle name="40% - Accent2 11 2" xfId="16626"/>
    <cellStyle name="40% - Accent2 11 2 2" xfId="16627"/>
    <cellStyle name="40% - Accent2 11 2 2 2" xfId="16628"/>
    <cellStyle name="40% - Accent2 11 2 2 2 2" xfId="16629"/>
    <cellStyle name="40% - Accent2 11 2 2 2 2 2" xfId="16630"/>
    <cellStyle name="40% - Accent2 11 2 2 2 2 2 2" xfId="16631"/>
    <cellStyle name="40% - Accent2 11 2 2 2 2 2 2 2" xfId="16632"/>
    <cellStyle name="40% - Accent2 11 2 2 2 2 2 3" xfId="16633"/>
    <cellStyle name="40% - Accent2 11 2 2 2 2 3" xfId="16634"/>
    <cellStyle name="40% - Accent2 11 2 2 2 2 3 2" xfId="16635"/>
    <cellStyle name="40% - Accent2 11 2 2 2 2 4" xfId="16636"/>
    <cellStyle name="40% - Accent2 11 2 2 2 3" xfId="16637"/>
    <cellStyle name="40% - Accent2 11 2 2 2 3 2" xfId="16638"/>
    <cellStyle name="40% - Accent2 11 2 2 2 3 2 2" xfId="16639"/>
    <cellStyle name="40% - Accent2 11 2 2 2 3 3" xfId="16640"/>
    <cellStyle name="40% - Accent2 11 2 2 2 4" xfId="16641"/>
    <cellStyle name="40% - Accent2 11 2 2 2 4 2" xfId="16642"/>
    <cellStyle name="40% - Accent2 11 2 2 2 5" xfId="16643"/>
    <cellStyle name="40% - Accent2 11 2 2 3" xfId="16644"/>
    <cellStyle name="40% - Accent2 11 2 2 3 2" xfId="16645"/>
    <cellStyle name="40% - Accent2 11 2 2 3 2 2" xfId="16646"/>
    <cellStyle name="40% - Accent2 11 2 2 3 2 2 2" xfId="16647"/>
    <cellStyle name="40% - Accent2 11 2 2 3 2 3" xfId="16648"/>
    <cellStyle name="40% - Accent2 11 2 2 3 3" xfId="16649"/>
    <cellStyle name="40% - Accent2 11 2 2 3 3 2" xfId="16650"/>
    <cellStyle name="40% - Accent2 11 2 2 3 4" xfId="16651"/>
    <cellStyle name="40% - Accent2 11 2 2 4" xfId="16652"/>
    <cellStyle name="40% - Accent2 11 2 2 4 2" xfId="16653"/>
    <cellStyle name="40% - Accent2 11 2 2 4 2 2" xfId="16654"/>
    <cellStyle name="40% - Accent2 11 2 2 4 3" xfId="16655"/>
    <cellStyle name="40% - Accent2 11 2 2 5" xfId="16656"/>
    <cellStyle name="40% - Accent2 11 2 2 5 2" xfId="16657"/>
    <cellStyle name="40% - Accent2 11 2 2 6" xfId="16658"/>
    <cellStyle name="40% - Accent2 11 2 3" xfId="16659"/>
    <cellStyle name="40% - Accent2 11 2 3 2" xfId="16660"/>
    <cellStyle name="40% - Accent2 11 2 3 2 2" xfId="16661"/>
    <cellStyle name="40% - Accent2 11 2 3 2 2 2" xfId="16662"/>
    <cellStyle name="40% - Accent2 11 2 3 2 2 2 2" xfId="16663"/>
    <cellStyle name="40% - Accent2 11 2 3 2 2 3" xfId="16664"/>
    <cellStyle name="40% - Accent2 11 2 3 2 3" xfId="16665"/>
    <cellStyle name="40% - Accent2 11 2 3 2 3 2" xfId="16666"/>
    <cellStyle name="40% - Accent2 11 2 3 2 4" xfId="16667"/>
    <cellStyle name="40% - Accent2 11 2 3 3" xfId="16668"/>
    <cellStyle name="40% - Accent2 11 2 3 3 2" xfId="16669"/>
    <cellStyle name="40% - Accent2 11 2 3 3 2 2" xfId="16670"/>
    <cellStyle name="40% - Accent2 11 2 3 3 3" xfId="16671"/>
    <cellStyle name="40% - Accent2 11 2 3 4" xfId="16672"/>
    <cellStyle name="40% - Accent2 11 2 3 4 2" xfId="16673"/>
    <cellStyle name="40% - Accent2 11 2 3 5" xfId="16674"/>
    <cellStyle name="40% - Accent2 11 2 4" xfId="16675"/>
    <cellStyle name="40% - Accent2 11 2 4 2" xfId="16676"/>
    <cellStyle name="40% - Accent2 11 2 4 2 2" xfId="16677"/>
    <cellStyle name="40% - Accent2 11 2 4 2 2 2" xfId="16678"/>
    <cellStyle name="40% - Accent2 11 2 4 2 3" xfId="16679"/>
    <cellStyle name="40% - Accent2 11 2 4 3" xfId="16680"/>
    <cellStyle name="40% - Accent2 11 2 4 3 2" xfId="16681"/>
    <cellStyle name="40% - Accent2 11 2 4 4" xfId="16682"/>
    <cellStyle name="40% - Accent2 11 2 5" xfId="16683"/>
    <cellStyle name="40% - Accent2 11 2 5 2" xfId="16684"/>
    <cellStyle name="40% - Accent2 11 2 5 2 2" xfId="16685"/>
    <cellStyle name="40% - Accent2 11 2 5 3" xfId="16686"/>
    <cellStyle name="40% - Accent2 11 2 6" xfId="16687"/>
    <cellStyle name="40% - Accent2 11 2 6 2" xfId="16688"/>
    <cellStyle name="40% - Accent2 11 2 7" xfId="16689"/>
    <cellStyle name="40% - Accent2 11 3" xfId="16690"/>
    <cellStyle name="40% - Accent2 11 3 2" xfId="16691"/>
    <cellStyle name="40% - Accent2 11 3 2 2" xfId="16692"/>
    <cellStyle name="40% - Accent2 11 3 2 2 2" xfId="16693"/>
    <cellStyle name="40% - Accent2 11 3 2 2 2 2" xfId="16694"/>
    <cellStyle name="40% - Accent2 11 3 2 2 2 2 2" xfId="16695"/>
    <cellStyle name="40% - Accent2 11 3 2 2 2 3" xfId="16696"/>
    <cellStyle name="40% - Accent2 11 3 2 2 3" xfId="16697"/>
    <cellStyle name="40% - Accent2 11 3 2 2 3 2" xfId="16698"/>
    <cellStyle name="40% - Accent2 11 3 2 2 4" xfId="16699"/>
    <cellStyle name="40% - Accent2 11 3 2 3" xfId="16700"/>
    <cellStyle name="40% - Accent2 11 3 2 3 2" xfId="16701"/>
    <cellStyle name="40% - Accent2 11 3 2 3 2 2" xfId="16702"/>
    <cellStyle name="40% - Accent2 11 3 2 3 3" xfId="16703"/>
    <cellStyle name="40% - Accent2 11 3 2 4" xfId="16704"/>
    <cellStyle name="40% - Accent2 11 3 2 4 2" xfId="16705"/>
    <cellStyle name="40% - Accent2 11 3 2 5" xfId="16706"/>
    <cellStyle name="40% - Accent2 11 3 3" xfId="16707"/>
    <cellStyle name="40% - Accent2 11 3 3 2" xfId="16708"/>
    <cellStyle name="40% - Accent2 11 3 3 2 2" xfId="16709"/>
    <cellStyle name="40% - Accent2 11 3 3 2 2 2" xfId="16710"/>
    <cellStyle name="40% - Accent2 11 3 3 2 3" xfId="16711"/>
    <cellStyle name="40% - Accent2 11 3 3 3" xfId="16712"/>
    <cellStyle name="40% - Accent2 11 3 3 3 2" xfId="16713"/>
    <cellStyle name="40% - Accent2 11 3 3 4" xfId="16714"/>
    <cellStyle name="40% - Accent2 11 3 4" xfId="16715"/>
    <cellStyle name="40% - Accent2 11 3 4 2" xfId="16716"/>
    <cellStyle name="40% - Accent2 11 3 4 2 2" xfId="16717"/>
    <cellStyle name="40% - Accent2 11 3 4 3" xfId="16718"/>
    <cellStyle name="40% - Accent2 11 3 5" xfId="16719"/>
    <cellStyle name="40% - Accent2 11 3 5 2" xfId="16720"/>
    <cellStyle name="40% - Accent2 11 3 6" xfId="16721"/>
    <cellStyle name="40% - Accent2 11 4" xfId="16722"/>
    <cellStyle name="40% - Accent2 11 4 2" xfId="16723"/>
    <cellStyle name="40% - Accent2 11 4 2 2" xfId="16724"/>
    <cellStyle name="40% - Accent2 11 4 2 2 2" xfId="16725"/>
    <cellStyle name="40% - Accent2 11 4 2 2 2 2" xfId="16726"/>
    <cellStyle name="40% - Accent2 11 4 2 2 3" xfId="16727"/>
    <cellStyle name="40% - Accent2 11 4 2 3" xfId="16728"/>
    <cellStyle name="40% - Accent2 11 4 2 3 2" xfId="16729"/>
    <cellStyle name="40% - Accent2 11 4 2 4" xfId="16730"/>
    <cellStyle name="40% - Accent2 11 4 3" xfId="16731"/>
    <cellStyle name="40% - Accent2 11 4 3 2" xfId="16732"/>
    <cellStyle name="40% - Accent2 11 4 3 2 2" xfId="16733"/>
    <cellStyle name="40% - Accent2 11 4 3 3" xfId="16734"/>
    <cellStyle name="40% - Accent2 11 4 4" xfId="16735"/>
    <cellStyle name="40% - Accent2 11 4 4 2" xfId="16736"/>
    <cellStyle name="40% - Accent2 11 4 5" xfId="16737"/>
    <cellStyle name="40% - Accent2 11 5" xfId="16738"/>
    <cellStyle name="40% - Accent2 11 5 2" xfId="16739"/>
    <cellStyle name="40% - Accent2 11 5 2 2" xfId="16740"/>
    <cellStyle name="40% - Accent2 11 5 2 2 2" xfId="16741"/>
    <cellStyle name="40% - Accent2 11 5 2 3" xfId="16742"/>
    <cellStyle name="40% - Accent2 11 5 3" xfId="16743"/>
    <cellStyle name="40% - Accent2 11 5 3 2" xfId="16744"/>
    <cellStyle name="40% - Accent2 11 5 4" xfId="16745"/>
    <cellStyle name="40% - Accent2 11 6" xfId="16746"/>
    <cellStyle name="40% - Accent2 11 6 2" xfId="16747"/>
    <cellStyle name="40% - Accent2 11 6 2 2" xfId="16748"/>
    <cellStyle name="40% - Accent2 11 6 3" xfId="16749"/>
    <cellStyle name="40% - Accent2 11 7" xfId="16750"/>
    <cellStyle name="40% - Accent2 11 7 2" xfId="16751"/>
    <cellStyle name="40% - Accent2 11 8" xfId="16752"/>
    <cellStyle name="40% - Accent2 12" xfId="16753"/>
    <cellStyle name="40% - Accent2 12 2" xfId="16754"/>
    <cellStyle name="40% - Accent2 12 2 2" xfId="16755"/>
    <cellStyle name="40% - Accent2 12 2 2 2" xfId="16756"/>
    <cellStyle name="40% - Accent2 12 2 2 2 2" xfId="16757"/>
    <cellStyle name="40% - Accent2 12 2 2 2 2 2" xfId="16758"/>
    <cellStyle name="40% - Accent2 12 2 2 2 2 2 2" xfId="16759"/>
    <cellStyle name="40% - Accent2 12 2 2 2 2 2 2 2" xfId="16760"/>
    <cellStyle name="40% - Accent2 12 2 2 2 2 2 3" xfId="16761"/>
    <cellStyle name="40% - Accent2 12 2 2 2 2 3" xfId="16762"/>
    <cellStyle name="40% - Accent2 12 2 2 2 2 3 2" xfId="16763"/>
    <cellStyle name="40% - Accent2 12 2 2 2 2 4" xfId="16764"/>
    <cellStyle name="40% - Accent2 12 2 2 2 3" xfId="16765"/>
    <cellStyle name="40% - Accent2 12 2 2 2 3 2" xfId="16766"/>
    <cellStyle name="40% - Accent2 12 2 2 2 3 2 2" xfId="16767"/>
    <cellStyle name="40% - Accent2 12 2 2 2 3 3" xfId="16768"/>
    <cellStyle name="40% - Accent2 12 2 2 2 4" xfId="16769"/>
    <cellStyle name="40% - Accent2 12 2 2 2 4 2" xfId="16770"/>
    <cellStyle name="40% - Accent2 12 2 2 2 5" xfId="16771"/>
    <cellStyle name="40% - Accent2 12 2 2 3" xfId="16772"/>
    <cellStyle name="40% - Accent2 12 2 2 3 2" xfId="16773"/>
    <cellStyle name="40% - Accent2 12 2 2 3 2 2" xfId="16774"/>
    <cellStyle name="40% - Accent2 12 2 2 3 2 2 2" xfId="16775"/>
    <cellStyle name="40% - Accent2 12 2 2 3 2 3" xfId="16776"/>
    <cellStyle name="40% - Accent2 12 2 2 3 3" xfId="16777"/>
    <cellStyle name="40% - Accent2 12 2 2 3 3 2" xfId="16778"/>
    <cellStyle name="40% - Accent2 12 2 2 3 4" xfId="16779"/>
    <cellStyle name="40% - Accent2 12 2 2 4" xfId="16780"/>
    <cellStyle name="40% - Accent2 12 2 2 4 2" xfId="16781"/>
    <cellStyle name="40% - Accent2 12 2 2 4 2 2" xfId="16782"/>
    <cellStyle name="40% - Accent2 12 2 2 4 3" xfId="16783"/>
    <cellStyle name="40% - Accent2 12 2 2 5" xfId="16784"/>
    <cellStyle name="40% - Accent2 12 2 2 5 2" xfId="16785"/>
    <cellStyle name="40% - Accent2 12 2 2 6" xfId="16786"/>
    <cellStyle name="40% - Accent2 12 2 3" xfId="16787"/>
    <cellStyle name="40% - Accent2 12 2 3 2" xfId="16788"/>
    <cellStyle name="40% - Accent2 12 2 3 2 2" xfId="16789"/>
    <cellStyle name="40% - Accent2 12 2 3 2 2 2" xfId="16790"/>
    <cellStyle name="40% - Accent2 12 2 3 2 2 2 2" xfId="16791"/>
    <cellStyle name="40% - Accent2 12 2 3 2 2 3" xfId="16792"/>
    <cellStyle name="40% - Accent2 12 2 3 2 3" xfId="16793"/>
    <cellStyle name="40% - Accent2 12 2 3 2 3 2" xfId="16794"/>
    <cellStyle name="40% - Accent2 12 2 3 2 4" xfId="16795"/>
    <cellStyle name="40% - Accent2 12 2 3 3" xfId="16796"/>
    <cellStyle name="40% - Accent2 12 2 3 3 2" xfId="16797"/>
    <cellStyle name="40% - Accent2 12 2 3 3 2 2" xfId="16798"/>
    <cellStyle name="40% - Accent2 12 2 3 3 3" xfId="16799"/>
    <cellStyle name="40% - Accent2 12 2 3 4" xfId="16800"/>
    <cellStyle name="40% - Accent2 12 2 3 4 2" xfId="16801"/>
    <cellStyle name="40% - Accent2 12 2 3 5" xfId="16802"/>
    <cellStyle name="40% - Accent2 12 2 4" xfId="16803"/>
    <cellStyle name="40% - Accent2 12 2 4 2" xfId="16804"/>
    <cellStyle name="40% - Accent2 12 2 4 2 2" xfId="16805"/>
    <cellStyle name="40% - Accent2 12 2 4 2 2 2" xfId="16806"/>
    <cellStyle name="40% - Accent2 12 2 4 2 3" xfId="16807"/>
    <cellStyle name="40% - Accent2 12 2 4 3" xfId="16808"/>
    <cellStyle name="40% - Accent2 12 2 4 3 2" xfId="16809"/>
    <cellStyle name="40% - Accent2 12 2 4 4" xfId="16810"/>
    <cellStyle name="40% - Accent2 12 2 5" xfId="16811"/>
    <cellStyle name="40% - Accent2 12 2 5 2" xfId="16812"/>
    <cellStyle name="40% - Accent2 12 2 5 2 2" xfId="16813"/>
    <cellStyle name="40% - Accent2 12 2 5 3" xfId="16814"/>
    <cellStyle name="40% - Accent2 12 2 6" xfId="16815"/>
    <cellStyle name="40% - Accent2 12 2 6 2" xfId="16816"/>
    <cellStyle name="40% - Accent2 12 2 7" xfId="16817"/>
    <cellStyle name="40% - Accent2 12 3" xfId="16818"/>
    <cellStyle name="40% - Accent2 12 3 2" xfId="16819"/>
    <cellStyle name="40% - Accent2 12 3 2 2" xfId="16820"/>
    <cellStyle name="40% - Accent2 12 3 2 2 2" xfId="16821"/>
    <cellStyle name="40% - Accent2 12 3 2 2 2 2" xfId="16822"/>
    <cellStyle name="40% - Accent2 12 3 2 2 2 2 2" xfId="16823"/>
    <cellStyle name="40% - Accent2 12 3 2 2 2 3" xfId="16824"/>
    <cellStyle name="40% - Accent2 12 3 2 2 3" xfId="16825"/>
    <cellStyle name="40% - Accent2 12 3 2 2 3 2" xfId="16826"/>
    <cellStyle name="40% - Accent2 12 3 2 2 4" xfId="16827"/>
    <cellStyle name="40% - Accent2 12 3 2 3" xfId="16828"/>
    <cellStyle name="40% - Accent2 12 3 2 3 2" xfId="16829"/>
    <cellStyle name="40% - Accent2 12 3 2 3 2 2" xfId="16830"/>
    <cellStyle name="40% - Accent2 12 3 2 3 3" xfId="16831"/>
    <cellStyle name="40% - Accent2 12 3 2 4" xfId="16832"/>
    <cellStyle name="40% - Accent2 12 3 2 4 2" xfId="16833"/>
    <cellStyle name="40% - Accent2 12 3 2 5" xfId="16834"/>
    <cellStyle name="40% - Accent2 12 3 3" xfId="16835"/>
    <cellStyle name="40% - Accent2 12 3 3 2" xfId="16836"/>
    <cellStyle name="40% - Accent2 12 3 3 2 2" xfId="16837"/>
    <cellStyle name="40% - Accent2 12 3 3 2 2 2" xfId="16838"/>
    <cellStyle name="40% - Accent2 12 3 3 2 3" xfId="16839"/>
    <cellStyle name="40% - Accent2 12 3 3 3" xfId="16840"/>
    <cellStyle name="40% - Accent2 12 3 3 3 2" xfId="16841"/>
    <cellStyle name="40% - Accent2 12 3 3 4" xfId="16842"/>
    <cellStyle name="40% - Accent2 12 3 4" xfId="16843"/>
    <cellStyle name="40% - Accent2 12 3 4 2" xfId="16844"/>
    <cellStyle name="40% - Accent2 12 3 4 2 2" xfId="16845"/>
    <cellStyle name="40% - Accent2 12 3 4 3" xfId="16846"/>
    <cellStyle name="40% - Accent2 12 3 5" xfId="16847"/>
    <cellStyle name="40% - Accent2 12 3 5 2" xfId="16848"/>
    <cellStyle name="40% - Accent2 12 3 6" xfId="16849"/>
    <cellStyle name="40% - Accent2 12 4" xfId="16850"/>
    <cellStyle name="40% - Accent2 12 4 2" xfId="16851"/>
    <cellStyle name="40% - Accent2 12 4 2 2" xfId="16852"/>
    <cellStyle name="40% - Accent2 12 4 2 2 2" xfId="16853"/>
    <cellStyle name="40% - Accent2 12 4 2 2 2 2" xfId="16854"/>
    <cellStyle name="40% - Accent2 12 4 2 2 3" xfId="16855"/>
    <cellStyle name="40% - Accent2 12 4 2 3" xfId="16856"/>
    <cellStyle name="40% - Accent2 12 4 2 3 2" xfId="16857"/>
    <cellStyle name="40% - Accent2 12 4 2 4" xfId="16858"/>
    <cellStyle name="40% - Accent2 12 4 3" xfId="16859"/>
    <cellStyle name="40% - Accent2 12 4 3 2" xfId="16860"/>
    <cellStyle name="40% - Accent2 12 4 3 2 2" xfId="16861"/>
    <cellStyle name="40% - Accent2 12 4 3 3" xfId="16862"/>
    <cellStyle name="40% - Accent2 12 4 4" xfId="16863"/>
    <cellStyle name="40% - Accent2 12 4 4 2" xfId="16864"/>
    <cellStyle name="40% - Accent2 12 4 5" xfId="16865"/>
    <cellStyle name="40% - Accent2 12 5" xfId="16866"/>
    <cellStyle name="40% - Accent2 12 5 2" xfId="16867"/>
    <cellStyle name="40% - Accent2 12 5 2 2" xfId="16868"/>
    <cellStyle name="40% - Accent2 12 5 2 2 2" xfId="16869"/>
    <cellStyle name="40% - Accent2 12 5 2 3" xfId="16870"/>
    <cellStyle name="40% - Accent2 12 5 3" xfId="16871"/>
    <cellStyle name="40% - Accent2 12 5 3 2" xfId="16872"/>
    <cellStyle name="40% - Accent2 12 5 4" xfId="16873"/>
    <cellStyle name="40% - Accent2 12 6" xfId="16874"/>
    <cellStyle name="40% - Accent2 12 6 2" xfId="16875"/>
    <cellStyle name="40% - Accent2 12 6 2 2" xfId="16876"/>
    <cellStyle name="40% - Accent2 12 6 3" xfId="16877"/>
    <cellStyle name="40% - Accent2 12 7" xfId="16878"/>
    <cellStyle name="40% - Accent2 12 7 2" xfId="16879"/>
    <cellStyle name="40% - Accent2 12 8" xfId="16880"/>
    <cellStyle name="40% - Accent2 13" xfId="16881"/>
    <cellStyle name="40% - Accent2 13 2" xfId="16882"/>
    <cellStyle name="40% - Accent2 13 2 2" xfId="16883"/>
    <cellStyle name="40% - Accent2 13 2 2 2" xfId="16884"/>
    <cellStyle name="40% - Accent2 13 2 2 2 2" xfId="16885"/>
    <cellStyle name="40% - Accent2 13 2 2 2 2 2" xfId="16886"/>
    <cellStyle name="40% - Accent2 13 2 2 2 2 2 2" xfId="16887"/>
    <cellStyle name="40% - Accent2 13 2 2 2 2 2 2 2" xfId="16888"/>
    <cellStyle name="40% - Accent2 13 2 2 2 2 2 3" xfId="16889"/>
    <cellStyle name="40% - Accent2 13 2 2 2 2 3" xfId="16890"/>
    <cellStyle name="40% - Accent2 13 2 2 2 2 3 2" xfId="16891"/>
    <cellStyle name="40% - Accent2 13 2 2 2 2 4" xfId="16892"/>
    <cellStyle name="40% - Accent2 13 2 2 2 3" xfId="16893"/>
    <cellStyle name="40% - Accent2 13 2 2 2 3 2" xfId="16894"/>
    <cellStyle name="40% - Accent2 13 2 2 2 3 2 2" xfId="16895"/>
    <cellStyle name="40% - Accent2 13 2 2 2 3 3" xfId="16896"/>
    <cellStyle name="40% - Accent2 13 2 2 2 4" xfId="16897"/>
    <cellStyle name="40% - Accent2 13 2 2 2 4 2" xfId="16898"/>
    <cellStyle name="40% - Accent2 13 2 2 2 5" xfId="16899"/>
    <cellStyle name="40% - Accent2 13 2 2 3" xfId="16900"/>
    <cellStyle name="40% - Accent2 13 2 2 3 2" xfId="16901"/>
    <cellStyle name="40% - Accent2 13 2 2 3 2 2" xfId="16902"/>
    <cellStyle name="40% - Accent2 13 2 2 3 2 2 2" xfId="16903"/>
    <cellStyle name="40% - Accent2 13 2 2 3 2 3" xfId="16904"/>
    <cellStyle name="40% - Accent2 13 2 2 3 3" xfId="16905"/>
    <cellStyle name="40% - Accent2 13 2 2 3 3 2" xfId="16906"/>
    <cellStyle name="40% - Accent2 13 2 2 3 4" xfId="16907"/>
    <cellStyle name="40% - Accent2 13 2 2 4" xfId="16908"/>
    <cellStyle name="40% - Accent2 13 2 2 4 2" xfId="16909"/>
    <cellStyle name="40% - Accent2 13 2 2 4 2 2" xfId="16910"/>
    <cellStyle name="40% - Accent2 13 2 2 4 3" xfId="16911"/>
    <cellStyle name="40% - Accent2 13 2 2 5" xfId="16912"/>
    <cellStyle name="40% - Accent2 13 2 2 5 2" xfId="16913"/>
    <cellStyle name="40% - Accent2 13 2 2 6" xfId="16914"/>
    <cellStyle name="40% - Accent2 13 2 3" xfId="16915"/>
    <cellStyle name="40% - Accent2 13 2 3 2" xfId="16916"/>
    <cellStyle name="40% - Accent2 13 2 3 2 2" xfId="16917"/>
    <cellStyle name="40% - Accent2 13 2 3 2 2 2" xfId="16918"/>
    <cellStyle name="40% - Accent2 13 2 3 2 2 2 2" xfId="16919"/>
    <cellStyle name="40% - Accent2 13 2 3 2 2 3" xfId="16920"/>
    <cellStyle name="40% - Accent2 13 2 3 2 3" xfId="16921"/>
    <cellStyle name="40% - Accent2 13 2 3 2 3 2" xfId="16922"/>
    <cellStyle name="40% - Accent2 13 2 3 2 4" xfId="16923"/>
    <cellStyle name="40% - Accent2 13 2 3 3" xfId="16924"/>
    <cellStyle name="40% - Accent2 13 2 3 3 2" xfId="16925"/>
    <cellStyle name="40% - Accent2 13 2 3 3 2 2" xfId="16926"/>
    <cellStyle name="40% - Accent2 13 2 3 3 3" xfId="16927"/>
    <cellStyle name="40% - Accent2 13 2 3 4" xfId="16928"/>
    <cellStyle name="40% - Accent2 13 2 3 4 2" xfId="16929"/>
    <cellStyle name="40% - Accent2 13 2 3 5" xfId="16930"/>
    <cellStyle name="40% - Accent2 13 2 4" xfId="16931"/>
    <cellStyle name="40% - Accent2 13 2 4 2" xfId="16932"/>
    <cellStyle name="40% - Accent2 13 2 4 2 2" xfId="16933"/>
    <cellStyle name="40% - Accent2 13 2 4 2 2 2" xfId="16934"/>
    <cellStyle name="40% - Accent2 13 2 4 2 3" xfId="16935"/>
    <cellStyle name="40% - Accent2 13 2 4 3" xfId="16936"/>
    <cellStyle name="40% - Accent2 13 2 4 3 2" xfId="16937"/>
    <cellStyle name="40% - Accent2 13 2 4 4" xfId="16938"/>
    <cellStyle name="40% - Accent2 13 2 5" xfId="16939"/>
    <cellStyle name="40% - Accent2 13 2 5 2" xfId="16940"/>
    <cellStyle name="40% - Accent2 13 2 5 2 2" xfId="16941"/>
    <cellStyle name="40% - Accent2 13 2 5 3" xfId="16942"/>
    <cellStyle name="40% - Accent2 13 2 6" xfId="16943"/>
    <cellStyle name="40% - Accent2 13 2 6 2" xfId="16944"/>
    <cellStyle name="40% - Accent2 13 2 7" xfId="16945"/>
    <cellStyle name="40% - Accent2 13 3" xfId="16946"/>
    <cellStyle name="40% - Accent2 13 3 2" xfId="16947"/>
    <cellStyle name="40% - Accent2 13 3 2 2" xfId="16948"/>
    <cellStyle name="40% - Accent2 13 3 2 2 2" xfId="16949"/>
    <cellStyle name="40% - Accent2 13 3 2 2 2 2" xfId="16950"/>
    <cellStyle name="40% - Accent2 13 3 2 2 2 2 2" xfId="16951"/>
    <cellStyle name="40% - Accent2 13 3 2 2 2 3" xfId="16952"/>
    <cellStyle name="40% - Accent2 13 3 2 2 3" xfId="16953"/>
    <cellStyle name="40% - Accent2 13 3 2 2 3 2" xfId="16954"/>
    <cellStyle name="40% - Accent2 13 3 2 2 4" xfId="16955"/>
    <cellStyle name="40% - Accent2 13 3 2 3" xfId="16956"/>
    <cellStyle name="40% - Accent2 13 3 2 3 2" xfId="16957"/>
    <cellStyle name="40% - Accent2 13 3 2 3 2 2" xfId="16958"/>
    <cellStyle name="40% - Accent2 13 3 2 3 3" xfId="16959"/>
    <cellStyle name="40% - Accent2 13 3 2 4" xfId="16960"/>
    <cellStyle name="40% - Accent2 13 3 2 4 2" xfId="16961"/>
    <cellStyle name="40% - Accent2 13 3 2 5" xfId="16962"/>
    <cellStyle name="40% - Accent2 13 3 3" xfId="16963"/>
    <cellStyle name="40% - Accent2 13 3 3 2" xfId="16964"/>
    <cellStyle name="40% - Accent2 13 3 3 2 2" xfId="16965"/>
    <cellStyle name="40% - Accent2 13 3 3 2 2 2" xfId="16966"/>
    <cellStyle name="40% - Accent2 13 3 3 2 3" xfId="16967"/>
    <cellStyle name="40% - Accent2 13 3 3 3" xfId="16968"/>
    <cellStyle name="40% - Accent2 13 3 3 3 2" xfId="16969"/>
    <cellStyle name="40% - Accent2 13 3 3 4" xfId="16970"/>
    <cellStyle name="40% - Accent2 13 3 4" xfId="16971"/>
    <cellStyle name="40% - Accent2 13 3 4 2" xfId="16972"/>
    <cellStyle name="40% - Accent2 13 3 4 2 2" xfId="16973"/>
    <cellStyle name="40% - Accent2 13 3 4 3" xfId="16974"/>
    <cellStyle name="40% - Accent2 13 3 5" xfId="16975"/>
    <cellStyle name="40% - Accent2 13 3 5 2" xfId="16976"/>
    <cellStyle name="40% - Accent2 13 3 6" xfId="16977"/>
    <cellStyle name="40% - Accent2 13 4" xfId="16978"/>
    <cellStyle name="40% - Accent2 13 4 2" xfId="16979"/>
    <cellStyle name="40% - Accent2 13 4 2 2" xfId="16980"/>
    <cellStyle name="40% - Accent2 13 4 2 2 2" xfId="16981"/>
    <cellStyle name="40% - Accent2 13 4 2 2 2 2" xfId="16982"/>
    <cellStyle name="40% - Accent2 13 4 2 2 3" xfId="16983"/>
    <cellStyle name="40% - Accent2 13 4 2 3" xfId="16984"/>
    <cellStyle name="40% - Accent2 13 4 2 3 2" xfId="16985"/>
    <cellStyle name="40% - Accent2 13 4 2 4" xfId="16986"/>
    <cellStyle name="40% - Accent2 13 4 3" xfId="16987"/>
    <cellStyle name="40% - Accent2 13 4 3 2" xfId="16988"/>
    <cellStyle name="40% - Accent2 13 4 3 2 2" xfId="16989"/>
    <cellStyle name="40% - Accent2 13 4 3 3" xfId="16990"/>
    <cellStyle name="40% - Accent2 13 4 4" xfId="16991"/>
    <cellStyle name="40% - Accent2 13 4 4 2" xfId="16992"/>
    <cellStyle name="40% - Accent2 13 4 5" xfId="16993"/>
    <cellStyle name="40% - Accent2 13 5" xfId="16994"/>
    <cellStyle name="40% - Accent2 13 5 2" xfId="16995"/>
    <cellStyle name="40% - Accent2 13 5 2 2" xfId="16996"/>
    <cellStyle name="40% - Accent2 13 5 2 2 2" xfId="16997"/>
    <cellStyle name="40% - Accent2 13 5 2 3" xfId="16998"/>
    <cellStyle name="40% - Accent2 13 5 3" xfId="16999"/>
    <cellStyle name="40% - Accent2 13 5 3 2" xfId="17000"/>
    <cellStyle name="40% - Accent2 13 5 4" xfId="17001"/>
    <cellStyle name="40% - Accent2 13 6" xfId="17002"/>
    <cellStyle name="40% - Accent2 13 6 2" xfId="17003"/>
    <cellStyle name="40% - Accent2 13 6 2 2" xfId="17004"/>
    <cellStyle name="40% - Accent2 13 6 3" xfId="17005"/>
    <cellStyle name="40% - Accent2 13 7" xfId="17006"/>
    <cellStyle name="40% - Accent2 13 7 2" xfId="17007"/>
    <cellStyle name="40% - Accent2 13 8" xfId="17008"/>
    <cellStyle name="40% - Accent2 14" xfId="17009"/>
    <cellStyle name="40% - Accent2 14 2" xfId="17010"/>
    <cellStyle name="40% - Accent2 14 2 2" xfId="17011"/>
    <cellStyle name="40% - Accent2 14 2 2 2" xfId="17012"/>
    <cellStyle name="40% - Accent2 14 2 2 2 2" xfId="17013"/>
    <cellStyle name="40% - Accent2 14 2 2 2 2 2" xfId="17014"/>
    <cellStyle name="40% - Accent2 14 2 2 2 2 2 2" xfId="17015"/>
    <cellStyle name="40% - Accent2 14 2 2 2 2 2 2 2" xfId="17016"/>
    <cellStyle name="40% - Accent2 14 2 2 2 2 2 3" xfId="17017"/>
    <cellStyle name="40% - Accent2 14 2 2 2 2 3" xfId="17018"/>
    <cellStyle name="40% - Accent2 14 2 2 2 2 3 2" xfId="17019"/>
    <cellStyle name="40% - Accent2 14 2 2 2 2 4" xfId="17020"/>
    <cellStyle name="40% - Accent2 14 2 2 2 3" xfId="17021"/>
    <cellStyle name="40% - Accent2 14 2 2 2 3 2" xfId="17022"/>
    <cellStyle name="40% - Accent2 14 2 2 2 3 2 2" xfId="17023"/>
    <cellStyle name="40% - Accent2 14 2 2 2 3 3" xfId="17024"/>
    <cellStyle name="40% - Accent2 14 2 2 2 4" xfId="17025"/>
    <cellStyle name="40% - Accent2 14 2 2 2 4 2" xfId="17026"/>
    <cellStyle name="40% - Accent2 14 2 2 2 5" xfId="17027"/>
    <cellStyle name="40% - Accent2 14 2 2 3" xfId="17028"/>
    <cellStyle name="40% - Accent2 14 2 2 3 2" xfId="17029"/>
    <cellStyle name="40% - Accent2 14 2 2 3 2 2" xfId="17030"/>
    <cellStyle name="40% - Accent2 14 2 2 3 2 2 2" xfId="17031"/>
    <cellStyle name="40% - Accent2 14 2 2 3 2 3" xfId="17032"/>
    <cellStyle name="40% - Accent2 14 2 2 3 3" xfId="17033"/>
    <cellStyle name="40% - Accent2 14 2 2 3 3 2" xfId="17034"/>
    <cellStyle name="40% - Accent2 14 2 2 3 4" xfId="17035"/>
    <cellStyle name="40% - Accent2 14 2 2 4" xfId="17036"/>
    <cellStyle name="40% - Accent2 14 2 2 4 2" xfId="17037"/>
    <cellStyle name="40% - Accent2 14 2 2 4 2 2" xfId="17038"/>
    <cellStyle name="40% - Accent2 14 2 2 4 3" xfId="17039"/>
    <cellStyle name="40% - Accent2 14 2 2 5" xfId="17040"/>
    <cellStyle name="40% - Accent2 14 2 2 5 2" xfId="17041"/>
    <cellStyle name="40% - Accent2 14 2 2 6" xfId="17042"/>
    <cellStyle name="40% - Accent2 14 2 3" xfId="17043"/>
    <cellStyle name="40% - Accent2 14 2 3 2" xfId="17044"/>
    <cellStyle name="40% - Accent2 14 2 3 2 2" xfId="17045"/>
    <cellStyle name="40% - Accent2 14 2 3 2 2 2" xfId="17046"/>
    <cellStyle name="40% - Accent2 14 2 3 2 2 2 2" xfId="17047"/>
    <cellStyle name="40% - Accent2 14 2 3 2 2 3" xfId="17048"/>
    <cellStyle name="40% - Accent2 14 2 3 2 3" xfId="17049"/>
    <cellStyle name="40% - Accent2 14 2 3 2 3 2" xfId="17050"/>
    <cellStyle name="40% - Accent2 14 2 3 2 4" xfId="17051"/>
    <cellStyle name="40% - Accent2 14 2 3 3" xfId="17052"/>
    <cellStyle name="40% - Accent2 14 2 3 3 2" xfId="17053"/>
    <cellStyle name="40% - Accent2 14 2 3 3 2 2" xfId="17054"/>
    <cellStyle name="40% - Accent2 14 2 3 3 3" xfId="17055"/>
    <cellStyle name="40% - Accent2 14 2 3 4" xfId="17056"/>
    <cellStyle name="40% - Accent2 14 2 3 4 2" xfId="17057"/>
    <cellStyle name="40% - Accent2 14 2 3 5" xfId="17058"/>
    <cellStyle name="40% - Accent2 14 2 4" xfId="17059"/>
    <cellStyle name="40% - Accent2 14 2 4 2" xfId="17060"/>
    <cellStyle name="40% - Accent2 14 2 4 2 2" xfId="17061"/>
    <cellStyle name="40% - Accent2 14 2 4 2 2 2" xfId="17062"/>
    <cellStyle name="40% - Accent2 14 2 4 2 3" xfId="17063"/>
    <cellStyle name="40% - Accent2 14 2 4 3" xfId="17064"/>
    <cellStyle name="40% - Accent2 14 2 4 3 2" xfId="17065"/>
    <cellStyle name="40% - Accent2 14 2 4 4" xfId="17066"/>
    <cellStyle name="40% - Accent2 14 2 5" xfId="17067"/>
    <cellStyle name="40% - Accent2 14 2 5 2" xfId="17068"/>
    <cellStyle name="40% - Accent2 14 2 5 2 2" xfId="17069"/>
    <cellStyle name="40% - Accent2 14 2 5 3" xfId="17070"/>
    <cellStyle name="40% - Accent2 14 2 6" xfId="17071"/>
    <cellStyle name="40% - Accent2 14 2 6 2" xfId="17072"/>
    <cellStyle name="40% - Accent2 14 2 7" xfId="17073"/>
    <cellStyle name="40% - Accent2 14 3" xfId="17074"/>
    <cellStyle name="40% - Accent2 14 3 2" xfId="17075"/>
    <cellStyle name="40% - Accent2 14 3 2 2" xfId="17076"/>
    <cellStyle name="40% - Accent2 14 3 2 2 2" xfId="17077"/>
    <cellStyle name="40% - Accent2 14 3 2 2 2 2" xfId="17078"/>
    <cellStyle name="40% - Accent2 14 3 2 2 2 2 2" xfId="17079"/>
    <cellStyle name="40% - Accent2 14 3 2 2 2 3" xfId="17080"/>
    <cellStyle name="40% - Accent2 14 3 2 2 3" xfId="17081"/>
    <cellStyle name="40% - Accent2 14 3 2 2 3 2" xfId="17082"/>
    <cellStyle name="40% - Accent2 14 3 2 2 4" xfId="17083"/>
    <cellStyle name="40% - Accent2 14 3 2 3" xfId="17084"/>
    <cellStyle name="40% - Accent2 14 3 2 3 2" xfId="17085"/>
    <cellStyle name="40% - Accent2 14 3 2 3 2 2" xfId="17086"/>
    <cellStyle name="40% - Accent2 14 3 2 3 3" xfId="17087"/>
    <cellStyle name="40% - Accent2 14 3 2 4" xfId="17088"/>
    <cellStyle name="40% - Accent2 14 3 2 4 2" xfId="17089"/>
    <cellStyle name="40% - Accent2 14 3 2 5" xfId="17090"/>
    <cellStyle name="40% - Accent2 14 3 3" xfId="17091"/>
    <cellStyle name="40% - Accent2 14 3 3 2" xfId="17092"/>
    <cellStyle name="40% - Accent2 14 3 3 2 2" xfId="17093"/>
    <cellStyle name="40% - Accent2 14 3 3 2 2 2" xfId="17094"/>
    <cellStyle name="40% - Accent2 14 3 3 2 3" xfId="17095"/>
    <cellStyle name="40% - Accent2 14 3 3 3" xfId="17096"/>
    <cellStyle name="40% - Accent2 14 3 3 3 2" xfId="17097"/>
    <cellStyle name="40% - Accent2 14 3 3 4" xfId="17098"/>
    <cellStyle name="40% - Accent2 14 3 4" xfId="17099"/>
    <cellStyle name="40% - Accent2 14 3 4 2" xfId="17100"/>
    <cellStyle name="40% - Accent2 14 3 4 2 2" xfId="17101"/>
    <cellStyle name="40% - Accent2 14 3 4 3" xfId="17102"/>
    <cellStyle name="40% - Accent2 14 3 5" xfId="17103"/>
    <cellStyle name="40% - Accent2 14 3 5 2" xfId="17104"/>
    <cellStyle name="40% - Accent2 14 3 6" xfId="17105"/>
    <cellStyle name="40% - Accent2 14 4" xfId="17106"/>
    <cellStyle name="40% - Accent2 14 4 2" xfId="17107"/>
    <cellStyle name="40% - Accent2 14 4 2 2" xfId="17108"/>
    <cellStyle name="40% - Accent2 14 4 2 2 2" xfId="17109"/>
    <cellStyle name="40% - Accent2 14 4 2 2 2 2" xfId="17110"/>
    <cellStyle name="40% - Accent2 14 4 2 2 3" xfId="17111"/>
    <cellStyle name="40% - Accent2 14 4 2 3" xfId="17112"/>
    <cellStyle name="40% - Accent2 14 4 2 3 2" xfId="17113"/>
    <cellStyle name="40% - Accent2 14 4 2 4" xfId="17114"/>
    <cellStyle name="40% - Accent2 14 4 3" xfId="17115"/>
    <cellStyle name="40% - Accent2 14 4 3 2" xfId="17116"/>
    <cellStyle name="40% - Accent2 14 4 3 2 2" xfId="17117"/>
    <cellStyle name="40% - Accent2 14 4 3 3" xfId="17118"/>
    <cellStyle name="40% - Accent2 14 4 4" xfId="17119"/>
    <cellStyle name="40% - Accent2 14 4 4 2" xfId="17120"/>
    <cellStyle name="40% - Accent2 14 4 5" xfId="17121"/>
    <cellStyle name="40% - Accent2 14 5" xfId="17122"/>
    <cellStyle name="40% - Accent2 14 5 2" xfId="17123"/>
    <cellStyle name="40% - Accent2 14 5 2 2" xfId="17124"/>
    <cellStyle name="40% - Accent2 14 5 2 2 2" xfId="17125"/>
    <cellStyle name="40% - Accent2 14 5 2 3" xfId="17126"/>
    <cellStyle name="40% - Accent2 14 5 3" xfId="17127"/>
    <cellStyle name="40% - Accent2 14 5 3 2" xfId="17128"/>
    <cellStyle name="40% - Accent2 14 5 4" xfId="17129"/>
    <cellStyle name="40% - Accent2 14 6" xfId="17130"/>
    <cellStyle name="40% - Accent2 14 6 2" xfId="17131"/>
    <cellStyle name="40% - Accent2 14 6 2 2" xfId="17132"/>
    <cellStyle name="40% - Accent2 14 6 3" xfId="17133"/>
    <cellStyle name="40% - Accent2 14 7" xfId="17134"/>
    <cellStyle name="40% - Accent2 14 7 2" xfId="17135"/>
    <cellStyle name="40% - Accent2 14 8" xfId="17136"/>
    <cellStyle name="40% - Accent2 15" xfId="17137"/>
    <cellStyle name="40% - Accent2 15 2" xfId="17138"/>
    <cellStyle name="40% - Accent2 15 2 2" xfId="17139"/>
    <cellStyle name="40% - Accent2 15 2 2 2" xfId="17140"/>
    <cellStyle name="40% - Accent2 15 2 2 2 2" xfId="17141"/>
    <cellStyle name="40% - Accent2 15 2 2 2 2 2" xfId="17142"/>
    <cellStyle name="40% - Accent2 15 2 2 2 2 2 2" xfId="17143"/>
    <cellStyle name="40% - Accent2 15 2 2 2 2 2 2 2" xfId="17144"/>
    <cellStyle name="40% - Accent2 15 2 2 2 2 2 3" xfId="17145"/>
    <cellStyle name="40% - Accent2 15 2 2 2 2 3" xfId="17146"/>
    <cellStyle name="40% - Accent2 15 2 2 2 2 3 2" xfId="17147"/>
    <cellStyle name="40% - Accent2 15 2 2 2 2 4" xfId="17148"/>
    <cellStyle name="40% - Accent2 15 2 2 2 3" xfId="17149"/>
    <cellStyle name="40% - Accent2 15 2 2 2 3 2" xfId="17150"/>
    <cellStyle name="40% - Accent2 15 2 2 2 3 2 2" xfId="17151"/>
    <cellStyle name="40% - Accent2 15 2 2 2 3 3" xfId="17152"/>
    <cellStyle name="40% - Accent2 15 2 2 2 4" xfId="17153"/>
    <cellStyle name="40% - Accent2 15 2 2 2 4 2" xfId="17154"/>
    <cellStyle name="40% - Accent2 15 2 2 2 5" xfId="17155"/>
    <cellStyle name="40% - Accent2 15 2 2 3" xfId="17156"/>
    <cellStyle name="40% - Accent2 15 2 2 3 2" xfId="17157"/>
    <cellStyle name="40% - Accent2 15 2 2 3 2 2" xfId="17158"/>
    <cellStyle name="40% - Accent2 15 2 2 3 2 2 2" xfId="17159"/>
    <cellStyle name="40% - Accent2 15 2 2 3 2 3" xfId="17160"/>
    <cellStyle name="40% - Accent2 15 2 2 3 3" xfId="17161"/>
    <cellStyle name="40% - Accent2 15 2 2 3 3 2" xfId="17162"/>
    <cellStyle name="40% - Accent2 15 2 2 3 4" xfId="17163"/>
    <cellStyle name="40% - Accent2 15 2 2 4" xfId="17164"/>
    <cellStyle name="40% - Accent2 15 2 2 4 2" xfId="17165"/>
    <cellStyle name="40% - Accent2 15 2 2 4 2 2" xfId="17166"/>
    <cellStyle name="40% - Accent2 15 2 2 4 3" xfId="17167"/>
    <cellStyle name="40% - Accent2 15 2 2 5" xfId="17168"/>
    <cellStyle name="40% - Accent2 15 2 2 5 2" xfId="17169"/>
    <cellStyle name="40% - Accent2 15 2 2 6" xfId="17170"/>
    <cellStyle name="40% - Accent2 15 2 3" xfId="17171"/>
    <cellStyle name="40% - Accent2 15 2 3 2" xfId="17172"/>
    <cellStyle name="40% - Accent2 15 2 3 2 2" xfId="17173"/>
    <cellStyle name="40% - Accent2 15 2 3 2 2 2" xfId="17174"/>
    <cellStyle name="40% - Accent2 15 2 3 2 2 2 2" xfId="17175"/>
    <cellStyle name="40% - Accent2 15 2 3 2 2 3" xfId="17176"/>
    <cellStyle name="40% - Accent2 15 2 3 2 3" xfId="17177"/>
    <cellStyle name="40% - Accent2 15 2 3 2 3 2" xfId="17178"/>
    <cellStyle name="40% - Accent2 15 2 3 2 4" xfId="17179"/>
    <cellStyle name="40% - Accent2 15 2 3 3" xfId="17180"/>
    <cellStyle name="40% - Accent2 15 2 3 3 2" xfId="17181"/>
    <cellStyle name="40% - Accent2 15 2 3 3 2 2" xfId="17182"/>
    <cellStyle name="40% - Accent2 15 2 3 3 3" xfId="17183"/>
    <cellStyle name="40% - Accent2 15 2 3 4" xfId="17184"/>
    <cellStyle name="40% - Accent2 15 2 3 4 2" xfId="17185"/>
    <cellStyle name="40% - Accent2 15 2 3 5" xfId="17186"/>
    <cellStyle name="40% - Accent2 15 2 4" xfId="17187"/>
    <cellStyle name="40% - Accent2 15 2 4 2" xfId="17188"/>
    <cellStyle name="40% - Accent2 15 2 4 2 2" xfId="17189"/>
    <cellStyle name="40% - Accent2 15 2 4 2 2 2" xfId="17190"/>
    <cellStyle name="40% - Accent2 15 2 4 2 3" xfId="17191"/>
    <cellStyle name="40% - Accent2 15 2 4 3" xfId="17192"/>
    <cellStyle name="40% - Accent2 15 2 4 3 2" xfId="17193"/>
    <cellStyle name="40% - Accent2 15 2 4 4" xfId="17194"/>
    <cellStyle name="40% - Accent2 15 2 5" xfId="17195"/>
    <cellStyle name="40% - Accent2 15 2 5 2" xfId="17196"/>
    <cellStyle name="40% - Accent2 15 2 5 2 2" xfId="17197"/>
    <cellStyle name="40% - Accent2 15 2 5 3" xfId="17198"/>
    <cellStyle name="40% - Accent2 15 2 6" xfId="17199"/>
    <cellStyle name="40% - Accent2 15 2 6 2" xfId="17200"/>
    <cellStyle name="40% - Accent2 15 2 7" xfId="17201"/>
    <cellStyle name="40% - Accent2 15 3" xfId="17202"/>
    <cellStyle name="40% - Accent2 15 3 2" xfId="17203"/>
    <cellStyle name="40% - Accent2 15 3 2 2" xfId="17204"/>
    <cellStyle name="40% - Accent2 15 3 2 2 2" xfId="17205"/>
    <cellStyle name="40% - Accent2 15 3 2 2 2 2" xfId="17206"/>
    <cellStyle name="40% - Accent2 15 3 2 2 2 2 2" xfId="17207"/>
    <cellStyle name="40% - Accent2 15 3 2 2 2 3" xfId="17208"/>
    <cellStyle name="40% - Accent2 15 3 2 2 3" xfId="17209"/>
    <cellStyle name="40% - Accent2 15 3 2 2 3 2" xfId="17210"/>
    <cellStyle name="40% - Accent2 15 3 2 2 4" xfId="17211"/>
    <cellStyle name="40% - Accent2 15 3 2 3" xfId="17212"/>
    <cellStyle name="40% - Accent2 15 3 2 3 2" xfId="17213"/>
    <cellStyle name="40% - Accent2 15 3 2 3 2 2" xfId="17214"/>
    <cellStyle name="40% - Accent2 15 3 2 3 3" xfId="17215"/>
    <cellStyle name="40% - Accent2 15 3 2 4" xfId="17216"/>
    <cellStyle name="40% - Accent2 15 3 2 4 2" xfId="17217"/>
    <cellStyle name="40% - Accent2 15 3 2 5" xfId="17218"/>
    <cellStyle name="40% - Accent2 15 3 3" xfId="17219"/>
    <cellStyle name="40% - Accent2 15 3 3 2" xfId="17220"/>
    <cellStyle name="40% - Accent2 15 3 3 2 2" xfId="17221"/>
    <cellStyle name="40% - Accent2 15 3 3 2 2 2" xfId="17222"/>
    <cellStyle name="40% - Accent2 15 3 3 2 3" xfId="17223"/>
    <cellStyle name="40% - Accent2 15 3 3 3" xfId="17224"/>
    <cellStyle name="40% - Accent2 15 3 3 3 2" xfId="17225"/>
    <cellStyle name="40% - Accent2 15 3 3 4" xfId="17226"/>
    <cellStyle name="40% - Accent2 15 3 4" xfId="17227"/>
    <cellStyle name="40% - Accent2 15 3 4 2" xfId="17228"/>
    <cellStyle name="40% - Accent2 15 3 4 2 2" xfId="17229"/>
    <cellStyle name="40% - Accent2 15 3 4 3" xfId="17230"/>
    <cellStyle name="40% - Accent2 15 3 5" xfId="17231"/>
    <cellStyle name="40% - Accent2 15 3 5 2" xfId="17232"/>
    <cellStyle name="40% - Accent2 15 3 6" xfId="17233"/>
    <cellStyle name="40% - Accent2 15 4" xfId="17234"/>
    <cellStyle name="40% - Accent2 15 4 2" xfId="17235"/>
    <cellStyle name="40% - Accent2 15 4 2 2" xfId="17236"/>
    <cellStyle name="40% - Accent2 15 4 2 2 2" xfId="17237"/>
    <cellStyle name="40% - Accent2 15 4 2 2 2 2" xfId="17238"/>
    <cellStyle name="40% - Accent2 15 4 2 2 3" xfId="17239"/>
    <cellStyle name="40% - Accent2 15 4 2 3" xfId="17240"/>
    <cellStyle name="40% - Accent2 15 4 2 3 2" xfId="17241"/>
    <cellStyle name="40% - Accent2 15 4 2 4" xfId="17242"/>
    <cellStyle name="40% - Accent2 15 4 3" xfId="17243"/>
    <cellStyle name="40% - Accent2 15 4 3 2" xfId="17244"/>
    <cellStyle name="40% - Accent2 15 4 3 2 2" xfId="17245"/>
    <cellStyle name="40% - Accent2 15 4 3 3" xfId="17246"/>
    <cellStyle name="40% - Accent2 15 4 4" xfId="17247"/>
    <cellStyle name="40% - Accent2 15 4 4 2" xfId="17248"/>
    <cellStyle name="40% - Accent2 15 4 5" xfId="17249"/>
    <cellStyle name="40% - Accent2 15 5" xfId="17250"/>
    <cellStyle name="40% - Accent2 15 5 2" xfId="17251"/>
    <cellStyle name="40% - Accent2 15 5 2 2" xfId="17252"/>
    <cellStyle name="40% - Accent2 15 5 2 2 2" xfId="17253"/>
    <cellStyle name="40% - Accent2 15 5 2 3" xfId="17254"/>
    <cellStyle name="40% - Accent2 15 5 3" xfId="17255"/>
    <cellStyle name="40% - Accent2 15 5 3 2" xfId="17256"/>
    <cellStyle name="40% - Accent2 15 5 4" xfId="17257"/>
    <cellStyle name="40% - Accent2 15 6" xfId="17258"/>
    <cellStyle name="40% - Accent2 15 6 2" xfId="17259"/>
    <cellStyle name="40% - Accent2 15 6 2 2" xfId="17260"/>
    <cellStyle name="40% - Accent2 15 6 3" xfId="17261"/>
    <cellStyle name="40% - Accent2 15 7" xfId="17262"/>
    <cellStyle name="40% - Accent2 15 7 2" xfId="17263"/>
    <cellStyle name="40% - Accent2 15 8" xfId="17264"/>
    <cellStyle name="40% - Accent2 16" xfId="17265"/>
    <cellStyle name="40% - Accent2 16 2" xfId="17266"/>
    <cellStyle name="40% - Accent2 16 2 2" xfId="17267"/>
    <cellStyle name="40% - Accent2 16 2 2 2" xfId="17268"/>
    <cellStyle name="40% - Accent2 16 2 2 2 2" xfId="17269"/>
    <cellStyle name="40% - Accent2 16 2 2 2 2 2" xfId="17270"/>
    <cellStyle name="40% - Accent2 16 2 2 2 2 2 2" xfId="17271"/>
    <cellStyle name="40% - Accent2 16 2 2 2 2 2 2 2" xfId="17272"/>
    <cellStyle name="40% - Accent2 16 2 2 2 2 2 3" xfId="17273"/>
    <cellStyle name="40% - Accent2 16 2 2 2 2 3" xfId="17274"/>
    <cellStyle name="40% - Accent2 16 2 2 2 2 3 2" xfId="17275"/>
    <cellStyle name="40% - Accent2 16 2 2 2 2 4" xfId="17276"/>
    <cellStyle name="40% - Accent2 16 2 2 2 3" xfId="17277"/>
    <cellStyle name="40% - Accent2 16 2 2 2 3 2" xfId="17278"/>
    <cellStyle name="40% - Accent2 16 2 2 2 3 2 2" xfId="17279"/>
    <cellStyle name="40% - Accent2 16 2 2 2 3 3" xfId="17280"/>
    <cellStyle name="40% - Accent2 16 2 2 2 4" xfId="17281"/>
    <cellStyle name="40% - Accent2 16 2 2 2 4 2" xfId="17282"/>
    <cellStyle name="40% - Accent2 16 2 2 2 5" xfId="17283"/>
    <cellStyle name="40% - Accent2 16 2 2 3" xfId="17284"/>
    <cellStyle name="40% - Accent2 16 2 2 3 2" xfId="17285"/>
    <cellStyle name="40% - Accent2 16 2 2 3 2 2" xfId="17286"/>
    <cellStyle name="40% - Accent2 16 2 2 3 2 2 2" xfId="17287"/>
    <cellStyle name="40% - Accent2 16 2 2 3 2 3" xfId="17288"/>
    <cellStyle name="40% - Accent2 16 2 2 3 3" xfId="17289"/>
    <cellStyle name="40% - Accent2 16 2 2 3 3 2" xfId="17290"/>
    <cellStyle name="40% - Accent2 16 2 2 3 4" xfId="17291"/>
    <cellStyle name="40% - Accent2 16 2 2 4" xfId="17292"/>
    <cellStyle name="40% - Accent2 16 2 2 4 2" xfId="17293"/>
    <cellStyle name="40% - Accent2 16 2 2 4 2 2" xfId="17294"/>
    <cellStyle name="40% - Accent2 16 2 2 4 3" xfId="17295"/>
    <cellStyle name="40% - Accent2 16 2 2 5" xfId="17296"/>
    <cellStyle name="40% - Accent2 16 2 2 5 2" xfId="17297"/>
    <cellStyle name="40% - Accent2 16 2 2 6" xfId="17298"/>
    <cellStyle name="40% - Accent2 16 2 3" xfId="17299"/>
    <cellStyle name="40% - Accent2 16 2 3 2" xfId="17300"/>
    <cellStyle name="40% - Accent2 16 2 3 2 2" xfId="17301"/>
    <cellStyle name="40% - Accent2 16 2 3 2 2 2" xfId="17302"/>
    <cellStyle name="40% - Accent2 16 2 3 2 2 2 2" xfId="17303"/>
    <cellStyle name="40% - Accent2 16 2 3 2 2 3" xfId="17304"/>
    <cellStyle name="40% - Accent2 16 2 3 2 3" xfId="17305"/>
    <cellStyle name="40% - Accent2 16 2 3 2 3 2" xfId="17306"/>
    <cellStyle name="40% - Accent2 16 2 3 2 4" xfId="17307"/>
    <cellStyle name="40% - Accent2 16 2 3 3" xfId="17308"/>
    <cellStyle name="40% - Accent2 16 2 3 3 2" xfId="17309"/>
    <cellStyle name="40% - Accent2 16 2 3 3 2 2" xfId="17310"/>
    <cellStyle name="40% - Accent2 16 2 3 3 3" xfId="17311"/>
    <cellStyle name="40% - Accent2 16 2 3 4" xfId="17312"/>
    <cellStyle name="40% - Accent2 16 2 3 4 2" xfId="17313"/>
    <cellStyle name="40% - Accent2 16 2 3 5" xfId="17314"/>
    <cellStyle name="40% - Accent2 16 2 4" xfId="17315"/>
    <cellStyle name="40% - Accent2 16 2 4 2" xfId="17316"/>
    <cellStyle name="40% - Accent2 16 2 4 2 2" xfId="17317"/>
    <cellStyle name="40% - Accent2 16 2 4 2 2 2" xfId="17318"/>
    <cellStyle name="40% - Accent2 16 2 4 2 3" xfId="17319"/>
    <cellStyle name="40% - Accent2 16 2 4 3" xfId="17320"/>
    <cellStyle name="40% - Accent2 16 2 4 3 2" xfId="17321"/>
    <cellStyle name="40% - Accent2 16 2 4 4" xfId="17322"/>
    <cellStyle name="40% - Accent2 16 2 5" xfId="17323"/>
    <cellStyle name="40% - Accent2 16 2 5 2" xfId="17324"/>
    <cellStyle name="40% - Accent2 16 2 5 2 2" xfId="17325"/>
    <cellStyle name="40% - Accent2 16 2 5 3" xfId="17326"/>
    <cellStyle name="40% - Accent2 16 2 6" xfId="17327"/>
    <cellStyle name="40% - Accent2 16 2 6 2" xfId="17328"/>
    <cellStyle name="40% - Accent2 16 2 7" xfId="17329"/>
    <cellStyle name="40% - Accent2 16 3" xfId="17330"/>
    <cellStyle name="40% - Accent2 16 3 2" xfId="17331"/>
    <cellStyle name="40% - Accent2 16 3 2 2" xfId="17332"/>
    <cellStyle name="40% - Accent2 16 3 2 2 2" xfId="17333"/>
    <cellStyle name="40% - Accent2 16 3 2 2 2 2" xfId="17334"/>
    <cellStyle name="40% - Accent2 16 3 2 2 2 2 2" xfId="17335"/>
    <cellStyle name="40% - Accent2 16 3 2 2 2 3" xfId="17336"/>
    <cellStyle name="40% - Accent2 16 3 2 2 3" xfId="17337"/>
    <cellStyle name="40% - Accent2 16 3 2 2 3 2" xfId="17338"/>
    <cellStyle name="40% - Accent2 16 3 2 2 4" xfId="17339"/>
    <cellStyle name="40% - Accent2 16 3 2 3" xfId="17340"/>
    <cellStyle name="40% - Accent2 16 3 2 3 2" xfId="17341"/>
    <cellStyle name="40% - Accent2 16 3 2 3 2 2" xfId="17342"/>
    <cellStyle name="40% - Accent2 16 3 2 3 3" xfId="17343"/>
    <cellStyle name="40% - Accent2 16 3 2 4" xfId="17344"/>
    <cellStyle name="40% - Accent2 16 3 2 4 2" xfId="17345"/>
    <cellStyle name="40% - Accent2 16 3 2 5" xfId="17346"/>
    <cellStyle name="40% - Accent2 16 3 3" xfId="17347"/>
    <cellStyle name="40% - Accent2 16 3 3 2" xfId="17348"/>
    <cellStyle name="40% - Accent2 16 3 3 2 2" xfId="17349"/>
    <cellStyle name="40% - Accent2 16 3 3 2 2 2" xfId="17350"/>
    <cellStyle name="40% - Accent2 16 3 3 2 3" xfId="17351"/>
    <cellStyle name="40% - Accent2 16 3 3 3" xfId="17352"/>
    <cellStyle name="40% - Accent2 16 3 3 3 2" xfId="17353"/>
    <cellStyle name="40% - Accent2 16 3 3 4" xfId="17354"/>
    <cellStyle name="40% - Accent2 16 3 4" xfId="17355"/>
    <cellStyle name="40% - Accent2 16 3 4 2" xfId="17356"/>
    <cellStyle name="40% - Accent2 16 3 4 2 2" xfId="17357"/>
    <cellStyle name="40% - Accent2 16 3 4 3" xfId="17358"/>
    <cellStyle name="40% - Accent2 16 3 5" xfId="17359"/>
    <cellStyle name="40% - Accent2 16 3 5 2" xfId="17360"/>
    <cellStyle name="40% - Accent2 16 3 6" xfId="17361"/>
    <cellStyle name="40% - Accent2 16 4" xfId="17362"/>
    <cellStyle name="40% - Accent2 16 4 2" xfId="17363"/>
    <cellStyle name="40% - Accent2 16 4 2 2" xfId="17364"/>
    <cellStyle name="40% - Accent2 16 4 2 2 2" xfId="17365"/>
    <cellStyle name="40% - Accent2 16 4 2 2 2 2" xfId="17366"/>
    <cellStyle name="40% - Accent2 16 4 2 2 3" xfId="17367"/>
    <cellStyle name="40% - Accent2 16 4 2 3" xfId="17368"/>
    <cellStyle name="40% - Accent2 16 4 2 3 2" xfId="17369"/>
    <cellStyle name="40% - Accent2 16 4 2 4" xfId="17370"/>
    <cellStyle name="40% - Accent2 16 4 3" xfId="17371"/>
    <cellStyle name="40% - Accent2 16 4 3 2" xfId="17372"/>
    <cellStyle name="40% - Accent2 16 4 3 2 2" xfId="17373"/>
    <cellStyle name="40% - Accent2 16 4 3 3" xfId="17374"/>
    <cellStyle name="40% - Accent2 16 4 4" xfId="17375"/>
    <cellStyle name="40% - Accent2 16 4 4 2" xfId="17376"/>
    <cellStyle name="40% - Accent2 16 4 5" xfId="17377"/>
    <cellStyle name="40% - Accent2 16 5" xfId="17378"/>
    <cellStyle name="40% - Accent2 16 5 2" xfId="17379"/>
    <cellStyle name="40% - Accent2 16 5 2 2" xfId="17380"/>
    <cellStyle name="40% - Accent2 16 5 2 2 2" xfId="17381"/>
    <cellStyle name="40% - Accent2 16 5 2 3" xfId="17382"/>
    <cellStyle name="40% - Accent2 16 5 3" xfId="17383"/>
    <cellStyle name="40% - Accent2 16 5 3 2" xfId="17384"/>
    <cellStyle name="40% - Accent2 16 5 4" xfId="17385"/>
    <cellStyle name="40% - Accent2 16 6" xfId="17386"/>
    <cellStyle name="40% - Accent2 16 6 2" xfId="17387"/>
    <cellStyle name="40% - Accent2 16 6 2 2" xfId="17388"/>
    <cellStyle name="40% - Accent2 16 6 3" xfId="17389"/>
    <cellStyle name="40% - Accent2 16 7" xfId="17390"/>
    <cellStyle name="40% - Accent2 16 7 2" xfId="17391"/>
    <cellStyle name="40% - Accent2 16 8" xfId="17392"/>
    <cellStyle name="40% - Accent2 17" xfId="17393"/>
    <cellStyle name="40% - Accent2 17 2" xfId="17394"/>
    <cellStyle name="40% - Accent2 17 2 2" xfId="17395"/>
    <cellStyle name="40% - Accent2 17 2 2 2" xfId="17396"/>
    <cellStyle name="40% - Accent2 17 2 2 2 2" xfId="17397"/>
    <cellStyle name="40% - Accent2 17 2 2 2 2 2" xfId="17398"/>
    <cellStyle name="40% - Accent2 17 2 2 2 2 2 2" xfId="17399"/>
    <cellStyle name="40% - Accent2 17 2 2 2 2 2 2 2" xfId="17400"/>
    <cellStyle name="40% - Accent2 17 2 2 2 2 2 3" xfId="17401"/>
    <cellStyle name="40% - Accent2 17 2 2 2 2 3" xfId="17402"/>
    <cellStyle name="40% - Accent2 17 2 2 2 2 3 2" xfId="17403"/>
    <cellStyle name="40% - Accent2 17 2 2 2 2 4" xfId="17404"/>
    <cellStyle name="40% - Accent2 17 2 2 2 3" xfId="17405"/>
    <cellStyle name="40% - Accent2 17 2 2 2 3 2" xfId="17406"/>
    <cellStyle name="40% - Accent2 17 2 2 2 3 2 2" xfId="17407"/>
    <cellStyle name="40% - Accent2 17 2 2 2 3 3" xfId="17408"/>
    <cellStyle name="40% - Accent2 17 2 2 2 4" xfId="17409"/>
    <cellStyle name="40% - Accent2 17 2 2 2 4 2" xfId="17410"/>
    <cellStyle name="40% - Accent2 17 2 2 2 5" xfId="17411"/>
    <cellStyle name="40% - Accent2 17 2 2 3" xfId="17412"/>
    <cellStyle name="40% - Accent2 17 2 2 3 2" xfId="17413"/>
    <cellStyle name="40% - Accent2 17 2 2 3 2 2" xfId="17414"/>
    <cellStyle name="40% - Accent2 17 2 2 3 2 2 2" xfId="17415"/>
    <cellStyle name="40% - Accent2 17 2 2 3 2 3" xfId="17416"/>
    <cellStyle name="40% - Accent2 17 2 2 3 3" xfId="17417"/>
    <cellStyle name="40% - Accent2 17 2 2 3 3 2" xfId="17418"/>
    <cellStyle name="40% - Accent2 17 2 2 3 4" xfId="17419"/>
    <cellStyle name="40% - Accent2 17 2 2 4" xfId="17420"/>
    <cellStyle name="40% - Accent2 17 2 2 4 2" xfId="17421"/>
    <cellStyle name="40% - Accent2 17 2 2 4 2 2" xfId="17422"/>
    <cellStyle name="40% - Accent2 17 2 2 4 3" xfId="17423"/>
    <cellStyle name="40% - Accent2 17 2 2 5" xfId="17424"/>
    <cellStyle name="40% - Accent2 17 2 2 5 2" xfId="17425"/>
    <cellStyle name="40% - Accent2 17 2 2 6" xfId="17426"/>
    <cellStyle name="40% - Accent2 17 2 3" xfId="17427"/>
    <cellStyle name="40% - Accent2 17 2 3 2" xfId="17428"/>
    <cellStyle name="40% - Accent2 17 2 3 2 2" xfId="17429"/>
    <cellStyle name="40% - Accent2 17 2 3 2 2 2" xfId="17430"/>
    <cellStyle name="40% - Accent2 17 2 3 2 2 2 2" xfId="17431"/>
    <cellStyle name="40% - Accent2 17 2 3 2 2 3" xfId="17432"/>
    <cellStyle name="40% - Accent2 17 2 3 2 3" xfId="17433"/>
    <cellStyle name="40% - Accent2 17 2 3 2 3 2" xfId="17434"/>
    <cellStyle name="40% - Accent2 17 2 3 2 4" xfId="17435"/>
    <cellStyle name="40% - Accent2 17 2 3 3" xfId="17436"/>
    <cellStyle name="40% - Accent2 17 2 3 3 2" xfId="17437"/>
    <cellStyle name="40% - Accent2 17 2 3 3 2 2" xfId="17438"/>
    <cellStyle name="40% - Accent2 17 2 3 3 3" xfId="17439"/>
    <cellStyle name="40% - Accent2 17 2 3 4" xfId="17440"/>
    <cellStyle name="40% - Accent2 17 2 3 4 2" xfId="17441"/>
    <cellStyle name="40% - Accent2 17 2 3 5" xfId="17442"/>
    <cellStyle name="40% - Accent2 17 2 4" xfId="17443"/>
    <cellStyle name="40% - Accent2 17 2 4 2" xfId="17444"/>
    <cellStyle name="40% - Accent2 17 2 4 2 2" xfId="17445"/>
    <cellStyle name="40% - Accent2 17 2 4 2 2 2" xfId="17446"/>
    <cellStyle name="40% - Accent2 17 2 4 2 3" xfId="17447"/>
    <cellStyle name="40% - Accent2 17 2 4 3" xfId="17448"/>
    <cellStyle name="40% - Accent2 17 2 4 3 2" xfId="17449"/>
    <cellStyle name="40% - Accent2 17 2 4 4" xfId="17450"/>
    <cellStyle name="40% - Accent2 17 2 5" xfId="17451"/>
    <cellStyle name="40% - Accent2 17 2 5 2" xfId="17452"/>
    <cellStyle name="40% - Accent2 17 2 5 2 2" xfId="17453"/>
    <cellStyle name="40% - Accent2 17 2 5 3" xfId="17454"/>
    <cellStyle name="40% - Accent2 17 2 6" xfId="17455"/>
    <cellStyle name="40% - Accent2 17 2 6 2" xfId="17456"/>
    <cellStyle name="40% - Accent2 17 2 7" xfId="17457"/>
    <cellStyle name="40% - Accent2 17 3" xfId="17458"/>
    <cellStyle name="40% - Accent2 17 3 2" xfId="17459"/>
    <cellStyle name="40% - Accent2 17 3 2 2" xfId="17460"/>
    <cellStyle name="40% - Accent2 17 3 2 2 2" xfId="17461"/>
    <cellStyle name="40% - Accent2 17 3 2 2 2 2" xfId="17462"/>
    <cellStyle name="40% - Accent2 17 3 2 2 2 2 2" xfId="17463"/>
    <cellStyle name="40% - Accent2 17 3 2 2 2 3" xfId="17464"/>
    <cellStyle name="40% - Accent2 17 3 2 2 3" xfId="17465"/>
    <cellStyle name="40% - Accent2 17 3 2 2 3 2" xfId="17466"/>
    <cellStyle name="40% - Accent2 17 3 2 2 4" xfId="17467"/>
    <cellStyle name="40% - Accent2 17 3 2 3" xfId="17468"/>
    <cellStyle name="40% - Accent2 17 3 2 3 2" xfId="17469"/>
    <cellStyle name="40% - Accent2 17 3 2 3 2 2" xfId="17470"/>
    <cellStyle name="40% - Accent2 17 3 2 3 3" xfId="17471"/>
    <cellStyle name="40% - Accent2 17 3 2 4" xfId="17472"/>
    <cellStyle name="40% - Accent2 17 3 2 4 2" xfId="17473"/>
    <cellStyle name="40% - Accent2 17 3 2 5" xfId="17474"/>
    <cellStyle name="40% - Accent2 17 3 3" xfId="17475"/>
    <cellStyle name="40% - Accent2 17 3 3 2" xfId="17476"/>
    <cellStyle name="40% - Accent2 17 3 3 2 2" xfId="17477"/>
    <cellStyle name="40% - Accent2 17 3 3 2 2 2" xfId="17478"/>
    <cellStyle name="40% - Accent2 17 3 3 2 3" xfId="17479"/>
    <cellStyle name="40% - Accent2 17 3 3 3" xfId="17480"/>
    <cellStyle name="40% - Accent2 17 3 3 3 2" xfId="17481"/>
    <cellStyle name="40% - Accent2 17 3 3 4" xfId="17482"/>
    <cellStyle name="40% - Accent2 17 3 4" xfId="17483"/>
    <cellStyle name="40% - Accent2 17 3 4 2" xfId="17484"/>
    <cellStyle name="40% - Accent2 17 3 4 2 2" xfId="17485"/>
    <cellStyle name="40% - Accent2 17 3 4 3" xfId="17486"/>
    <cellStyle name="40% - Accent2 17 3 5" xfId="17487"/>
    <cellStyle name="40% - Accent2 17 3 5 2" xfId="17488"/>
    <cellStyle name="40% - Accent2 17 3 6" xfId="17489"/>
    <cellStyle name="40% - Accent2 17 4" xfId="17490"/>
    <cellStyle name="40% - Accent2 17 4 2" xfId="17491"/>
    <cellStyle name="40% - Accent2 17 4 2 2" xfId="17492"/>
    <cellStyle name="40% - Accent2 17 4 2 2 2" xfId="17493"/>
    <cellStyle name="40% - Accent2 17 4 2 2 2 2" xfId="17494"/>
    <cellStyle name="40% - Accent2 17 4 2 2 3" xfId="17495"/>
    <cellStyle name="40% - Accent2 17 4 2 3" xfId="17496"/>
    <cellStyle name="40% - Accent2 17 4 2 3 2" xfId="17497"/>
    <cellStyle name="40% - Accent2 17 4 2 4" xfId="17498"/>
    <cellStyle name="40% - Accent2 17 4 3" xfId="17499"/>
    <cellStyle name="40% - Accent2 17 4 3 2" xfId="17500"/>
    <cellStyle name="40% - Accent2 17 4 3 2 2" xfId="17501"/>
    <cellStyle name="40% - Accent2 17 4 3 3" xfId="17502"/>
    <cellStyle name="40% - Accent2 17 4 4" xfId="17503"/>
    <cellStyle name="40% - Accent2 17 4 4 2" xfId="17504"/>
    <cellStyle name="40% - Accent2 17 4 5" xfId="17505"/>
    <cellStyle name="40% - Accent2 17 5" xfId="17506"/>
    <cellStyle name="40% - Accent2 17 5 2" xfId="17507"/>
    <cellStyle name="40% - Accent2 17 5 2 2" xfId="17508"/>
    <cellStyle name="40% - Accent2 17 5 2 2 2" xfId="17509"/>
    <cellStyle name="40% - Accent2 17 5 2 3" xfId="17510"/>
    <cellStyle name="40% - Accent2 17 5 3" xfId="17511"/>
    <cellStyle name="40% - Accent2 17 5 3 2" xfId="17512"/>
    <cellStyle name="40% - Accent2 17 5 4" xfId="17513"/>
    <cellStyle name="40% - Accent2 17 6" xfId="17514"/>
    <cellStyle name="40% - Accent2 17 6 2" xfId="17515"/>
    <cellStyle name="40% - Accent2 17 6 2 2" xfId="17516"/>
    <cellStyle name="40% - Accent2 17 6 3" xfId="17517"/>
    <cellStyle name="40% - Accent2 17 7" xfId="17518"/>
    <cellStyle name="40% - Accent2 17 7 2" xfId="17519"/>
    <cellStyle name="40% - Accent2 17 8" xfId="17520"/>
    <cellStyle name="40% - Accent2 18" xfId="17521"/>
    <cellStyle name="40% - Accent2 18 2" xfId="17522"/>
    <cellStyle name="40% - Accent2 18 2 2" xfId="17523"/>
    <cellStyle name="40% - Accent2 18 2 2 2" xfId="17524"/>
    <cellStyle name="40% - Accent2 18 2 2 2 2" xfId="17525"/>
    <cellStyle name="40% - Accent2 18 2 2 2 2 2" xfId="17526"/>
    <cellStyle name="40% - Accent2 18 2 2 2 2 2 2" xfId="17527"/>
    <cellStyle name="40% - Accent2 18 2 2 2 2 3" xfId="17528"/>
    <cellStyle name="40% - Accent2 18 2 2 2 3" xfId="17529"/>
    <cellStyle name="40% - Accent2 18 2 2 2 3 2" xfId="17530"/>
    <cellStyle name="40% - Accent2 18 2 2 2 4" xfId="17531"/>
    <cellStyle name="40% - Accent2 18 2 2 3" xfId="17532"/>
    <cellStyle name="40% - Accent2 18 2 2 3 2" xfId="17533"/>
    <cellStyle name="40% - Accent2 18 2 2 3 2 2" xfId="17534"/>
    <cellStyle name="40% - Accent2 18 2 2 3 3" xfId="17535"/>
    <cellStyle name="40% - Accent2 18 2 2 4" xfId="17536"/>
    <cellStyle name="40% - Accent2 18 2 2 4 2" xfId="17537"/>
    <cellStyle name="40% - Accent2 18 2 2 5" xfId="17538"/>
    <cellStyle name="40% - Accent2 18 2 3" xfId="17539"/>
    <cellStyle name="40% - Accent2 18 2 3 2" xfId="17540"/>
    <cellStyle name="40% - Accent2 18 2 3 2 2" xfId="17541"/>
    <cellStyle name="40% - Accent2 18 2 3 2 2 2" xfId="17542"/>
    <cellStyle name="40% - Accent2 18 2 3 2 3" xfId="17543"/>
    <cellStyle name="40% - Accent2 18 2 3 3" xfId="17544"/>
    <cellStyle name="40% - Accent2 18 2 3 3 2" xfId="17545"/>
    <cellStyle name="40% - Accent2 18 2 3 4" xfId="17546"/>
    <cellStyle name="40% - Accent2 18 2 4" xfId="17547"/>
    <cellStyle name="40% - Accent2 18 2 4 2" xfId="17548"/>
    <cellStyle name="40% - Accent2 18 2 4 2 2" xfId="17549"/>
    <cellStyle name="40% - Accent2 18 2 4 3" xfId="17550"/>
    <cellStyle name="40% - Accent2 18 2 5" xfId="17551"/>
    <cellStyle name="40% - Accent2 18 2 5 2" xfId="17552"/>
    <cellStyle name="40% - Accent2 18 2 6" xfId="17553"/>
    <cellStyle name="40% - Accent2 18 3" xfId="17554"/>
    <cellStyle name="40% - Accent2 18 3 2" xfId="17555"/>
    <cellStyle name="40% - Accent2 18 3 2 2" xfId="17556"/>
    <cellStyle name="40% - Accent2 18 3 2 2 2" xfId="17557"/>
    <cellStyle name="40% - Accent2 18 3 2 2 2 2" xfId="17558"/>
    <cellStyle name="40% - Accent2 18 3 2 2 3" xfId="17559"/>
    <cellStyle name="40% - Accent2 18 3 2 3" xfId="17560"/>
    <cellStyle name="40% - Accent2 18 3 2 3 2" xfId="17561"/>
    <cellStyle name="40% - Accent2 18 3 2 4" xfId="17562"/>
    <cellStyle name="40% - Accent2 18 3 3" xfId="17563"/>
    <cellStyle name="40% - Accent2 18 3 3 2" xfId="17564"/>
    <cellStyle name="40% - Accent2 18 3 3 2 2" xfId="17565"/>
    <cellStyle name="40% - Accent2 18 3 3 3" xfId="17566"/>
    <cellStyle name="40% - Accent2 18 3 4" xfId="17567"/>
    <cellStyle name="40% - Accent2 18 3 4 2" xfId="17568"/>
    <cellStyle name="40% - Accent2 18 3 5" xfId="17569"/>
    <cellStyle name="40% - Accent2 18 4" xfId="17570"/>
    <cellStyle name="40% - Accent2 18 4 2" xfId="17571"/>
    <cellStyle name="40% - Accent2 18 4 2 2" xfId="17572"/>
    <cellStyle name="40% - Accent2 18 4 2 2 2" xfId="17573"/>
    <cellStyle name="40% - Accent2 18 4 2 3" xfId="17574"/>
    <cellStyle name="40% - Accent2 18 4 3" xfId="17575"/>
    <cellStyle name="40% - Accent2 18 4 3 2" xfId="17576"/>
    <cellStyle name="40% - Accent2 18 4 4" xfId="17577"/>
    <cellStyle name="40% - Accent2 18 5" xfId="17578"/>
    <cellStyle name="40% - Accent2 18 5 2" xfId="17579"/>
    <cellStyle name="40% - Accent2 18 5 2 2" xfId="17580"/>
    <cellStyle name="40% - Accent2 18 5 3" xfId="17581"/>
    <cellStyle name="40% - Accent2 18 6" xfId="17582"/>
    <cellStyle name="40% - Accent2 18 6 2" xfId="17583"/>
    <cellStyle name="40% - Accent2 18 7" xfId="17584"/>
    <cellStyle name="40% - Accent2 19" xfId="17585"/>
    <cellStyle name="40% - Accent2 19 2" xfId="17586"/>
    <cellStyle name="40% - Accent2 19 2 2" xfId="17587"/>
    <cellStyle name="40% - Accent2 19 2 2 2" xfId="17588"/>
    <cellStyle name="40% - Accent2 19 2 2 2 2" xfId="17589"/>
    <cellStyle name="40% - Accent2 19 2 2 2 2 2" xfId="17590"/>
    <cellStyle name="40% - Accent2 19 2 2 2 2 2 2" xfId="17591"/>
    <cellStyle name="40% - Accent2 19 2 2 2 2 3" xfId="17592"/>
    <cellStyle name="40% - Accent2 19 2 2 2 3" xfId="17593"/>
    <cellStyle name="40% - Accent2 19 2 2 2 3 2" xfId="17594"/>
    <cellStyle name="40% - Accent2 19 2 2 2 4" xfId="17595"/>
    <cellStyle name="40% - Accent2 19 2 2 3" xfId="17596"/>
    <cellStyle name="40% - Accent2 19 2 2 3 2" xfId="17597"/>
    <cellStyle name="40% - Accent2 19 2 2 3 2 2" xfId="17598"/>
    <cellStyle name="40% - Accent2 19 2 2 3 3" xfId="17599"/>
    <cellStyle name="40% - Accent2 19 2 2 4" xfId="17600"/>
    <cellStyle name="40% - Accent2 19 2 2 4 2" xfId="17601"/>
    <cellStyle name="40% - Accent2 19 2 2 5" xfId="17602"/>
    <cellStyle name="40% - Accent2 19 2 3" xfId="17603"/>
    <cellStyle name="40% - Accent2 19 2 3 2" xfId="17604"/>
    <cellStyle name="40% - Accent2 19 2 3 2 2" xfId="17605"/>
    <cellStyle name="40% - Accent2 19 2 3 2 2 2" xfId="17606"/>
    <cellStyle name="40% - Accent2 19 2 3 2 3" xfId="17607"/>
    <cellStyle name="40% - Accent2 19 2 3 3" xfId="17608"/>
    <cellStyle name="40% - Accent2 19 2 3 3 2" xfId="17609"/>
    <cellStyle name="40% - Accent2 19 2 3 4" xfId="17610"/>
    <cellStyle name="40% - Accent2 19 2 4" xfId="17611"/>
    <cellStyle name="40% - Accent2 19 2 4 2" xfId="17612"/>
    <cellStyle name="40% - Accent2 19 2 4 2 2" xfId="17613"/>
    <cellStyle name="40% - Accent2 19 2 4 3" xfId="17614"/>
    <cellStyle name="40% - Accent2 19 2 5" xfId="17615"/>
    <cellStyle name="40% - Accent2 19 2 5 2" xfId="17616"/>
    <cellStyle name="40% - Accent2 19 2 6" xfId="17617"/>
    <cellStyle name="40% - Accent2 19 3" xfId="17618"/>
    <cellStyle name="40% - Accent2 19 3 2" xfId="17619"/>
    <cellStyle name="40% - Accent2 19 3 2 2" xfId="17620"/>
    <cellStyle name="40% - Accent2 19 3 2 2 2" xfId="17621"/>
    <cellStyle name="40% - Accent2 19 3 2 2 2 2" xfId="17622"/>
    <cellStyle name="40% - Accent2 19 3 2 2 3" xfId="17623"/>
    <cellStyle name="40% - Accent2 19 3 2 3" xfId="17624"/>
    <cellStyle name="40% - Accent2 19 3 2 3 2" xfId="17625"/>
    <cellStyle name="40% - Accent2 19 3 2 4" xfId="17626"/>
    <cellStyle name="40% - Accent2 19 3 3" xfId="17627"/>
    <cellStyle name="40% - Accent2 19 3 3 2" xfId="17628"/>
    <cellStyle name="40% - Accent2 19 3 3 2 2" xfId="17629"/>
    <cellStyle name="40% - Accent2 19 3 3 3" xfId="17630"/>
    <cellStyle name="40% - Accent2 19 3 4" xfId="17631"/>
    <cellStyle name="40% - Accent2 19 3 4 2" xfId="17632"/>
    <cellStyle name="40% - Accent2 19 3 5" xfId="17633"/>
    <cellStyle name="40% - Accent2 19 4" xfId="17634"/>
    <cellStyle name="40% - Accent2 19 4 2" xfId="17635"/>
    <cellStyle name="40% - Accent2 19 4 2 2" xfId="17636"/>
    <cellStyle name="40% - Accent2 19 4 2 2 2" xfId="17637"/>
    <cellStyle name="40% - Accent2 19 4 2 3" xfId="17638"/>
    <cellStyle name="40% - Accent2 19 4 3" xfId="17639"/>
    <cellStyle name="40% - Accent2 19 4 3 2" xfId="17640"/>
    <cellStyle name="40% - Accent2 19 4 4" xfId="17641"/>
    <cellStyle name="40% - Accent2 19 5" xfId="17642"/>
    <cellStyle name="40% - Accent2 19 5 2" xfId="17643"/>
    <cellStyle name="40% - Accent2 19 5 2 2" xfId="17644"/>
    <cellStyle name="40% - Accent2 19 5 3" xfId="17645"/>
    <cellStyle name="40% - Accent2 19 6" xfId="17646"/>
    <cellStyle name="40% - Accent2 19 6 2" xfId="17647"/>
    <cellStyle name="40% - Accent2 19 7" xfId="17648"/>
    <cellStyle name="40% - Accent2 2" xfId="17649"/>
    <cellStyle name="40% - Accent2 2 2" xfId="17650"/>
    <cellStyle name="40% - Accent2 2 2 2" xfId="17651"/>
    <cellStyle name="40% - Accent2 2 2 2 2" xfId="17652"/>
    <cellStyle name="40% - Accent2 2 2 2 2 2" xfId="17653"/>
    <cellStyle name="40% - Accent2 2 2 2 2 2 2" xfId="17654"/>
    <cellStyle name="40% - Accent2 2 2 2 2 2 2 2" xfId="17655"/>
    <cellStyle name="40% - Accent2 2 2 2 2 2 2 2 2" xfId="17656"/>
    <cellStyle name="40% - Accent2 2 2 2 2 2 2 3" xfId="17657"/>
    <cellStyle name="40% - Accent2 2 2 2 2 2 3" xfId="17658"/>
    <cellStyle name="40% - Accent2 2 2 2 2 2 3 2" xfId="17659"/>
    <cellStyle name="40% - Accent2 2 2 2 2 2 4" xfId="17660"/>
    <cellStyle name="40% - Accent2 2 2 2 2 3" xfId="17661"/>
    <cellStyle name="40% - Accent2 2 2 2 2 3 2" xfId="17662"/>
    <cellStyle name="40% - Accent2 2 2 2 2 3 2 2" xfId="17663"/>
    <cellStyle name="40% - Accent2 2 2 2 2 3 3" xfId="17664"/>
    <cellStyle name="40% - Accent2 2 2 2 2 4" xfId="17665"/>
    <cellStyle name="40% - Accent2 2 2 2 2 4 2" xfId="17666"/>
    <cellStyle name="40% - Accent2 2 2 2 2 5" xfId="17667"/>
    <cellStyle name="40% - Accent2 2 2 2 3" xfId="17668"/>
    <cellStyle name="40% - Accent2 2 2 2 3 2" xfId="17669"/>
    <cellStyle name="40% - Accent2 2 2 2 3 2 2" xfId="17670"/>
    <cellStyle name="40% - Accent2 2 2 2 3 2 2 2" xfId="17671"/>
    <cellStyle name="40% - Accent2 2 2 2 3 2 3" xfId="17672"/>
    <cellStyle name="40% - Accent2 2 2 2 3 3" xfId="17673"/>
    <cellStyle name="40% - Accent2 2 2 2 3 3 2" xfId="17674"/>
    <cellStyle name="40% - Accent2 2 2 2 3 4" xfId="17675"/>
    <cellStyle name="40% - Accent2 2 2 2 4" xfId="17676"/>
    <cellStyle name="40% - Accent2 2 2 2 4 2" xfId="17677"/>
    <cellStyle name="40% - Accent2 2 2 2 4 2 2" xfId="17678"/>
    <cellStyle name="40% - Accent2 2 2 2 4 3" xfId="17679"/>
    <cellStyle name="40% - Accent2 2 2 2 5" xfId="17680"/>
    <cellStyle name="40% - Accent2 2 2 2 5 2" xfId="17681"/>
    <cellStyle name="40% - Accent2 2 2 2 6" xfId="17682"/>
    <cellStyle name="40% - Accent2 2 2 3" xfId="17683"/>
    <cellStyle name="40% - Accent2 2 2 3 2" xfId="17684"/>
    <cellStyle name="40% - Accent2 2 2 3 2 2" xfId="17685"/>
    <cellStyle name="40% - Accent2 2 2 3 2 2 2" xfId="17686"/>
    <cellStyle name="40% - Accent2 2 2 3 2 2 2 2" xfId="17687"/>
    <cellStyle name="40% - Accent2 2 2 3 2 2 3" xfId="17688"/>
    <cellStyle name="40% - Accent2 2 2 3 2 3" xfId="17689"/>
    <cellStyle name="40% - Accent2 2 2 3 2 3 2" xfId="17690"/>
    <cellStyle name="40% - Accent2 2 2 3 2 4" xfId="17691"/>
    <cellStyle name="40% - Accent2 2 2 3 3" xfId="17692"/>
    <cellStyle name="40% - Accent2 2 2 3 3 2" xfId="17693"/>
    <cellStyle name="40% - Accent2 2 2 3 3 2 2" xfId="17694"/>
    <cellStyle name="40% - Accent2 2 2 3 3 3" xfId="17695"/>
    <cellStyle name="40% - Accent2 2 2 3 4" xfId="17696"/>
    <cellStyle name="40% - Accent2 2 2 3 4 2" xfId="17697"/>
    <cellStyle name="40% - Accent2 2 2 3 5" xfId="17698"/>
    <cellStyle name="40% - Accent2 2 2 4" xfId="17699"/>
    <cellStyle name="40% - Accent2 2 2 4 2" xfId="17700"/>
    <cellStyle name="40% - Accent2 2 2 4 2 2" xfId="17701"/>
    <cellStyle name="40% - Accent2 2 2 4 2 2 2" xfId="17702"/>
    <cellStyle name="40% - Accent2 2 2 4 2 3" xfId="17703"/>
    <cellStyle name="40% - Accent2 2 2 4 3" xfId="17704"/>
    <cellStyle name="40% - Accent2 2 2 4 3 2" xfId="17705"/>
    <cellStyle name="40% - Accent2 2 2 4 4" xfId="17706"/>
    <cellStyle name="40% - Accent2 2 2 5" xfId="17707"/>
    <cellStyle name="40% - Accent2 2 2 5 2" xfId="17708"/>
    <cellStyle name="40% - Accent2 2 2 5 2 2" xfId="17709"/>
    <cellStyle name="40% - Accent2 2 2 5 3" xfId="17710"/>
    <cellStyle name="40% - Accent2 2 2 6" xfId="17711"/>
    <cellStyle name="40% - Accent2 2 2 6 2" xfId="17712"/>
    <cellStyle name="40% - Accent2 2 2 7" xfId="17713"/>
    <cellStyle name="40% - Accent2 2 3" xfId="17714"/>
    <cellStyle name="40% - Accent2 2 3 2" xfId="17715"/>
    <cellStyle name="40% - Accent2 2 3 2 2" xfId="17716"/>
    <cellStyle name="40% - Accent2 2 3 2 2 2" xfId="17717"/>
    <cellStyle name="40% - Accent2 2 3 2 2 2 2" xfId="17718"/>
    <cellStyle name="40% - Accent2 2 3 2 2 2 2 2" xfId="17719"/>
    <cellStyle name="40% - Accent2 2 3 2 2 2 3" xfId="17720"/>
    <cellStyle name="40% - Accent2 2 3 2 2 3" xfId="17721"/>
    <cellStyle name="40% - Accent2 2 3 2 2 3 2" xfId="17722"/>
    <cellStyle name="40% - Accent2 2 3 2 2 4" xfId="17723"/>
    <cellStyle name="40% - Accent2 2 3 2 3" xfId="17724"/>
    <cellStyle name="40% - Accent2 2 3 2 3 2" xfId="17725"/>
    <cellStyle name="40% - Accent2 2 3 2 3 2 2" xfId="17726"/>
    <cellStyle name="40% - Accent2 2 3 2 3 3" xfId="17727"/>
    <cellStyle name="40% - Accent2 2 3 2 4" xfId="17728"/>
    <cellStyle name="40% - Accent2 2 3 2 4 2" xfId="17729"/>
    <cellStyle name="40% - Accent2 2 3 2 5" xfId="17730"/>
    <cellStyle name="40% - Accent2 2 3 3" xfId="17731"/>
    <cellStyle name="40% - Accent2 2 3 3 2" xfId="17732"/>
    <cellStyle name="40% - Accent2 2 3 3 2 2" xfId="17733"/>
    <cellStyle name="40% - Accent2 2 3 3 2 2 2" xfId="17734"/>
    <cellStyle name="40% - Accent2 2 3 3 2 3" xfId="17735"/>
    <cellStyle name="40% - Accent2 2 3 3 3" xfId="17736"/>
    <cellStyle name="40% - Accent2 2 3 3 3 2" xfId="17737"/>
    <cellStyle name="40% - Accent2 2 3 3 4" xfId="17738"/>
    <cellStyle name="40% - Accent2 2 3 4" xfId="17739"/>
    <cellStyle name="40% - Accent2 2 3 4 2" xfId="17740"/>
    <cellStyle name="40% - Accent2 2 3 4 2 2" xfId="17741"/>
    <cellStyle name="40% - Accent2 2 3 4 3" xfId="17742"/>
    <cellStyle name="40% - Accent2 2 3 5" xfId="17743"/>
    <cellStyle name="40% - Accent2 2 3 5 2" xfId="17744"/>
    <cellStyle name="40% - Accent2 2 3 6" xfId="17745"/>
    <cellStyle name="40% - Accent2 2 4" xfId="17746"/>
    <cellStyle name="40% - Accent2 2 4 2" xfId="17747"/>
    <cellStyle name="40% - Accent2 2 4 2 2" xfId="17748"/>
    <cellStyle name="40% - Accent2 2 4 2 2 2" xfId="17749"/>
    <cellStyle name="40% - Accent2 2 4 2 2 2 2" xfId="17750"/>
    <cellStyle name="40% - Accent2 2 4 2 2 3" xfId="17751"/>
    <cellStyle name="40% - Accent2 2 4 2 3" xfId="17752"/>
    <cellStyle name="40% - Accent2 2 4 2 3 2" xfId="17753"/>
    <cellStyle name="40% - Accent2 2 4 2 4" xfId="17754"/>
    <cellStyle name="40% - Accent2 2 4 3" xfId="17755"/>
    <cellStyle name="40% - Accent2 2 4 3 2" xfId="17756"/>
    <cellStyle name="40% - Accent2 2 4 3 2 2" xfId="17757"/>
    <cellStyle name="40% - Accent2 2 4 3 3" xfId="17758"/>
    <cellStyle name="40% - Accent2 2 4 4" xfId="17759"/>
    <cellStyle name="40% - Accent2 2 4 4 2" xfId="17760"/>
    <cellStyle name="40% - Accent2 2 4 5" xfId="17761"/>
    <cellStyle name="40% - Accent2 2 5" xfId="17762"/>
    <cellStyle name="40% - Accent2 2 5 2" xfId="17763"/>
    <cellStyle name="40% - Accent2 2 5 2 2" xfId="17764"/>
    <cellStyle name="40% - Accent2 2 5 2 2 2" xfId="17765"/>
    <cellStyle name="40% - Accent2 2 5 2 3" xfId="17766"/>
    <cellStyle name="40% - Accent2 2 5 3" xfId="17767"/>
    <cellStyle name="40% - Accent2 2 5 3 2" xfId="17768"/>
    <cellStyle name="40% - Accent2 2 5 4" xfId="17769"/>
    <cellStyle name="40% - Accent2 2 6" xfId="17770"/>
    <cellStyle name="40% - Accent2 2 6 2" xfId="17771"/>
    <cellStyle name="40% - Accent2 2 6 2 2" xfId="17772"/>
    <cellStyle name="40% - Accent2 2 6 3" xfId="17773"/>
    <cellStyle name="40% - Accent2 2 7" xfId="17774"/>
    <cellStyle name="40% - Accent2 2 7 2" xfId="17775"/>
    <cellStyle name="40% - Accent2 2 8" xfId="17776"/>
    <cellStyle name="40% - Accent2 20" xfId="17777"/>
    <cellStyle name="40% - Accent2 20 2" xfId="17778"/>
    <cellStyle name="40% - Accent2 20 2 2" xfId="17779"/>
    <cellStyle name="40% - Accent2 20 2 2 2" xfId="17780"/>
    <cellStyle name="40% - Accent2 20 2 2 2 2" xfId="17781"/>
    <cellStyle name="40% - Accent2 20 2 2 2 2 2" xfId="17782"/>
    <cellStyle name="40% - Accent2 20 2 2 2 2 2 2" xfId="17783"/>
    <cellStyle name="40% - Accent2 20 2 2 2 2 3" xfId="17784"/>
    <cellStyle name="40% - Accent2 20 2 2 2 3" xfId="17785"/>
    <cellStyle name="40% - Accent2 20 2 2 2 3 2" xfId="17786"/>
    <cellStyle name="40% - Accent2 20 2 2 2 4" xfId="17787"/>
    <cellStyle name="40% - Accent2 20 2 2 3" xfId="17788"/>
    <cellStyle name="40% - Accent2 20 2 2 3 2" xfId="17789"/>
    <cellStyle name="40% - Accent2 20 2 2 3 2 2" xfId="17790"/>
    <cellStyle name="40% - Accent2 20 2 2 3 3" xfId="17791"/>
    <cellStyle name="40% - Accent2 20 2 2 4" xfId="17792"/>
    <cellStyle name="40% - Accent2 20 2 2 4 2" xfId="17793"/>
    <cellStyle name="40% - Accent2 20 2 2 5" xfId="17794"/>
    <cellStyle name="40% - Accent2 20 2 3" xfId="17795"/>
    <cellStyle name="40% - Accent2 20 2 3 2" xfId="17796"/>
    <cellStyle name="40% - Accent2 20 2 3 2 2" xfId="17797"/>
    <cellStyle name="40% - Accent2 20 2 3 2 2 2" xfId="17798"/>
    <cellStyle name="40% - Accent2 20 2 3 2 3" xfId="17799"/>
    <cellStyle name="40% - Accent2 20 2 3 3" xfId="17800"/>
    <cellStyle name="40% - Accent2 20 2 3 3 2" xfId="17801"/>
    <cellStyle name="40% - Accent2 20 2 3 4" xfId="17802"/>
    <cellStyle name="40% - Accent2 20 2 4" xfId="17803"/>
    <cellStyle name="40% - Accent2 20 2 4 2" xfId="17804"/>
    <cellStyle name="40% - Accent2 20 2 4 2 2" xfId="17805"/>
    <cellStyle name="40% - Accent2 20 2 4 3" xfId="17806"/>
    <cellStyle name="40% - Accent2 20 2 5" xfId="17807"/>
    <cellStyle name="40% - Accent2 20 2 5 2" xfId="17808"/>
    <cellStyle name="40% - Accent2 20 2 6" xfId="17809"/>
    <cellStyle name="40% - Accent2 20 3" xfId="17810"/>
    <cellStyle name="40% - Accent2 20 3 2" xfId="17811"/>
    <cellStyle name="40% - Accent2 20 3 2 2" xfId="17812"/>
    <cellStyle name="40% - Accent2 20 3 2 2 2" xfId="17813"/>
    <cellStyle name="40% - Accent2 20 3 2 2 2 2" xfId="17814"/>
    <cellStyle name="40% - Accent2 20 3 2 2 3" xfId="17815"/>
    <cellStyle name="40% - Accent2 20 3 2 3" xfId="17816"/>
    <cellStyle name="40% - Accent2 20 3 2 3 2" xfId="17817"/>
    <cellStyle name="40% - Accent2 20 3 2 4" xfId="17818"/>
    <cellStyle name="40% - Accent2 20 3 3" xfId="17819"/>
    <cellStyle name="40% - Accent2 20 3 3 2" xfId="17820"/>
    <cellStyle name="40% - Accent2 20 3 3 2 2" xfId="17821"/>
    <cellStyle name="40% - Accent2 20 3 3 3" xfId="17822"/>
    <cellStyle name="40% - Accent2 20 3 4" xfId="17823"/>
    <cellStyle name="40% - Accent2 20 3 4 2" xfId="17824"/>
    <cellStyle name="40% - Accent2 20 3 5" xfId="17825"/>
    <cellStyle name="40% - Accent2 20 4" xfId="17826"/>
    <cellStyle name="40% - Accent2 20 4 2" xfId="17827"/>
    <cellStyle name="40% - Accent2 20 4 2 2" xfId="17828"/>
    <cellStyle name="40% - Accent2 20 4 2 2 2" xfId="17829"/>
    <cellStyle name="40% - Accent2 20 4 2 3" xfId="17830"/>
    <cellStyle name="40% - Accent2 20 4 3" xfId="17831"/>
    <cellStyle name="40% - Accent2 20 4 3 2" xfId="17832"/>
    <cellStyle name="40% - Accent2 20 4 4" xfId="17833"/>
    <cellStyle name="40% - Accent2 20 5" xfId="17834"/>
    <cellStyle name="40% - Accent2 20 5 2" xfId="17835"/>
    <cellStyle name="40% - Accent2 20 5 2 2" xfId="17836"/>
    <cellStyle name="40% - Accent2 20 5 3" xfId="17837"/>
    <cellStyle name="40% - Accent2 20 6" xfId="17838"/>
    <cellStyle name="40% - Accent2 20 6 2" xfId="17839"/>
    <cellStyle name="40% - Accent2 20 7" xfId="17840"/>
    <cellStyle name="40% - Accent2 21" xfId="17841"/>
    <cellStyle name="40% - Accent2 21 2" xfId="17842"/>
    <cellStyle name="40% - Accent2 21 2 2" xfId="17843"/>
    <cellStyle name="40% - Accent2 21 2 2 2" xfId="17844"/>
    <cellStyle name="40% - Accent2 21 2 2 2 2" xfId="17845"/>
    <cellStyle name="40% - Accent2 21 2 2 2 2 2" xfId="17846"/>
    <cellStyle name="40% - Accent2 21 2 2 2 3" xfId="17847"/>
    <cellStyle name="40% - Accent2 21 2 2 3" xfId="17848"/>
    <cellStyle name="40% - Accent2 21 2 2 3 2" xfId="17849"/>
    <cellStyle name="40% - Accent2 21 2 2 4" xfId="17850"/>
    <cellStyle name="40% - Accent2 21 2 3" xfId="17851"/>
    <cellStyle name="40% - Accent2 21 2 3 2" xfId="17852"/>
    <cellStyle name="40% - Accent2 21 2 3 2 2" xfId="17853"/>
    <cellStyle name="40% - Accent2 21 2 3 3" xfId="17854"/>
    <cellStyle name="40% - Accent2 21 2 4" xfId="17855"/>
    <cellStyle name="40% - Accent2 21 2 4 2" xfId="17856"/>
    <cellStyle name="40% - Accent2 21 2 5" xfId="17857"/>
    <cellStyle name="40% - Accent2 21 3" xfId="17858"/>
    <cellStyle name="40% - Accent2 21 3 2" xfId="17859"/>
    <cellStyle name="40% - Accent2 21 3 2 2" xfId="17860"/>
    <cellStyle name="40% - Accent2 21 3 2 2 2" xfId="17861"/>
    <cellStyle name="40% - Accent2 21 3 2 3" xfId="17862"/>
    <cellStyle name="40% - Accent2 21 3 3" xfId="17863"/>
    <cellStyle name="40% - Accent2 21 3 3 2" xfId="17864"/>
    <cellStyle name="40% - Accent2 21 3 4" xfId="17865"/>
    <cellStyle name="40% - Accent2 21 4" xfId="17866"/>
    <cellStyle name="40% - Accent2 21 4 2" xfId="17867"/>
    <cellStyle name="40% - Accent2 21 4 2 2" xfId="17868"/>
    <cellStyle name="40% - Accent2 21 4 3" xfId="17869"/>
    <cellStyle name="40% - Accent2 21 5" xfId="17870"/>
    <cellStyle name="40% - Accent2 21 5 2" xfId="17871"/>
    <cellStyle name="40% - Accent2 21 6" xfId="17872"/>
    <cellStyle name="40% - Accent2 22" xfId="17873"/>
    <cellStyle name="40% - Accent2 22 2" xfId="17874"/>
    <cellStyle name="40% - Accent2 22 2 2" xfId="17875"/>
    <cellStyle name="40% - Accent2 22 2 2 2" xfId="17876"/>
    <cellStyle name="40% - Accent2 22 2 2 2 2" xfId="17877"/>
    <cellStyle name="40% - Accent2 22 2 2 2 2 2" xfId="17878"/>
    <cellStyle name="40% - Accent2 22 2 2 2 3" xfId="17879"/>
    <cellStyle name="40% - Accent2 22 2 2 3" xfId="17880"/>
    <cellStyle name="40% - Accent2 22 2 2 3 2" xfId="17881"/>
    <cellStyle name="40% - Accent2 22 2 2 4" xfId="17882"/>
    <cellStyle name="40% - Accent2 22 2 3" xfId="17883"/>
    <cellStyle name="40% - Accent2 22 2 3 2" xfId="17884"/>
    <cellStyle name="40% - Accent2 22 2 3 2 2" xfId="17885"/>
    <cellStyle name="40% - Accent2 22 2 3 3" xfId="17886"/>
    <cellStyle name="40% - Accent2 22 2 4" xfId="17887"/>
    <cellStyle name="40% - Accent2 22 2 4 2" xfId="17888"/>
    <cellStyle name="40% - Accent2 22 2 5" xfId="17889"/>
    <cellStyle name="40% - Accent2 22 3" xfId="17890"/>
    <cellStyle name="40% - Accent2 22 3 2" xfId="17891"/>
    <cellStyle name="40% - Accent2 22 3 2 2" xfId="17892"/>
    <cellStyle name="40% - Accent2 22 3 2 2 2" xfId="17893"/>
    <cellStyle name="40% - Accent2 22 3 2 3" xfId="17894"/>
    <cellStyle name="40% - Accent2 22 3 3" xfId="17895"/>
    <cellStyle name="40% - Accent2 22 3 3 2" xfId="17896"/>
    <cellStyle name="40% - Accent2 22 3 4" xfId="17897"/>
    <cellStyle name="40% - Accent2 22 4" xfId="17898"/>
    <cellStyle name="40% - Accent2 22 4 2" xfId="17899"/>
    <cellStyle name="40% - Accent2 22 4 2 2" xfId="17900"/>
    <cellStyle name="40% - Accent2 22 4 3" xfId="17901"/>
    <cellStyle name="40% - Accent2 22 5" xfId="17902"/>
    <cellStyle name="40% - Accent2 22 5 2" xfId="17903"/>
    <cellStyle name="40% - Accent2 22 6" xfId="17904"/>
    <cellStyle name="40% - Accent2 23" xfId="17905"/>
    <cellStyle name="40% - Accent2 23 2" xfId="17906"/>
    <cellStyle name="40% - Accent2 23 2 2" xfId="17907"/>
    <cellStyle name="40% - Accent2 23 2 2 2" xfId="17908"/>
    <cellStyle name="40% - Accent2 23 2 2 2 2" xfId="17909"/>
    <cellStyle name="40% - Accent2 23 2 2 3" xfId="17910"/>
    <cellStyle name="40% - Accent2 23 2 3" xfId="17911"/>
    <cellStyle name="40% - Accent2 23 2 3 2" xfId="17912"/>
    <cellStyle name="40% - Accent2 23 2 4" xfId="17913"/>
    <cellStyle name="40% - Accent2 23 3" xfId="17914"/>
    <cellStyle name="40% - Accent2 23 3 2" xfId="17915"/>
    <cellStyle name="40% - Accent2 23 3 2 2" xfId="17916"/>
    <cellStyle name="40% - Accent2 23 3 3" xfId="17917"/>
    <cellStyle name="40% - Accent2 23 4" xfId="17918"/>
    <cellStyle name="40% - Accent2 23 4 2" xfId="17919"/>
    <cellStyle name="40% - Accent2 23 5" xfId="17920"/>
    <cellStyle name="40% - Accent2 24" xfId="17921"/>
    <cellStyle name="40% - Accent2 24 2" xfId="17922"/>
    <cellStyle name="40% - Accent2 24 2 2" xfId="17923"/>
    <cellStyle name="40% - Accent2 24 2 2 2" xfId="17924"/>
    <cellStyle name="40% - Accent2 24 2 3" xfId="17925"/>
    <cellStyle name="40% - Accent2 24 3" xfId="17926"/>
    <cellStyle name="40% - Accent2 24 3 2" xfId="17927"/>
    <cellStyle name="40% - Accent2 24 4" xfId="17928"/>
    <cellStyle name="40% - Accent2 25" xfId="17929"/>
    <cellStyle name="40% - Accent2 25 2" xfId="17930"/>
    <cellStyle name="40% - Accent2 25 2 2" xfId="17931"/>
    <cellStyle name="40% - Accent2 25 2 2 2" xfId="17932"/>
    <cellStyle name="40% - Accent2 25 2 3" xfId="17933"/>
    <cellStyle name="40% - Accent2 25 3" xfId="17934"/>
    <cellStyle name="40% - Accent2 25 3 2" xfId="17935"/>
    <cellStyle name="40% - Accent2 25 4" xfId="17936"/>
    <cellStyle name="40% - Accent2 26" xfId="17937"/>
    <cellStyle name="40% - Accent2 26 2" xfId="17938"/>
    <cellStyle name="40% - Accent2 26 2 2" xfId="17939"/>
    <cellStyle name="40% - Accent2 26 3" xfId="17940"/>
    <cellStyle name="40% - Accent2 27" xfId="17941"/>
    <cellStyle name="40% - Accent2 27 2" xfId="17942"/>
    <cellStyle name="40% - Accent2 27 2 2" xfId="17943"/>
    <cellStyle name="40% - Accent2 27 3" xfId="17944"/>
    <cellStyle name="40% - Accent2 28" xfId="17945"/>
    <cellStyle name="40% - Accent2 28 2" xfId="17946"/>
    <cellStyle name="40% - Accent2 28 2 2" xfId="17947"/>
    <cellStyle name="40% - Accent2 28 3" xfId="17948"/>
    <cellStyle name="40% - Accent2 29" xfId="17949"/>
    <cellStyle name="40% - Accent2 29 2" xfId="17950"/>
    <cellStyle name="40% - Accent2 3" xfId="17951"/>
    <cellStyle name="40% - Accent2 3 2" xfId="17952"/>
    <cellStyle name="40% - Accent2 3 2 2" xfId="17953"/>
    <cellStyle name="40% - Accent2 3 2 2 2" xfId="17954"/>
    <cellStyle name="40% - Accent2 3 2 2 2 2" xfId="17955"/>
    <cellStyle name="40% - Accent2 3 2 2 2 2 2" xfId="17956"/>
    <cellStyle name="40% - Accent2 3 2 2 2 2 2 2" xfId="17957"/>
    <cellStyle name="40% - Accent2 3 2 2 2 2 2 2 2" xfId="17958"/>
    <cellStyle name="40% - Accent2 3 2 2 2 2 2 3" xfId="17959"/>
    <cellStyle name="40% - Accent2 3 2 2 2 2 3" xfId="17960"/>
    <cellStyle name="40% - Accent2 3 2 2 2 2 3 2" xfId="17961"/>
    <cellStyle name="40% - Accent2 3 2 2 2 2 4" xfId="17962"/>
    <cellStyle name="40% - Accent2 3 2 2 2 3" xfId="17963"/>
    <cellStyle name="40% - Accent2 3 2 2 2 3 2" xfId="17964"/>
    <cellStyle name="40% - Accent2 3 2 2 2 3 2 2" xfId="17965"/>
    <cellStyle name="40% - Accent2 3 2 2 2 3 3" xfId="17966"/>
    <cellStyle name="40% - Accent2 3 2 2 2 4" xfId="17967"/>
    <cellStyle name="40% - Accent2 3 2 2 2 4 2" xfId="17968"/>
    <cellStyle name="40% - Accent2 3 2 2 2 5" xfId="17969"/>
    <cellStyle name="40% - Accent2 3 2 2 3" xfId="17970"/>
    <cellStyle name="40% - Accent2 3 2 2 3 2" xfId="17971"/>
    <cellStyle name="40% - Accent2 3 2 2 3 2 2" xfId="17972"/>
    <cellStyle name="40% - Accent2 3 2 2 3 2 2 2" xfId="17973"/>
    <cellStyle name="40% - Accent2 3 2 2 3 2 3" xfId="17974"/>
    <cellStyle name="40% - Accent2 3 2 2 3 3" xfId="17975"/>
    <cellStyle name="40% - Accent2 3 2 2 3 3 2" xfId="17976"/>
    <cellStyle name="40% - Accent2 3 2 2 3 4" xfId="17977"/>
    <cellStyle name="40% - Accent2 3 2 2 4" xfId="17978"/>
    <cellStyle name="40% - Accent2 3 2 2 4 2" xfId="17979"/>
    <cellStyle name="40% - Accent2 3 2 2 4 2 2" xfId="17980"/>
    <cellStyle name="40% - Accent2 3 2 2 4 3" xfId="17981"/>
    <cellStyle name="40% - Accent2 3 2 2 5" xfId="17982"/>
    <cellStyle name="40% - Accent2 3 2 2 5 2" xfId="17983"/>
    <cellStyle name="40% - Accent2 3 2 2 6" xfId="17984"/>
    <cellStyle name="40% - Accent2 3 2 3" xfId="17985"/>
    <cellStyle name="40% - Accent2 3 2 3 2" xfId="17986"/>
    <cellStyle name="40% - Accent2 3 2 3 2 2" xfId="17987"/>
    <cellStyle name="40% - Accent2 3 2 3 2 2 2" xfId="17988"/>
    <cellStyle name="40% - Accent2 3 2 3 2 2 2 2" xfId="17989"/>
    <cellStyle name="40% - Accent2 3 2 3 2 2 3" xfId="17990"/>
    <cellStyle name="40% - Accent2 3 2 3 2 3" xfId="17991"/>
    <cellStyle name="40% - Accent2 3 2 3 2 3 2" xfId="17992"/>
    <cellStyle name="40% - Accent2 3 2 3 2 4" xfId="17993"/>
    <cellStyle name="40% - Accent2 3 2 3 3" xfId="17994"/>
    <cellStyle name="40% - Accent2 3 2 3 3 2" xfId="17995"/>
    <cellStyle name="40% - Accent2 3 2 3 3 2 2" xfId="17996"/>
    <cellStyle name="40% - Accent2 3 2 3 3 3" xfId="17997"/>
    <cellStyle name="40% - Accent2 3 2 3 4" xfId="17998"/>
    <cellStyle name="40% - Accent2 3 2 3 4 2" xfId="17999"/>
    <cellStyle name="40% - Accent2 3 2 3 5" xfId="18000"/>
    <cellStyle name="40% - Accent2 3 2 4" xfId="18001"/>
    <cellStyle name="40% - Accent2 3 2 4 2" xfId="18002"/>
    <cellStyle name="40% - Accent2 3 2 4 2 2" xfId="18003"/>
    <cellStyle name="40% - Accent2 3 2 4 2 2 2" xfId="18004"/>
    <cellStyle name="40% - Accent2 3 2 4 2 3" xfId="18005"/>
    <cellStyle name="40% - Accent2 3 2 4 3" xfId="18006"/>
    <cellStyle name="40% - Accent2 3 2 4 3 2" xfId="18007"/>
    <cellStyle name="40% - Accent2 3 2 4 4" xfId="18008"/>
    <cellStyle name="40% - Accent2 3 2 5" xfId="18009"/>
    <cellStyle name="40% - Accent2 3 2 5 2" xfId="18010"/>
    <cellStyle name="40% - Accent2 3 2 5 2 2" xfId="18011"/>
    <cellStyle name="40% - Accent2 3 2 5 3" xfId="18012"/>
    <cellStyle name="40% - Accent2 3 2 6" xfId="18013"/>
    <cellStyle name="40% - Accent2 3 2 6 2" xfId="18014"/>
    <cellStyle name="40% - Accent2 3 2 7" xfId="18015"/>
    <cellStyle name="40% - Accent2 3 3" xfId="18016"/>
    <cellStyle name="40% - Accent2 3 3 2" xfId="18017"/>
    <cellStyle name="40% - Accent2 3 3 2 2" xfId="18018"/>
    <cellStyle name="40% - Accent2 3 3 2 2 2" xfId="18019"/>
    <cellStyle name="40% - Accent2 3 3 2 2 2 2" xfId="18020"/>
    <cellStyle name="40% - Accent2 3 3 2 2 2 2 2" xfId="18021"/>
    <cellStyle name="40% - Accent2 3 3 2 2 2 3" xfId="18022"/>
    <cellStyle name="40% - Accent2 3 3 2 2 3" xfId="18023"/>
    <cellStyle name="40% - Accent2 3 3 2 2 3 2" xfId="18024"/>
    <cellStyle name="40% - Accent2 3 3 2 2 4" xfId="18025"/>
    <cellStyle name="40% - Accent2 3 3 2 3" xfId="18026"/>
    <cellStyle name="40% - Accent2 3 3 2 3 2" xfId="18027"/>
    <cellStyle name="40% - Accent2 3 3 2 3 2 2" xfId="18028"/>
    <cellStyle name="40% - Accent2 3 3 2 3 3" xfId="18029"/>
    <cellStyle name="40% - Accent2 3 3 2 4" xfId="18030"/>
    <cellStyle name="40% - Accent2 3 3 2 4 2" xfId="18031"/>
    <cellStyle name="40% - Accent2 3 3 2 5" xfId="18032"/>
    <cellStyle name="40% - Accent2 3 3 3" xfId="18033"/>
    <cellStyle name="40% - Accent2 3 3 3 2" xfId="18034"/>
    <cellStyle name="40% - Accent2 3 3 3 2 2" xfId="18035"/>
    <cellStyle name="40% - Accent2 3 3 3 2 2 2" xfId="18036"/>
    <cellStyle name="40% - Accent2 3 3 3 2 3" xfId="18037"/>
    <cellStyle name="40% - Accent2 3 3 3 3" xfId="18038"/>
    <cellStyle name="40% - Accent2 3 3 3 3 2" xfId="18039"/>
    <cellStyle name="40% - Accent2 3 3 3 4" xfId="18040"/>
    <cellStyle name="40% - Accent2 3 3 4" xfId="18041"/>
    <cellStyle name="40% - Accent2 3 3 4 2" xfId="18042"/>
    <cellStyle name="40% - Accent2 3 3 4 2 2" xfId="18043"/>
    <cellStyle name="40% - Accent2 3 3 4 3" xfId="18044"/>
    <cellStyle name="40% - Accent2 3 3 5" xfId="18045"/>
    <cellStyle name="40% - Accent2 3 3 5 2" xfId="18046"/>
    <cellStyle name="40% - Accent2 3 3 6" xfId="18047"/>
    <cellStyle name="40% - Accent2 3 4" xfId="18048"/>
    <cellStyle name="40% - Accent2 3 4 2" xfId="18049"/>
    <cellStyle name="40% - Accent2 3 4 2 2" xfId="18050"/>
    <cellStyle name="40% - Accent2 3 4 2 2 2" xfId="18051"/>
    <cellStyle name="40% - Accent2 3 4 2 2 2 2" xfId="18052"/>
    <cellStyle name="40% - Accent2 3 4 2 2 3" xfId="18053"/>
    <cellStyle name="40% - Accent2 3 4 2 3" xfId="18054"/>
    <cellStyle name="40% - Accent2 3 4 2 3 2" xfId="18055"/>
    <cellStyle name="40% - Accent2 3 4 2 4" xfId="18056"/>
    <cellStyle name="40% - Accent2 3 4 3" xfId="18057"/>
    <cellStyle name="40% - Accent2 3 4 3 2" xfId="18058"/>
    <cellStyle name="40% - Accent2 3 4 3 2 2" xfId="18059"/>
    <cellStyle name="40% - Accent2 3 4 3 3" xfId="18060"/>
    <cellStyle name="40% - Accent2 3 4 4" xfId="18061"/>
    <cellStyle name="40% - Accent2 3 4 4 2" xfId="18062"/>
    <cellStyle name="40% - Accent2 3 4 5" xfId="18063"/>
    <cellStyle name="40% - Accent2 3 5" xfId="18064"/>
    <cellStyle name="40% - Accent2 3 5 2" xfId="18065"/>
    <cellStyle name="40% - Accent2 3 5 2 2" xfId="18066"/>
    <cellStyle name="40% - Accent2 3 5 2 2 2" xfId="18067"/>
    <cellStyle name="40% - Accent2 3 5 2 3" xfId="18068"/>
    <cellStyle name="40% - Accent2 3 5 3" xfId="18069"/>
    <cellStyle name="40% - Accent2 3 5 3 2" xfId="18070"/>
    <cellStyle name="40% - Accent2 3 5 4" xfId="18071"/>
    <cellStyle name="40% - Accent2 3 6" xfId="18072"/>
    <cellStyle name="40% - Accent2 3 6 2" xfId="18073"/>
    <cellStyle name="40% - Accent2 3 6 2 2" xfId="18074"/>
    <cellStyle name="40% - Accent2 3 6 3" xfId="18075"/>
    <cellStyle name="40% - Accent2 3 7" xfId="18076"/>
    <cellStyle name="40% - Accent2 3 7 2" xfId="18077"/>
    <cellStyle name="40% - Accent2 3 8" xfId="18078"/>
    <cellStyle name="40% - Accent2 30" xfId="18079"/>
    <cellStyle name="40% - Accent2 31" xfId="18080"/>
    <cellStyle name="40% - Accent2 32" xfId="18081"/>
    <cellStyle name="40% - Accent2 33" xfId="18082"/>
    <cellStyle name="40% - Accent2 34" xfId="18083"/>
    <cellStyle name="40% - Accent2 35" xfId="18084"/>
    <cellStyle name="40% - Accent2 4" xfId="18085"/>
    <cellStyle name="40% - Accent2 4 2" xfId="18086"/>
    <cellStyle name="40% - Accent2 4 2 2" xfId="18087"/>
    <cellStyle name="40% - Accent2 4 2 2 2" xfId="18088"/>
    <cellStyle name="40% - Accent2 4 2 2 2 2" xfId="18089"/>
    <cellStyle name="40% - Accent2 4 2 2 2 2 2" xfId="18090"/>
    <cellStyle name="40% - Accent2 4 2 2 2 2 2 2" xfId="18091"/>
    <cellStyle name="40% - Accent2 4 2 2 2 2 2 2 2" xfId="18092"/>
    <cellStyle name="40% - Accent2 4 2 2 2 2 2 3" xfId="18093"/>
    <cellStyle name="40% - Accent2 4 2 2 2 2 3" xfId="18094"/>
    <cellStyle name="40% - Accent2 4 2 2 2 2 3 2" xfId="18095"/>
    <cellStyle name="40% - Accent2 4 2 2 2 2 4" xfId="18096"/>
    <cellStyle name="40% - Accent2 4 2 2 2 3" xfId="18097"/>
    <cellStyle name="40% - Accent2 4 2 2 2 3 2" xfId="18098"/>
    <cellStyle name="40% - Accent2 4 2 2 2 3 2 2" xfId="18099"/>
    <cellStyle name="40% - Accent2 4 2 2 2 3 3" xfId="18100"/>
    <cellStyle name="40% - Accent2 4 2 2 2 4" xfId="18101"/>
    <cellStyle name="40% - Accent2 4 2 2 2 4 2" xfId="18102"/>
    <cellStyle name="40% - Accent2 4 2 2 2 5" xfId="18103"/>
    <cellStyle name="40% - Accent2 4 2 2 3" xfId="18104"/>
    <cellStyle name="40% - Accent2 4 2 2 3 2" xfId="18105"/>
    <cellStyle name="40% - Accent2 4 2 2 3 2 2" xfId="18106"/>
    <cellStyle name="40% - Accent2 4 2 2 3 2 2 2" xfId="18107"/>
    <cellStyle name="40% - Accent2 4 2 2 3 2 3" xfId="18108"/>
    <cellStyle name="40% - Accent2 4 2 2 3 3" xfId="18109"/>
    <cellStyle name="40% - Accent2 4 2 2 3 3 2" xfId="18110"/>
    <cellStyle name="40% - Accent2 4 2 2 3 4" xfId="18111"/>
    <cellStyle name="40% - Accent2 4 2 2 4" xfId="18112"/>
    <cellStyle name="40% - Accent2 4 2 2 4 2" xfId="18113"/>
    <cellStyle name="40% - Accent2 4 2 2 4 2 2" xfId="18114"/>
    <cellStyle name="40% - Accent2 4 2 2 4 3" xfId="18115"/>
    <cellStyle name="40% - Accent2 4 2 2 5" xfId="18116"/>
    <cellStyle name="40% - Accent2 4 2 2 5 2" xfId="18117"/>
    <cellStyle name="40% - Accent2 4 2 2 6" xfId="18118"/>
    <cellStyle name="40% - Accent2 4 2 3" xfId="18119"/>
    <cellStyle name="40% - Accent2 4 2 3 2" xfId="18120"/>
    <cellStyle name="40% - Accent2 4 2 3 2 2" xfId="18121"/>
    <cellStyle name="40% - Accent2 4 2 3 2 2 2" xfId="18122"/>
    <cellStyle name="40% - Accent2 4 2 3 2 2 2 2" xfId="18123"/>
    <cellStyle name="40% - Accent2 4 2 3 2 2 3" xfId="18124"/>
    <cellStyle name="40% - Accent2 4 2 3 2 3" xfId="18125"/>
    <cellStyle name="40% - Accent2 4 2 3 2 3 2" xfId="18126"/>
    <cellStyle name="40% - Accent2 4 2 3 2 4" xfId="18127"/>
    <cellStyle name="40% - Accent2 4 2 3 3" xfId="18128"/>
    <cellStyle name="40% - Accent2 4 2 3 3 2" xfId="18129"/>
    <cellStyle name="40% - Accent2 4 2 3 3 2 2" xfId="18130"/>
    <cellStyle name="40% - Accent2 4 2 3 3 3" xfId="18131"/>
    <cellStyle name="40% - Accent2 4 2 3 4" xfId="18132"/>
    <cellStyle name="40% - Accent2 4 2 3 4 2" xfId="18133"/>
    <cellStyle name="40% - Accent2 4 2 3 5" xfId="18134"/>
    <cellStyle name="40% - Accent2 4 2 4" xfId="18135"/>
    <cellStyle name="40% - Accent2 4 2 4 2" xfId="18136"/>
    <cellStyle name="40% - Accent2 4 2 4 2 2" xfId="18137"/>
    <cellStyle name="40% - Accent2 4 2 4 2 2 2" xfId="18138"/>
    <cellStyle name="40% - Accent2 4 2 4 2 3" xfId="18139"/>
    <cellStyle name="40% - Accent2 4 2 4 3" xfId="18140"/>
    <cellStyle name="40% - Accent2 4 2 4 3 2" xfId="18141"/>
    <cellStyle name="40% - Accent2 4 2 4 4" xfId="18142"/>
    <cellStyle name="40% - Accent2 4 2 5" xfId="18143"/>
    <cellStyle name="40% - Accent2 4 2 5 2" xfId="18144"/>
    <cellStyle name="40% - Accent2 4 2 5 2 2" xfId="18145"/>
    <cellStyle name="40% - Accent2 4 2 5 3" xfId="18146"/>
    <cellStyle name="40% - Accent2 4 2 6" xfId="18147"/>
    <cellStyle name="40% - Accent2 4 2 6 2" xfId="18148"/>
    <cellStyle name="40% - Accent2 4 2 7" xfId="18149"/>
    <cellStyle name="40% - Accent2 4 3" xfId="18150"/>
    <cellStyle name="40% - Accent2 4 3 2" xfId="18151"/>
    <cellStyle name="40% - Accent2 4 3 2 2" xfId="18152"/>
    <cellStyle name="40% - Accent2 4 3 2 2 2" xfId="18153"/>
    <cellStyle name="40% - Accent2 4 3 2 2 2 2" xfId="18154"/>
    <cellStyle name="40% - Accent2 4 3 2 2 2 2 2" xfId="18155"/>
    <cellStyle name="40% - Accent2 4 3 2 2 2 3" xfId="18156"/>
    <cellStyle name="40% - Accent2 4 3 2 2 3" xfId="18157"/>
    <cellStyle name="40% - Accent2 4 3 2 2 3 2" xfId="18158"/>
    <cellStyle name="40% - Accent2 4 3 2 2 4" xfId="18159"/>
    <cellStyle name="40% - Accent2 4 3 2 3" xfId="18160"/>
    <cellStyle name="40% - Accent2 4 3 2 3 2" xfId="18161"/>
    <cellStyle name="40% - Accent2 4 3 2 3 2 2" xfId="18162"/>
    <cellStyle name="40% - Accent2 4 3 2 3 3" xfId="18163"/>
    <cellStyle name="40% - Accent2 4 3 2 4" xfId="18164"/>
    <cellStyle name="40% - Accent2 4 3 2 4 2" xfId="18165"/>
    <cellStyle name="40% - Accent2 4 3 2 5" xfId="18166"/>
    <cellStyle name="40% - Accent2 4 3 3" xfId="18167"/>
    <cellStyle name="40% - Accent2 4 3 3 2" xfId="18168"/>
    <cellStyle name="40% - Accent2 4 3 3 2 2" xfId="18169"/>
    <cellStyle name="40% - Accent2 4 3 3 2 2 2" xfId="18170"/>
    <cellStyle name="40% - Accent2 4 3 3 2 3" xfId="18171"/>
    <cellStyle name="40% - Accent2 4 3 3 3" xfId="18172"/>
    <cellStyle name="40% - Accent2 4 3 3 3 2" xfId="18173"/>
    <cellStyle name="40% - Accent2 4 3 3 4" xfId="18174"/>
    <cellStyle name="40% - Accent2 4 3 4" xfId="18175"/>
    <cellStyle name="40% - Accent2 4 3 4 2" xfId="18176"/>
    <cellStyle name="40% - Accent2 4 3 4 2 2" xfId="18177"/>
    <cellStyle name="40% - Accent2 4 3 4 3" xfId="18178"/>
    <cellStyle name="40% - Accent2 4 3 5" xfId="18179"/>
    <cellStyle name="40% - Accent2 4 3 5 2" xfId="18180"/>
    <cellStyle name="40% - Accent2 4 3 6" xfId="18181"/>
    <cellStyle name="40% - Accent2 4 4" xfId="18182"/>
    <cellStyle name="40% - Accent2 4 4 2" xfId="18183"/>
    <cellStyle name="40% - Accent2 4 4 2 2" xfId="18184"/>
    <cellStyle name="40% - Accent2 4 4 2 2 2" xfId="18185"/>
    <cellStyle name="40% - Accent2 4 4 2 2 2 2" xfId="18186"/>
    <cellStyle name="40% - Accent2 4 4 2 2 3" xfId="18187"/>
    <cellStyle name="40% - Accent2 4 4 2 3" xfId="18188"/>
    <cellStyle name="40% - Accent2 4 4 2 3 2" xfId="18189"/>
    <cellStyle name="40% - Accent2 4 4 2 4" xfId="18190"/>
    <cellStyle name="40% - Accent2 4 4 3" xfId="18191"/>
    <cellStyle name="40% - Accent2 4 4 3 2" xfId="18192"/>
    <cellStyle name="40% - Accent2 4 4 3 2 2" xfId="18193"/>
    <cellStyle name="40% - Accent2 4 4 3 3" xfId="18194"/>
    <cellStyle name="40% - Accent2 4 4 4" xfId="18195"/>
    <cellStyle name="40% - Accent2 4 4 4 2" xfId="18196"/>
    <cellStyle name="40% - Accent2 4 4 5" xfId="18197"/>
    <cellStyle name="40% - Accent2 4 5" xfId="18198"/>
    <cellStyle name="40% - Accent2 4 5 2" xfId="18199"/>
    <cellStyle name="40% - Accent2 4 5 2 2" xfId="18200"/>
    <cellStyle name="40% - Accent2 4 5 2 2 2" xfId="18201"/>
    <cellStyle name="40% - Accent2 4 5 2 3" xfId="18202"/>
    <cellStyle name="40% - Accent2 4 5 3" xfId="18203"/>
    <cellStyle name="40% - Accent2 4 5 3 2" xfId="18204"/>
    <cellStyle name="40% - Accent2 4 5 4" xfId="18205"/>
    <cellStyle name="40% - Accent2 4 6" xfId="18206"/>
    <cellStyle name="40% - Accent2 4 6 2" xfId="18207"/>
    <cellStyle name="40% - Accent2 4 6 2 2" xfId="18208"/>
    <cellStyle name="40% - Accent2 4 6 3" xfId="18209"/>
    <cellStyle name="40% - Accent2 4 7" xfId="18210"/>
    <cellStyle name="40% - Accent2 4 7 2" xfId="18211"/>
    <cellStyle name="40% - Accent2 4 8" xfId="18212"/>
    <cellStyle name="40% - Accent2 5" xfId="18213"/>
    <cellStyle name="40% - Accent2 5 2" xfId="18214"/>
    <cellStyle name="40% - Accent2 5 2 2" xfId="18215"/>
    <cellStyle name="40% - Accent2 5 2 2 2" xfId="18216"/>
    <cellStyle name="40% - Accent2 5 2 2 2 2" xfId="18217"/>
    <cellStyle name="40% - Accent2 5 2 2 2 2 2" xfId="18218"/>
    <cellStyle name="40% - Accent2 5 2 2 2 2 2 2" xfId="18219"/>
    <cellStyle name="40% - Accent2 5 2 2 2 2 2 2 2" xfId="18220"/>
    <cellStyle name="40% - Accent2 5 2 2 2 2 2 3" xfId="18221"/>
    <cellStyle name="40% - Accent2 5 2 2 2 2 3" xfId="18222"/>
    <cellStyle name="40% - Accent2 5 2 2 2 2 3 2" xfId="18223"/>
    <cellStyle name="40% - Accent2 5 2 2 2 2 4" xfId="18224"/>
    <cellStyle name="40% - Accent2 5 2 2 2 3" xfId="18225"/>
    <cellStyle name="40% - Accent2 5 2 2 2 3 2" xfId="18226"/>
    <cellStyle name="40% - Accent2 5 2 2 2 3 2 2" xfId="18227"/>
    <cellStyle name="40% - Accent2 5 2 2 2 3 3" xfId="18228"/>
    <cellStyle name="40% - Accent2 5 2 2 2 4" xfId="18229"/>
    <cellStyle name="40% - Accent2 5 2 2 2 4 2" xfId="18230"/>
    <cellStyle name="40% - Accent2 5 2 2 2 5" xfId="18231"/>
    <cellStyle name="40% - Accent2 5 2 2 3" xfId="18232"/>
    <cellStyle name="40% - Accent2 5 2 2 3 2" xfId="18233"/>
    <cellStyle name="40% - Accent2 5 2 2 3 2 2" xfId="18234"/>
    <cellStyle name="40% - Accent2 5 2 2 3 2 2 2" xfId="18235"/>
    <cellStyle name="40% - Accent2 5 2 2 3 2 3" xfId="18236"/>
    <cellStyle name="40% - Accent2 5 2 2 3 3" xfId="18237"/>
    <cellStyle name="40% - Accent2 5 2 2 3 3 2" xfId="18238"/>
    <cellStyle name="40% - Accent2 5 2 2 3 4" xfId="18239"/>
    <cellStyle name="40% - Accent2 5 2 2 4" xfId="18240"/>
    <cellStyle name="40% - Accent2 5 2 2 4 2" xfId="18241"/>
    <cellStyle name="40% - Accent2 5 2 2 4 2 2" xfId="18242"/>
    <cellStyle name="40% - Accent2 5 2 2 4 3" xfId="18243"/>
    <cellStyle name="40% - Accent2 5 2 2 5" xfId="18244"/>
    <cellStyle name="40% - Accent2 5 2 2 5 2" xfId="18245"/>
    <cellStyle name="40% - Accent2 5 2 2 6" xfId="18246"/>
    <cellStyle name="40% - Accent2 5 2 3" xfId="18247"/>
    <cellStyle name="40% - Accent2 5 2 3 2" xfId="18248"/>
    <cellStyle name="40% - Accent2 5 2 3 2 2" xfId="18249"/>
    <cellStyle name="40% - Accent2 5 2 3 2 2 2" xfId="18250"/>
    <cellStyle name="40% - Accent2 5 2 3 2 2 2 2" xfId="18251"/>
    <cellStyle name="40% - Accent2 5 2 3 2 2 3" xfId="18252"/>
    <cellStyle name="40% - Accent2 5 2 3 2 3" xfId="18253"/>
    <cellStyle name="40% - Accent2 5 2 3 2 3 2" xfId="18254"/>
    <cellStyle name="40% - Accent2 5 2 3 2 4" xfId="18255"/>
    <cellStyle name="40% - Accent2 5 2 3 3" xfId="18256"/>
    <cellStyle name="40% - Accent2 5 2 3 3 2" xfId="18257"/>
    <cellStyle name="40% - Accent2 5 2 3 3 2 2" xfId="18258"/>
    <cellStyle name="40% - Accent2 5 2 3 3 3" xfId="18259"/>
    <cellStyle name="40% - Accent2 5 2 3 4" xfId="18260"/>
    <cellStyle name="40% - Accent2 5 2 3 4 2" xfId="18261"/>
    <cellStyle name="40% - Accent2 5 2 3 5" xfId="18262"/>
    <cellStyle name="40% - Accent2 5 2 4" xfId="18263"/>
    <cellStyle name="40% - Accent2 5 2 4 2" xfId="18264"/>
    <cellStyle name="40% - Accent2 5 2 4 2 2" xfId="18265"/>
    <cellStyle name="40% - Accent2 5 2 4 2 2 2" xfId="18266"/>
    <cellStyle name="40% - Accent2 5 2 4 2 3" xfId="18267"/>
    <cellStyle name="40% - Accent2 5 2 4 3" xfId="18268"/>
    <cellStyle name="40% - Accent2 5 2 4 3 2" xfId="18269"/>
    <cellStyle name="40% - Accent2 5 2 4 4" xfId="18270"/>
    <cellStyle name="40% - Accent2 5 2 5" xfId="18271"/>
    <cellStyle name="40% - Accent2 5 2 5 2" xfId="18272"/>
    <cellStyle name="40% - Accent2 5 2 5 2 2" xfId="18273"/>
    <cellStyle name="40% - Accent2 5 2 5 3" xfId="18274"/>
    <cellStyle name="40% - Accent2 5 2 6" xfId="18275"/>
    <cellStyle name="40% - Accent2 5 2 6 2" xfId="18276"/>
    <cellStyle name="40% - Accent2 5 2 7" xfId="18277"/>
    <cellStyle name="40% - Accent2 5 3" xfId="18278"/>
    <cellStyle name="40% - Accent2 5 3 2" xfId="18279"/>
    <cellStyle name="40% - Accent2 5 3 2 2" xfId="18280"/>
    <cellStyle name="40% - Accent2 5 3 2 2 2" xfId="18281"/>
    <cellStyle name="40% - Accent2 5 3 2 2 2 2" xfId="18282"/>
    <cellStyle name="40% - Accent2 5 3 2 2 2 2 2" xfId="18283"/>
    <cellStyle name="40% - Accent2 5 3 2 2 2 3" xfId="18284"/>
    <cellStyle name="40% - Accent2 5 3 2 2 3" xfId="18285"/>
    <cellStyle name="40% - Accent2 5 3 2 2 3 2" xfId="18286"/>
    <cellStyle name="40% - Accent2 5 3 2 2 4" xfId="18287"/>
    <cellStyle name="40% - Accent2 5 3 2 3" xfId="18288"/>
    <cellStyle name="40% - Accent2 5 3 2 3 2" xfId="18289"/>
    <cellStyle name="40% - Accent2 5 3 2 3 2 2" xfId="18290"/>
    <cellStyle name="40% - Accent2 5 3 2 3 3" xfId="18291"/>
    <cellStyle name="40% - Accent2 5 3 2 4" xfId="18292"/>
    <cellStyle name="40% - Accent2 5 3 2 4 2" xfId="18293"/>
    <cellStyle name="40% - Accent2 5 3 2 5" xfId="18294"/>
    <cellStyle name="40% - Accent2 5 3 3" xfId="18295"/>
    <cellStyle name="40% - Accent2 5 3 3 2" xfId="18296"/>
    <cellStyle name="40% - Accent2 5 3 3 2 2" xfId="18297"/>
    <cellStyle name="40% - Accent2 5 3 3 2 2 2" xfId="18298"/>
    <cellStyle name="40% - Accent2 5 3 3 2 3" xfId="18299"/>
    <cellStyle name="40% - Accent2 5 3 3 3" xfId="18300"/>
    <cellStyle name="40% - Accent2 5 3 3 3 2" xfId="18301"/>
    <cellStyle name="40% - Accent2 5 3 3 4" xfId="18302"/>
    <cellStyle name="40% - Accent2 5 3 4" xfId="18303"/>
    <cellStyle name="40% - Accent2 5 3 4 2" xfId="18304"/>
    <cellStyle name="40% - Accent2 5 3 4 2 2" xfId="18305"/>
    <cellStyle name="40% - Accent2 5 3 4 3" xfId="18306"/>
    <cellStyle name="40% - Accent2 5 3 5" xfId="18307"/>
    <cellStyle name="40% - Accent2 5 3 5 2" xfId="18308"/>
    <cellStyle name="40% - Accent2 5 3 6" xfId="18309"/>
    <cellStyle name="40% - Accent2 5 4" xfId="18310"/>
    <cellStyle name="40% - Accent2 5 4 2" xfId="18311"/>
    <cellStyle name="40% - Accent2 5 4 2 2" xfId="18312"/>
    <cellStyle name="40% - Accent2 5 4 2 2 2" xfId="18313"/>
    <cellStyle name="40% - Accent2 5 4 2 2 2 2" xfId="18314"/>
    <cellStyle name="40% - Accent2 5 4 2 2 3" xfId="18315"/>
    <cellStyle name="40% - Accent2 5 4 2 3" xfId="18316"/>
    <cellStyle name="40% - Accent2 5 4 2 3 2" xfId="18317"/>
    <cellStyle name="40% - Accent2 5 4 2 4" xfId="18318"/>
    <cellStyle name="40% - Accent2 5 4 3" xfId="18319"/>
    <cellStyle name="40% - Accent2 5 4 3 2" xfId="18320"/>
    <cellStyle name="40% - Accent2 5 4 3 2 2" xfId="18321"/>
    <cellStyle name="40% - Accent2 5 4 3 3" xfId="18322"/>
    <cellStyle name="40% - Accent2 5 4 4" xfId="18323"/>
    <cellStyle name="40% - Accent2 5 4 4 2" xfId="18324"/>
    <cellStyle name="40% - Accent2 5 4 5" xfId="18325"/>
    <cellStyle name="40% - Accent2 5 5" xfId="18326"/>
    <cellStyle name="40% - Accent2 5 5 2" xfId="18327"/>
    <cellStyle name="40% - Accent2 5 5 2 2" xfId="18328"/>
    <cellStyle name="40% - Accent2 5 5 2 2 2" xfId="18329"/>
    <cellStyle name="40% - Accent2 5 5 2 3" xfId="18330"/>
    <cellStyle name="40% - Accent2 5 5 3" xfId="18331"/>
    <cellStyle name="40% - Accent2 5 5 3 2" xfId="18332"/>
    <cellStyle name="40% - Accent2 5 5 4" xfId="18333"/>
    <cellStyle name="40% - Accent2 5 6" xfId="18334"/>
    <cellStyle name="40% - Accent2 5 6 2" xfId="18335"/>
    <cellStyle name="40% - Accent2 5 6 2 2" xfId="18336"/>
    <cellStyle name="40% - Accent2 5 6 3" xfId="18337"/>
    <cellStyle name="40% - Accent2 5 7" xfId="18338"/>
    <cellStyle name="40% - Accent2 5 7 2" xfId="18339"/>
    <cellStyle name="40% - Accent2 5 8" xfId="18340"/>
    <cellStyle name="40% - Accent2 6" xfId="18341"/>
    <cellStyle name="40% - Accent2 6 2" xfId="18342"/>
    <cellStyle name="40% - Accent2 6 2 2" xfId="18343"/>
    <cellStyle name="40% - Accent2 6 2 2 2" xfId="18344"/>
    <cellStyle name="40% - Accent2 6 2 2 2 2" xfId="18345"/>
    <cellStyle name="40% - Accent2 6 2 2 2 2 2" xfId="18346"/>
    <cellStyle name="40% - Accent2 6 2 2 2 2 2 2" xfId="18347"/>
    <cellStyle name="40% - Accent2 6 2 2 2 2 2 2 2" xfId="18348"/>
    <cellStyle name="40% - Accent2 6 2 2 2 2 2 3" xfId="18349"/>
    <cellStyle name="40% - Accent2 6 2 2 2 2 3" xfId="18350"/>
    <cellStyle name="40% - Accent2 6 2 2 2 2 3 2" xfId="18351"/>
    <cellStyle name="40% - Accent2 6 2 2 2 2 4" xfId="18352"/>
    <cellStyle name="40% - Accent2 6 2 2 2 3" xfId="18353"/>
    <cellStyle name="40% - Accent2 6 2 2 2 3 2" xfId="18354"/>
    <cellStyle name="40% - Accent2 6 2 2 2 3 2 2" xfId="18355"/>
    <cellStyle name="40% - Accent2 6 2 2 2 3 3" xfId="18356"/>
    <cellStyle name="40% - Accent2 6 2 2 2 4" xfId="18357"/>
    <cellStyle name="40% - Accent2 6 2 2 2 4 2" xfId="18358"/>
    <cellStyle name="40% - Accent2 6 2 2 2 5" xfId="18359"/>
    <cellStyle name="40% - Accent2 6 2 2 3" xfId="18360"/>
    <cellStyle name="40% - Accent2 6 2 2 3 2" xfId="18361"/>
    <cellStyle name="40% - Accent2 6 2 2 3 2 2" xfId="18362"/>
    <cellStyle name="40% - Accent2 6 2 2 3 2 2 2" xfId="18363"/>
    <cellStyle name="40% - Accent2 6 2 2 3 2 3" xfId="18364"/>
    <cellStyle name="40% - Accent2 6 2 2 3 3" xfId="18365"/>
    <cellStyle name="40% - Accent2 6 2 2 3 3 2" xfId="18366"/>
    <cellStyle name="40% - Accent2 6 2 2 3 4" xfId="18367"/>
    <cellStyle name="40% - Accent2 6 2 2 4" xfId="18368"/>
    <cellStyle name="40% - Accent2 6 2 2 4 2" xfId="18369"/>
    <cellStyle name="40% - Accent2 6 2 2 4 2 2" xfId="18370"/>
    <cellStyle name="40% - Accent2 6 2 2 4 3" xfId="18371"/>
    <cellStyle name="40% - Accent2 6 2 2 5" xfId="18372"/>
    <cellStyle name="40% - Accent2 6 2 2 5 2" xfId="18373"/>
    <cellStyle name="40% - Accent2 6 2 2 6" xfId="18374"/>
    <cellStyle name="40% - Accent2 6 2 3" xfId="18375"/>
    <cellStyle name="40% - Accent2 6 2 3 2" xfId="18376"/>
    <cellStyle name="40% - Accent2 6 2 3 2 2" xfId="18377"/>
    <cellStyle name="40% - Accent2 6 2 3 2 2 2" xfId="18378"/>
    <cellStyle name="40% - Accent2 6 2 3 2 2 2 2" xfId="18379"/>
    <cellStyle name="40% - Accent2 6 2 3 2 2 3" xfId="18380"/>
    <cellStyle name="40% - Accent2 6 2 3 2 3" xfId="18381"/>
    <cellStyle name="40% - Accent2 6 2 3 2 3 2" xfId="18382"/>
    <cellStyle name="40% - Accent2 6 2 3 2 4" xfId="18383"/>
    <cellStyle name="40% - Accent2 6 2 3 3" xfId="18384"/>
    <cellStyle name="40% - Accent2 6 2 3 3 2" xfId="18385"/>
    <cellStyle name="40% - Accent2 6 2 3 3 2 2" xfId="18386"/>
    <cellStyle name="40% - Accent2 6 2 3 3 3" xfId="18387"/>
    <cellStyle name="40% - Accent2 6 2 3 4" xfId="18388"/>
    <cellStyle name="40% - Accent2 6 2 3 4 2" xfId="18389"/>
    <cellStyle name="40% - Accent2 6 2 3 5" xfId="18390"/>
    <cellStyle name="40% - Accent2 6 2 4" xfId="18391"/>
    <cellStyle name="40% - Accent2 6 2 4 2" xfId="18392"/>
    <cellStyle name="40% - Accent2 6 2 4 2 2" xfId="18393"/>
    <cellStyle name="40% - Accent2 6 2 4 2 2 2" xfId="18394"/>
    <cellStyle name="40% - Accent2 6 2 4 2 3" xfId="18395"/>
    <cellStyle name="40% - Accent2 6 2 4 3" xfId="18396"/>
    <cellStyle name="40% - Accent2 6 2 4 3 2" xfId="18397"/>
    <cellStyle name="40% - Accent2 6 2 4 4" xfId="18398"/>
    <cellStyle name="40% - Accent2 6 2 5" xfId="18399"/>
    <cellStyle name="40% - Accent2 6 2 5 2" xfId="18400"/>
    <cellStyle name="40% - Accent2 6 2 5 2 2" xfId="18401"/>
    <cellStyle name="40% - Accent2 6 2 5 3" xfId="18402"/>
    <cellStyle name="40% - Accent2 6 2 6" xfId="18403"/>
    <cellStyle name="40% - Accent2 6 2 6 2" xfId="18404"/>
    <cellStyle name="40% - Accent2 6 2 7" xfId="18405"/>
    <cellStyle name="40% - Accent2 6 3" xfId="18406"/>
    <cellStyle name="40% - Accent2 6 3 2" xfId="18407"/>
    <cellStyle name="40% - Accent2 6 3 2 2" xfId="18408"/>
    <cellStyle name="40% - Accent2 6 3 2 2 2" xfId="18409"/>
    <cellStyle name="40% - Accent2 6 3 2 2 2 2" xfId="18410"/>
    <cellStyle name="40% - Accent2 6 3 2 2 2 2 2" xfId="18411"/>
    <cellStyle name="40% - Accent2 6 3 2 2 2 3" xfId="18412"/>
    <cellStyle name="40% - Accent2 6 3 2 2 3" xfId="18413"/>
    <cellStyle name="40% - Accent2 6 3 2 2 3 2" xfId="18414"/>
    <cellStyle name="40% - Accent2 6 3 2 2 4" xfId="18415"/>
    <cellStyle name="40% - Accent2 6 3 2 3" xfId="18416"/>
    <cellStyle name="40% - Accent2 6 3 2 3 2" xfId="18417"/>
    <cellStyle name="40% - Accent2 6 3 2 3 2 2" xfId="18418"/>
    <cellStyle name="40% - Accent2 6 3 2 3 3" xfId="18419"/>
    <cellStyle name="40% - Accent2 6 3 2 4" xfId="18420"/>
    <cellStyle name="40% - Accent2 6 3 2 4 2" xfId="18421"/>
    <cellStyle name="40% - Accent2 6 3 2 5" xfId="18422"/>
    <cellStyle name="40% - Accent2 6 3 3" xfId="18423"/>
    <cellStyle name="40% - Accent2 6 3 3 2" xfId="18424"/>
    <cellStyle name="40% - Accent2 6 3 3 2 2" xfId="18425"/>
    <cellStyle name="40% - Accent2 6 3 3 2 2 2" xfId="18426"/>
    <cellStyle name="40% - Accent2 6 3 3 2 3" xfId="18427"/>
    <cellStyle name="40% - Accent2 6 3 3 3" xfId="18428"/>
    <cellStyle name="40% - Accent2 6 3 3 3 2" xfId="18429"/>
    <cellStyle name="40% - Accent2 6 3 3 4" xfId="18430"/>
    <cellStyle name="40% - Accent2 6 3 4" xfId="18431"/>
    <cellStyle name="40% - Accent2 6 3 4 2" xfId="18432"/>
    <cellStyle name="40% - Accent2 6 3 4 2 2" xfId="18433"/>
    <cellStyle name="40% - Accent2 6 3 4 3" xfId="18434"/>
    <cellStyle name="40% - Accent2 6 3 5" xfId="18435"/>
    <cellStyle name="40% - Accent2 6 3 5 2" xfId="18436"/>
    <cellStyle name="40% - Accent2 6 3 6" xfId="18437"/>
    <cellStyle name="40% - Accent2 6 4" xfId="18438"/>
    <cellStyle name="40% - Accent2 6 4 2" xfId="18439"/>
    <cellStyle name="40% - Accent2 6 4 2 2" xfId="18440"/>
    <cellStyle name="40% - Accent2 6 4 2 2 2" xfId="18441"/>
    <cellStyle name="40% - Accent2 6 4 2 2 2 2" xfId="18442"/>
    <cellStyle name="40% - Accent2 6 4 2 2 3" xfId="18443"/>
    <cellStyle name="40% - Accent2 6 4 2 3" xfId="18444"/>
    <cellStyle name="40% - Accent2 6 4 2 3 2" xfId="18445"/>
    <cellStyle name="40% - Accent2 6 4 2 4" xfId="18446"/>
    <cellStyle name="40% - Accent2 6 4 3" xfId="18447"/>
    <cellStyle name="40% - Accent2 6 4 3 2" xfId="18448"/>
    <cellStyle name="40% - Accent2 6 4 3 2 2" xfId="18449"/>
    <cellStyle name="40% - Accent2 6 4 3 3" xfId="18450"/>
    <cellStyle name="40% - Accent2 6 4 4" xfId="18451"/>
    <cellStyle name="40% - Accent2 6 4 4 2" xfId="18452"/>
    <cellStyle name="40% - Accent2 6 4 5" xfId="18453"/>
    <cellStyle name="40% - Accent2 6 5" xfId="18454"/>
    <cellStyle name="40% - Accent2 6 5 2" xfId="18455"/>
    <cellStyle name="40% - Accent2 6 5 2 2" xfId="18456"/>
    <cellStyle name="40% - Accent2 6 5 2 2 2" xfId="18457"/>
    <cellStyle name="40% - Accent2 6 5 2 3" xfId="18458"/>
    <cellStyle name="40% - Accent2 6 5 3" xfId="18459"/>
    <cellStyle name="40% - Accent2 6 5 3 2" xfId="18460"/>
    <cellStyle name="40% - Accent2 6 5 4" xfId="18461"/>
    <cellStyle name="40% - Accent2 6 6" xfId="18462"/>
    <cellStyle name="40% - Accent2 6 6 2" xfId="18463"/>
    <cellStyle name="40% - Accent2 6 6 2 2" xfId="18464"/>
    <cellStyle name="40% - Accent2 6 6 3" xfId="18465"/>
    <cellStyle name="40% - Accent2 6 7" xfId="18466"/>
    <cellStyle name="40% - Accent2 6 7 2" xfId="18467"/>
    <cellStyle name="40% - Accent2 6 8" xfId="18468"/>
    <cellStyle name="40% - Accent2 7" xfId="18469"/>
    <cellStyle name="40% - Accent2 7 2" xfId="18470"/>
    <cellStyle name="40% - Accent2 7 2 2" xfId="18471"/>
    <cellStyle name="40% - Accent2 7 2 2 2" xfId="18472"/>
    <cellStyle name="40% - Accent2 7 2 2 2 2" xfId="18473"/>
    <cellStyle name="40% - Accent2 7 2 2 2 2 2" xfId="18474"/>
    <cellStyle name="40% - Accent2 7 2 2 2 2 2 2" xfId="18475"/>
    <cellStyle name="40% - Accent2 7 2 2 2 2 2 2 2" xfId="18476"/>
    <cellStyle name="40% - Accent2 7 2 2 2 2 2 3" xfId="18477"/>
    <cellStyle name="40% - Accent2 7 2 2 2 2 3" xfId="18478"/>
    <cellStyle name="40% - Accent2 7 2 2 2 2 3 2" xfId="18479"/>
    <cellStyle name="40% - Accent2 7 2 2 2 2 4" xfId="18480"/>
    <cellStyle name="40% - Accent2 7 2 2 2 3" xfId="18481"/>
    <cellStyle name="40% - Accent2 7 2 2 2 3 2" xfId="18482"/>
    <cellStyle name="40% - Accent2 7 2 2 2 3 2 2" xfId="18483"/>
    <cellStyle name="40% - Accent2 7 2 2 2 3 3" xfId="18484"/>
    <cellStyle name="40% - Accent2 7 2 2 2 4" xfId="18485"/>
    <cellStyle name="40% - Accent2 7 2 2 2 4 2" xfId="18486"/>
    <cellStyle name="40% - Accent2 7 2 2 2 5" xfId="18487"/>
    <cellStyle name="40% - Accent2 7 2 2 3" xfId="18488"/>
    <cellStyle name="40% - Accent2 7 2 2 3 2" xfId="18489"/>
    <cellStyle name="40% - Accent2 7 2 2 3 2 2" xfId="18490"/>
    <cellStyle name="40% - Accent2 7 2 2 3 2 2 2" xfId="18491"/>
    <cellStyle name="40% - Accent2 7 2 2 3 2 3" xfId="18492"/>
    <cellStyle name="40% - Accent2 7 2 2 3 3" xfId="18493"/>
    <cellStyle name="40% - Accent2 7 2 2 3 3 2" xfId="18494"/>
    <cellStyle name="40% - Accent2 7 2 2 3 4" xfId="18495"/>
    <cellStyle name="40% - Accent2 7 2 2 4" xfId="18496"/>
    <cellStyle name="40% - Accent2 7 2 2 4 2" xfId="18497"/>
    <cellStyle name="40% - Accent2 7 2 2 4 2 2" xfId="18498"/>
    <cellStyle name="40% - Accent2 7 2 2 4 3" xfId="18499"/>
    <cellStyle name="40% - Accent2 7 2 2 5" xfId="18500"/>
    <cellStyle name="40% - Accent2 7 2 2 5 2" xfId="18501"/>
    <cellStyle name="40% - Accent2 7 2 2 6" xfId="18502"/>
    <cellStyle name="40% - Accent2 7 2 3" xfId="18503"/>
    <cellStyle name="40% - Accent2 7 2 3 2" xfId="18504"/>
    <cellStyle name="40% - Accent2 7 2 3 2 2" xfId="18505"/>
    <cellStyle name="40% - Accent2 7 2 3 2 2 2" xfId="18506"/>
    <cellStyle name="40% - Accent2 7 2 3 2 2 2 2" xfId="18507"/>
    <cellStyle name="40% - Accent2 7 2 3 2 2 3" xfId="18508"/>
    <cellStyle name="40% - Accent2 7 2 3 2 3" xfId="18509"/>
    <cellStyle name="40% - Accent2 7 2 3 2 3 2" xfId="18510"/>
    <cellStyle name="40% - Accent2 7 2 3 2 4" xfId="18511"/>
    <cellStyle name="40% - Accent2 7 2 3 3" xfId="18512"/>
    <cellStyle name="40% - Accent2 7 2 3 3 2" xfId="18513"/>
    <cellStyle name="40% - Accent2 7 2 3 3 2 2" xfId="18514"/>
    <cellStyle name="40% - Accent2 7 2 3 3 3" xfId="18515"/>
    <cellStyle name="40% - Accent2 7 2 3 4" xfId="18516"/>
    <cellStyle name="40% - Accent2 7 2 3 4 2" xfId="18517"/>
    <cellStyle name="40% - Accent2 7 2 3 5" xfId="18518"/>
    <cellStyle name="40% - Accent2 7 2 4" xfId="18519"/>
    <cellStyle name="40% - Accent2 7 2 4 2" xfId="18520"/>
    <cellStyle name="40% - Accent2 7 2 4 2 2" xfId="18521"/>
    <cellStyle name="40% - Accent2 7 2 4 2 2 2" xfId="18522"/>
    <cellStyle name="40% - Accent2 7 2 4 2 3" xfId="18523"/>
    <cellStyle name="40% - Accent2 7 2 4 3" xfId="18524"/>
    <cellStyle name="40% - Accent2 7 2 4 3 2" xfId="18525"/>
    <cellStyle name="40% - Accent2 7 2 4 4" xfId="18526"/>
    <cellStyle name="40% - Accent2 7 2 5" xfId="18527"/>
    <cellStyle name="40% - Accent2 7 2 5 2" xfId="18528"/>
    <cellStyle name="40% - Accent2 7 2 5 2 2" xfId="18529"/>
    <cellStyle name="40% - Accent2 7 2 5 3" xfId="18530"/>
    <cellStyle name="40% - Accent2 7 2 6" xfId="18531"/>
    <cellStyle name="40% - Accent2 7 2 6 2" xfId="18532"/>
    <cellStyle name="40% - Accent2 7 2 7" xfId="18533"/>
    <cellStyle name="40% - Accent2 7 3" xfId="18534"/>
    <cellStyle name="40% - Accent2 7 3 2" xfId="18535"/>
    <cellStyle name="40% - Accent2 7 3 2 2" xfId="18536"/>
    <cellStyle name="40% - Accent2 7 3 2 2 2" xfId="18537"/>
    <cellStyle name="40% - Accent2 7 3 2 2 2 2" xfId="18538"/>
    <cellStyle name="40% - Accent2 7 3 2 2 2 2 2" xfId="18539"/>
    <cellStyle name="40% - Accent2 7 3 2 2 2 3" xfId="18540"/>
    <cellStyle name="40% - Accent2 7 3 2 2 3" xfId="18541"/>
    <cellStyle name="40% - Accent2 7 3 2 2 3 2" xfId="18542"/>
    <cellStyle name="40% - Accent2 7 3 2 2 4" xfId="18543"/>
    <cellStyle name="40% - Accent2 7 3 2 3" xfId="18544"/>
    <cellStyle name="40% - Accent2 7 3 2 3 2" xfId="18545"/>
    <cellStyle name="40% - Accent2 7 3 2 3 2 2" xfId="18546"/>
    <cellStyle name="40% - Accent2 7 3 2 3 3" xfId="18547"/>
    <cellStyle name="40% - Accent2 7 3 2 4" xfId="18548"/>
    <cellStyle name="40% - Accent2 7 3 2 4 2" xfId="18549"/>
    <cellStyle name="40% - Accent2 7 3 2 5" xfId="18550"/>
    <cellStyle name="40% - Accent2 7 3 3" xfId="18551"/>
    <cellStyle name="40% - Accent2 7 3 3 2" xfId="18552"/>
    <cellStyle name="40% - Accent2 7 3 3 2 2" xfId="18553"/>
    <cellStyle name="40% - Accent2 7 3 3 2 2 2" xfId="18554"/>
    <cellStyle name="40% - Accent2 7 3 3 2 3" xfId="18555"/>
    <cellStyle name="40% - Accent2 7 3 3 3" xfId="18556"/>
    <cellStyle name="40% - Accent2 7 3 3 3 2" xfId="18557"/>
    <cellStyle name="40% - Accent2 7 3 3 4" xfId="18558"/>
    <cellStyle name="40% - Accent2 7 3 4" xfId="18559"/>
    <cellStyle name="40% - Accent2 7 3 4 2" xfId="18560"/>
    <cellStyle name="40% - Accent2 7 3 4 2 2" xfId="18561"/>
    <cellStyle name="40% - Accent2 7 3 4 3" xfId="18562"/>
    <cellStyle name="40% - Accent2 7 3 5" xfId="18563"/>
    <cellStyle name="40% - Accent2 7 3 5 2" xfId="18564"/>
    <cellStyle name="40% - Accent2 7 3 6" xfId="18565"/>
    <cellStyle name="40% - Accent2 7 4" xfId="18566"/>
    <cellStyle name="40% - Accent2 7 4 2" xfId="18567"/>
    <cellStyle name="40% - Accent2 7 4 2 2" xfId="18568"/>
    <cellStyle name="40% - Accent2 7 4 2 2 2" xfId="18569"/>
    <cellStyle name="40% - Accent2 7 4 2 2 2 2" xfId="18570"/>
    <cellStyle name="40% - Accent2 7 4 2 2 3" xfId="18571"/>
    <cellStyle name="40% - Accent2 7 4 2 3" xfId="18572"/>
    <cellStyle name="40% - Accent2 7 4 2 3 2" xfId="18573"/>
    <cellStyle name="40% - Accent2 7 4 2 4" xfId="18574"/>
    <cellStyle name="40% - Accent2 7 4 3" xfId="18575"/>
    <cellStyle name="40% - Accent2 7 4 3 2" xfId="18576"/>
    <cellStyle name="40% - Accent2 7 4 3 2 2" xfId="18577"/>
    <cellStyle name="40% - Accent2 7 4 3 3" xfId="18578"/>
    <cellStyle name="40% - Accent2 7 4 4" xfId="18579"/>
    <cellStyle name="40% - Accent2 7 4 4 2" xfId="18580"/>
    <cellStyle name="40% - Accent2 7 4 5" xfId="18581"/>
    <cellStyle name="40% - Accent2 7 5" xfId="18582"/>
    <cellStyle name="40% - Accent2 7 5 2" xfId="18583"/>
    <cellStyle name="40% - Accent2 7 5 2 2" xfId="18584"/>
    <cellStyle name="40% - Accent2 7 5 2 2 2" xfId="18585"/>
    <cellStyle name="40% - Accent2 7 5 2 3" xfId="18586"/>
    <cellStyle name="40% - Accent2 7 5 3" xfId="18587"/>
    <cellStyle name="40% - Accent2 7 5 3 2" xfId="18588"/>
    <cellStyle name="40% - Accent2 7 5 4" xfId="18589"/>
    <cellStyle name="40% - Accent2 7 6" xfId="18590"/>
    <cellStyle name="40% - Accent2 7 6 2" xfId="18591"/>
    <cellStyle name="40% - Accent2 7 6 2 2" xfId="18592"/>
    <cellStyle name="40% - Accent2 7 6 3" xfId="18593"/>
    <cellStyle name="40% - Accent2 7 7" xfId="18594"/>
    <cellStyle name="40% - Accent2 7 7 2" xfId="18595"/>
    <cellStyle name="40% - Accent2 7 8" xfId="18596"/>
    <cellStyle name="40% - Accent2 8" xfId="18597"/>
    <cellStyle name="40% - Accent2 8 2" xfId="18598"/>
    <cellStyle name="40% - Accent2 8 2 2" xfId="18599"/>
    <cellStyle name="40% - Accent2 8 2 2 2" xfId="18600"/>
    <cellStyle name="40% - Accent2 8 2 2 2 2" xfId="18601"/>
    <cellStyle name="40% - Accent2 8 2 2 2 2 2" xfId="18602"/>
    <cellStyle name="40% - Accent2 8 2 2 2 2 2 2" xfId="18603"/>
    <cellStyle name="40% - Accent2 8 2 2 2 2 2 2 2" xfId="18604"/>
    <cellStyle name="40% - Accent2 8 2 2 2 2 2 3" xfId="18605"/>
    <cellStyle name="40% - Accent2 8 2 2 2 2 3" xfId="18606"/>
    <cellStyle name="40% - Accent2 8 2 2 2 2 3 2" xfId="18607"/>
    <cellStyle name="40% - Accent2 8 2 2 2 2 4" xfId="18608"/>
    <cellStyle name="40% - Accent2 8 2 2 2 3" xfId="18609"/>
    <cellStyle name="40% - Accent2 8 2 2 2 3 2" xfId="18610"/>
    <cellStyle name="40% - Accent2 8 2 2 2 3 2 2" xfId="18611"/>
    <cellStyle name="40% - Accent2 8 2 2 2 3 3" xfId="18612"/>
    <cellStyle name="40% - Accent2 8 2 2 2 4" xfId="18613"/>
    <cellStyle name="40% - Accent2 8 2 2 2 4 2" xfId="18614"/>
    <cellStyle name="40% - Accent2 8 2 2 2 5" xfId="18615"/>
    <cellStyle name="40% - Accent2 8 2 2 3" xfId="18616"/>
    <cellStyle name="40% - Accent2 8 2 2 3 2" xfId="18617"/>
    <cellStyle name="40% - Accent2 8 2 2 3 2 2" xfId="18618"/>
    <cellStyle name="40% - Accent2 8 2 2 3 2 2 2" xfId="18619"/>
    <cellStyle name="40% - Accent2 8 2 2 3 2 3" xfId="18620"/>
    <cellStyle name="40% - Accent2 8 2 2 3 3" xfId="18621"/>
    <cellStyle name="40% - Accent2 8 2 2 3 3 2" xfId="18622"/>
    <cellStyle name="40% - Accent2 8 2 2 3 4" xfId="18623"/>
    <cellStyle name="40% - Accent2 8 2 2 4" xfId="18624"/>
    <cellStyle name="40% - Accent2 8 2 2 4 2" xfId="18625"/>
    <cellStyle name="40% - Accent2 8 2 2 4 2 2" xfId="18626"/>
    <cellStyle name="40% - Accent2 8 2 2 4 3" xfId="18627"/>
    <cellStyle name="40% - Accent2 8 2 2 5" xfId="18628"/>
    <cellStyle name="40% - Accent2 8 2 2 5 2" xfId="18629"/>
    <cellStyle name="40% - Accent2 8 2 2 6" xfId="18630"/>
    <cellStyle name="40% - Accent2 8 2 3" xfId="18631"/>
    <cellStyle name="40% - Accent2 8 2 3 2" xfId="18632"/>
    <cellStyle name="40% - Accent2 8 2 3 2 2" xfId="18633"/>
    <cellStyle name="40% - Accent2 8 2 3 2 2 2" xfId="18634"/>
    <cellStyle name="40% - Accent2 8 2 3 2 2 2 2" xfId="18635"/>
    <cellStyle name="40% - Accent2 8 2 3 2 2 3" xfId="18636"/>
    <cellStyle name="40% - Accent2 8 2 3 2 3" xfId="18637"/>
    <cellStyle name="40% - Accent2 8 2 3 2 3 2" xfId="18638"/>
    <cellStyle name="40% - Accent2 8 2 3 2 4" xfId="18639"/>
    <cellStyle name="40% - Accent2 8 2 3 3" xfId="18640"/>
    <cellStyle name="40% - Accent2 8 2 3 3 2" xfId="18641"/>
    <cellStyle name="40% - Accent2 8 2 3 3 2 2" xfId="18642"/>
    <cellStyle name="40% - Accent2 8 2 3 3 3" xfId="18643"/>
    <cellStyle name="40% - Accent2 8 2 3 4" xfId="18644"/>
    <cellStyle name="40% - Accent2 8 2 3 4 2" xfId="18645"/>
    <cellStyle name="40% - Accent2 8 2 3 5" xfId="18646"/>
    <cellStyle name="40% - Accent2 8 2 4" xfId="18647"/>
    <cellStyle name="40% - Accent2 8 2 4 2" xfId="18648"/>
    <cellStyle name="40% - Accent2 8 2 4 2 2" xfId="18649"/>
    <cellStyle name="40% - Accent2 8 2 4 2 2 2" xfId="18650"/>
    <cellStyle name="40% - Accent2 8 2 4 2 3" xfId="18651"/>
    <cellStyle name="40% - Accent2 8 2 4 3" xfId="18652"/>
    <cellStyle name="40% - Accent2 8 2 4 3 2" xfId="18653"/>
    <cellStyle name="40% - Accent2 8 2 4 4" xfId="18654"/>
    <cellStyle name="40% - Accent2 8 2 5" xfId="18655"/>
    <cellStyle name="40% - Accent2 8 2 5 2" xfId="18656"/>
    <cellStyle name="40% - Accent2 8 2 5 2 2" xfId="18657"/>
    <cellStyle name="40% - Accent2 8 2 5 3" xfId="18658"/>
    <cellStyle name="40% - Accent2 8 2 6" xfId="18659"/>
    <cellStyle name="40% - Accent2 8 2 6 2" xfId="18660"/>
    <cellStyle name="40% - Accent2 8 2 7" xfId="18661"/>
    <cellStyle name="40% - Accent2 8 3" xfId="18662"/>
    <cellStyle name="40% - Accent2 8 3 2" xfId="18663"/>
    <cellStyle name="40% - Accent2 8 3 2 2" xfId="18664"/>
    <cellStyle name="40% - Accent2 8 3 2 2 2" xfId="18665"/>
    <cellStyle name="40% - Accent2 8 3 2 2 2 2" xfId="18666"/>
    <cellStyle name="40% - Accent2 8 3 2 2 2 2 2" xfId="18667"/>
    <cellStyle name="40% - Accent2 8 3 2 2 2 3" xfId="18668"/>
    <cellStyle name="40% - Accent2 8 3 2 2 3" xfId="18669"/>
    <cellStyle name="40% - Accent2 8 3 2 2 3 2" xfId="18670"/>
    <cellStyle name="40% - Accent2 8 3 2 2 4" xfId="18671"/>
    <cellStyle name="40% - Accent2 8 3 2 3" xfId="18672"/>
    <cellStyle name="40% - Accent2 8 3 2 3 2" xfId="18673"/>
    <cellStyle name="40% - Accent2 8 3 2 3 2 2" xfId="18674"/>
    <cellStyle name="40% - Accent2 8 3 2 3 3" xfId="18675"/>
    <cellStyle name="40% - Accent2 8 3 2 4" xfId="18676"/>
    <cellStyle name="40% - Accent2 8 3 2 4 2" xfId="18677"/>
    <cellStyle name="40% - Accent2 8 3 2 5" xfId="18678"/>
    <cellStyle name="40% - Accent2 8 3 3" xfId="18679"/>
    <cellStyle name="40% - Accent2 8 3 3 2" xfId="18680"/>
    <cellStyle name="40% - Accent2 8 3 3 2 2" xfId="18681"/>
    <cellStyle name="40% - Accent2 8 3 3 2 2 2" xfId="18682"/>
    <cellStyle name="40% - Accent2 8 3 3 2 3" xfId="18683"/>
    <cellStyle name="40% - Accent2 8 3 3 3" xfId="18684"/>
    <cellStyle name="40% - Accent2 8 3 3 3 2" xfId="18685"/>
    <cellStyle name="40% - Accent2 8 3 3 4" xfId="18686"/>
    <cellStyle name="40% - Accent2 8 3 4" xfId="18687"/>
    <cellStyle name="40% - Accent2 8 3 4 2" xfId="18688"/>
    <cellStyle name="40% - Accent2 8 3 4 2 2" xfId="18689"/>
    <cellStyle name="40% - Accent2 8 3 4 3" xfId="18690"/>
    <cellStyle name="40% - Accent2 8 3 5" xfId="18691"/>
    <cellStyle name="40% - Accent2 8 3 5 2" xfId="18692"/>
    <cellStyle name="40% - Accent2 8 3 6" xfId="18693"/>
    <cellStyle name="40% - Accent2 8 4" xfId="18694"/>
    <cellStyle name="40% - Accent2 8 4 2" xfId="18695"/>
    <cellStyle name="40% - Accent2 8 4 2 2" xfId="18696"/>
    <cellStyle name="40% - Accent2 8 4 2 2 2" xfId="18697"/>
    <cellStyle name="40% - Accent2 8 4 2 2 2 2" xfId="18698"/>
    <cellStyle name="40% - Accent2 8 4 2 2 3" xfId="18699"/>
    <cellStyle name="40% - Accent2 8 4 2 3" xfId="18700"/>
    <cellStyle name="40% - Accent2 8 4 2 3 2" xfId="18701"/>
    <cellStyle name="40% - Accent2 8 4 2 4" xfId="18702"/>
    <cellStyle name="40% - Accent2 8 4 3" xfId="18703"/>
    <cellStyle name="40% - Accent2 8 4 3 2" xfId="18704"/>
    <cellStyle name="40% - Accent2 8 4 3 2 2" xfId="18705"/>
    <cellStyle name="40% - Accent2 8 4 3 3" xfId="18706"/>
    <cellStyle name="40% - Accent2 8 4 4" xfId="18707"/>
    <cellStyle name="40% - Accent2 8 4 4 2" xfId="18708"/>
    <cellStyle name="40% - Accent2 8 4 5" xfId="18709"/>
    <cellStyle name="40% - Accent2 8 5" xfId="18710"/>
    <cellStyle name="40% - Accent2 8 5 2" xfId="18711"/>
    <cellStyle name="40% - Accent2 8 5 2 2" xfId="18712"/>
    <cellStyle name="40% - Accent2 8 5 2 2 2" xfId="18713"/>
    <cellStyle name="40% - Accent2 8 5 2 3" xfId="18714"/>
    <cellStyle name="40% - Accent2 8 5 3" xfId="18715"/>
    <cellStyle name="40% - Accent2 8 5 3 2" xfId="18716"/>
    <cellStyle name="40% - Accent2 8 5 4" xfId="18717"/>
    <cellStyle name="40% - Accent2 8 6" xfId="18718"/>
    <cellStyle name="40% - Accent2 8 6 2" xfId="18719"/>
    <cellStyle name="40% - Accent2 8 6 2 2" xfId="18720"/>
    <cellStyle name="40% - Accent2 8 6 3" xfId="18721"/>
    <cellStyle name="40% - Accent2 8 7" xfId="18722"/>
    <cellStyle name="40% - Accent2 8 7 2" xfId="18723"/>
    <cellStyle name="40% - Accent2 8 8" xfId="18724"/>
    <cellStyle name="40% - Accent2 9" xfId="18725"/>
    <cellStyle name="40% - Accent2 9 2" xfId="18726"/>
    <cellStyle name="40% - Accent2 9 2 2" xfId="18727"/>
    <cellStyle name="40% - Accent2 9 2 2 2" xfId="18728"/>
    <cellStyle name="40% - Accent2 9 2 2 2 2" xfId="18729"/>
    <cellStyle name="40% - Accent2 9 2 2 2 2 2" xfId="18730"/>
    <cellStyle name="40% - Accent2 9 2 2 2 2 2 2" xfId="18731"/>
    <cellStyle name="40% - Accent2 9 2 2 2 2 2 2 2" xfId="18732"/>
    <cellStyle name="40% - Accent2 9 2 2 2 2 2 3" xfId="18733"/>
    <cellStyle name="40% - Accent2 9 2 2 2 2 3" xfId="18734"/>
    <cellStyle name="40% - Accent2 9 2 2 2 2 3 2" xfId="18735"/>
    <cellStyle name="40% - Accent2 9 2 2 2 2 4" xfId="18736"/>
    <cellStyle name="40% - Accent2 9 2 2 2 3" xfId="18737"/>
    <cellStyle name="40% - Accent2 9 2 2 2 3 2" xfId="18738"/>
    <cellStyle name="40% - Accent2 9 2 2 2 3 2 2" xfId="18739"/>
    <cellStyle name="40% - Accent2 9 2 2 2 3 3" xfId="18740"/>
    <cellStyle name="40% - Accent2 9 2 2 2 4" xfId="18741"/>
    <cellStyle name="40% - Accent2 9 2 2 2 4 2" xfId="18742"/>
    <cellStyle name="40% - Accent2 9 2 2 2 5" xfId="18743"/>
    <cellStyle name="40% - Accent2 9 2 2 3" xfId="18744"/>
    <cellStyle name="40% - Accent2 9 2 2 3 2" xfId="18745"/>
    <cellStyle name="40% - Accent2 9 2 2 3 2 2" xfId="18746"/>
    <cellStyle name="40% - Accent2 9 2 2 3 2 2 2" xfId="18747"/>
    <cellStyle name="40% - Accent2 9 2 2 3 2 3" xfId="18748"/>
    <cellStyle name="40% - Accent2 9 2 2 3 3" xfId="18749"/>
    <cellStyle name="40% - Accent2 9 2 2 3 3 2" xfId="18750"/>
    <cellStyle name="40% - Accent2 9 2 2 3 4" xfId="18751"/>
    <cellStyle name="40% - Accent2 9 2 2 4" xfId="18752"/>
    <cellStyle name="40% - Accent2 9 2 2 4 2" xfId="18753"/>
    <cellStyle name="40% - Accent2 9 2 2 4 2 2" xfId="18754"/>
    <cellStyle name="40% - Accent2 9 2 2 4 3" xfId="18755"/>
    <cellStyle name="40% - Accent2 9 2 2 5" xfId="18756"/>
    <cellStyle name="40% - Accent2 9 2 2 5 2" xfId="18757"/>
    <cellStyle name="40% - Accent2 9 2 2 6" xfId="18758"/>
    <cellStyle name="40% - Accent2 9 2 3" xfId="18759"/>
    <cellStyle name="40% - Accent2 9 2 3 2" xfId="18760"/>
    <cellStyle name="40% - Accent2 9 2 3 2 2" xfId="18761"/>
    <cellStyle name="40% - Accent2 9 2 3 2 2 2" xfId="18762"/>
    <cellStyle name="40% - Accent2 9 2 3 2 2 2 2" xfId="18763"/>
    <cellStyle name="40% - Accent2 9 2 3 2 2 3" xfId="18764"/>
    <cellStyle name="40% - Accent2 9 2 3 2 3" xfId="18765"/>
    <cellStyle name="40% - Accent2 9 2 3 2 3 2" xfId="18766"/>
    <cellStyle name="40% - Accent2 9 2 3 2 4" xfId="18767"/>
    <cellStyle name="40% - Accent2 9 2 3 3" xfId="18768"/>
    <cellStyle name="40% - Accent2 9 2 3 3 2" xfId="18769"/>
    <cellStyle name="40% - Accent2 9 2 3 3 2 2" xfId="18770"/>
    <cellStyle name="40% - Accent2 9 2 3 3 3" xfId="18771"/>
    <cellStyle name="40% - Accent2 9 2 3 4" xfId="18772"/>
    <cellStyle name="40% - Accent2 9 2 3 4 2" xfId="18773"/>
    <cellStyle name="40% - Accent2 9 2 3 5" xfId="18774"/>
    <cellStyle name="40% - Accent2 9 2 4" xfId="18775"/>
    <cellStyle name="40% - Accent2 9 2 4 2" xfId="18776"/>
    <cellStyle name="40% - Accent2 9 2 4 2 2" xfId="18777"/>
    <cellStyle name="40% - Accent2 9 2 4 2 2 2" xfId="18778"/>
    <cellStyle name="40% - Accent2 9 2 4 2 3" xfId="18779"/>
    <cellStyle name="40% - Accent2 9 2 4 3" xfId="18780"/>
    <cellStyle name="40% - Accent2 9 2 4 3 2" xfId="18781"/>
    <cellStyle name="40% - Accent2 9 2 4 4" xfId="18782"/>
    <cellStyle name="40% - Accent2 9 2 5" xfId="18783"/>
    <cellStyle name="40% - Accent2 9 2 5 2" xfId="18784"/>
    <cellStyle name="40% - Accent2 9 2 5 2 2" xfId="18785"/>
    <cellStyle name="40% - Accent2 9 2 5 3" xfId="18786"/>
    <cellStyle name="40% - Accent2 9 2 6" xfId="18787"/>
    <cellStyle name="40% - Accent2 9 2 6 2" xfId="18788"/>
    <cellStyle name="40% - Accent2 9 2 7" xfId="18789"/>
    <cellStyle name="40% - Accent2 9 3" xfId="18790"/>
    <cellStyle name="40% - Accent2 9 3 2" xfId="18791"/>
    <cellStyle name="40% - Accent2 9 3 2 2" xfId="18792"/>
    <cellStyle name="40% - Accent2 9 3 2 2 2" xfId="18793"/>
    <cellStyle name="40% - Accent2 9 3 2 2 2 2" xfId="18794"/>
    <cellStyle name="40% - Accent2 9 3 2 2 2 2 2" xfId="18795"/>
    <cellStyle name="40% - Accent2 9 3 2 2 2 3" xfId="18796"/>
    <cellStyle name="40% - Accent2 9 3 2 2 3" xfId="18797"/>
    <cellStyle name="40% - Accent2 9 3 2 2 3 2" xfId="18798"/>
    <cellStyle name="40% - Accent2 9 3 2 2 4" xfId="18799"/>
    <cellStyle name="40% - Accent2 9 3 2 3" xfId="18800"/>
    <cellStyle name="40% - Accent2 9 3 2 3 2" xfId="18801"/>
    <cellStyle name="40% - Accent2 9 3 2 3 2 2" xfId="18802"/>
    <cellStyle name="40% - Accent2 9 3 2 3 3" xfId="18803"/>
    <cellStyle name="40% - Accent2 9 3 2 4" xfId="18804"/>
    <cellStyle name="40% - Accent2 9 3 2 4 2" xfId="18805"/>
    <cellStyle name="40% - Accent2 9 3 2 5" xfId="18806"/>
    <cellStyle name="40% - Accent2 9 3 3" xfId="18807"/>
    <cellStyle name="40% - Accent2 9 3 3 2" xfId="18808"/>
    <cellStyle name="40% - Accent2 9 3 3 2 2" xfId="18809"/>
    <cellStyle name="40% - Accent2 9 3 3 2 2 2" xfId="18810"/>
    <cellStyle name="40% - Accent2 9 3 3 2 3" xfId="18811"/>
    <cellStyle name="40% - Accent2 9 3 3 3" xfId="18812"/>
    <cellStyle name="40% - Accent2 9 3 3 3 2" xfId="18813"/>
    <cellStyle name="40% - Accent2 9 3 3 4" xfId="18814"/>
    <cellStyle name="40% - Accent2 9 3 4" xfId="18815"/>
    <cellStyle name="40% - Accent2 9 3 4 2" xfId="18816"/>
    <cellStyle name="40% - Accent2 9 3 4 2 2" xfId="18817"/>
    <cellStyle name="40% - Accent2 9 3 4 3" xfId="18818"/>
    <cellStyle name="40% - Accent2 9 3 5" xfId="18819"/>
    <cellStyle name="40% - Accent2 9 3 5 2" xfId="18820"/>
    <cellStyle name="40% - Accent2 9 3 6" xfId="18821"/>
    <cellStyle name="40% - Accent2 9 4" xfId="18822"/>
    <cellStyle name="40% - Accent2 9 4 2" xfId="18823"/>
    <cellStyle name="40% - Accent2 9 4 2 2" xfId="18824"/>
    <cellStyle name="40% - Accent2 9 4 2 2 2" xfId="18825"/>
    <cellStyle name="40% - Accent2 9 4 2 2 2 2" xfId="18826"/>
    <cellStyle name="40% - Accent2 9 4 2 2 3" xfId="18827"/>
    <cellStyle name="40% - Accent2 9 4 2 3" xfId="18828"/>
    <cellStyle name="40% - Accent2 9 4 2 3 2" xfId="18829"/>
    <cellStyle name="40% - Accent2 9 4 2 4" xfId="18830"/>
    <cellStyle name="40% - Accent2 9 4 3" xfId="18831"/>
    <cellStyle name="40% - Accent2 9 4 3 2" xfId="18832"/>
    <cellStyle name="40% - Accent2 9 4 3 2 2" xfId="18833"/>
    <cellStyle name="40% - Accent2 9 4 3 3" xfId="18834"/>
    <cellStyle name="40% - Accent2 9 4 4" xfId="18835"/>
    <cellStyle name="40% - Accent2 9 4 4 2" xfId="18836"/>
    <cellStyle name="40% - Accent2 9 4 5" xfId="18837"/>
    <cellStyle name="40% - Accent2 9 5" xfId="18838"/>
    <cellStyle name="40% - Accent2 9 5 2" xfId="18839"/>
    <cellStyle name="40% - Accent2 9 5 2 2" xfId="18840"/>
    <cellStyle name="40% - Accent2 9 5 2 2 2" xfId="18841"/>
    <cellStyle name="40% - Accent2 9 5 2 3" xfId="18842"/>
    <cellStyle name="40% - Accent2 9 5 3" xfId="18843"/>
    <cellStyle name="40% - Accent2 9 5 3 2" xfId="18844"/>
    <cellStyle name="40% - Accent2 9 5 4" xfId="18845"/>
    <cellStyle name="40% - Accent2 9 6" xfId="18846"/>
    <cellStyle name="40% - Accent2 9 6 2" xfId="18847"/>
    <cellStyle name="40% - Accent2 9 6 2 2" xfId="18848"/>
    <cellStyle name="40% - Accent2 9 6 3" xfId="18849"/>
    <cellStyle name="40% - Accent2 9 7" xfId="18850"/>
    <cellStyle name="40% - Accent2 9 7 2" xfId="18851"/>
    <cellStyle name="40% - Accent2 9 8" xfId="18852"/>
    <cellStyle name="40% - Accent3" xfId="33531" builtinId="39" customBuiltin="1"/>
    <cellStyle name="40% - Accent3 10" xfId="18853"/>
    <cellStyle name="40% - Accent3 10 2" xfId="18854"/>
    <cellStyle name="40% - Accent3 10 2 2" xfId="18855"/>
    <cellStyle name="40% - Accent3 10 2 2 2" xfId="18856"/>
    <cellStyle name="40% - Accent3 10 2 2 2 2" xfId="18857"/>
    <cellStyle name="40% - Accent3 10 2 2 2 2 2" xfId="18858"/>
    <cellStyle name="40% - Accent3 10 2 2 2 2 2 2" xfId="18859"/>
    <cellStyle name="40% - Accent3 10 2 2 2 2 2 2 2" xfId="18860"/>
    <cellStyle name="40% - Accent3 10 2 2 2 2 2 3" xfId="18861"/>
    <cellStyle name="40% - Accent3 10 2 2 2 2 3" xfId="18862"/>
    <cellStyle name="40% - Accent3 10 2 2 2 2 3 2" xfId="18863"/>
    <cellStyle name="40% - Accent3 10 2 2 2 2 4" xfId="18864"/>
    <cellStyle name="40% - Accent3 10 2 2 2 3" xfId="18865"/>
    <cellStyle name="40% - Accent3 10 2 2 2 3 2" xfId="18866"/>
    <cellStyle name="40% - Accent3 10 2 2 2 3 2 2" xfId="18867"/>
    <cellStyle name="40% - Accent3 10 2 2 2 3 3" xfId="18868"/>
    <cellStyle name="40% - Accent3 10 2 2 2 4" xfId="18869"/>
    <cellStyle name="40% - Accent3 10 2 2 2 4 2" xfId="18870"/>
    <cellStyle name="40% - Accent3 10 2 2 2 5" xfId="18871"/>
    <cellStyle name="40% - Accent3 10 2 2 3" xfId="18872"/>
    <cellStyle name="40% - Accent3 10 2 2 3 2" xfId="18873"/>
    <cellStyle name="40% - Accent3 10 2 2 3 2 2" xfId="18874"/>
    <cellStyle name="40% - Accent3 10 2 2 3 2 2 2" xfId="18875"/>
    <cellStyle name="40% - Accent3 10 2 2 3 2 3" xfId="18876"/>
    <cellStyle name="40% - Accent3 10 2 2 3 3" xfId="18877"/>
    <cellStyle name="40% - Accent3 10 2 2 3 3 2" xfId="18878"/>
    <cellStyle name="40% - Accent3 10 2 2 3 4" xfId="18879"/>
    <cellStyle name="40% - Accent3 10 2 2 4" xfId="18880"/>
    <cellStyle name="40% - Accent3 10 2 2 4 2" xfId="18881"/>
    <cellStyle name="40% - Accent3 10 2 2 4 2 2" xfId="18882"/>
    <cellStyle name="40% - Accent3 10 2 2 4 3" xfId="18883"/>
    <cellStyle name="40% - Accent3 10 2 2 5" xfId="18884"/>
    <cellStyle name="40% - Accent3 10 2 2 5 2" xfId="18885"/>
    <cellStyle name="40% - Accent3 10 2 2 6" xfId="18886"/>
    <cellStyle name="40% - Accent3 10 2 3" xfId="18887"/>
    <cellStyle name="40% - Accent3 10 2 3 2" xfId="18888"/>
    <cellStyle name="40% - Accent3 10 2 3 2 2" xfId="18889"/>
    <cellStyle name="40% - Accent3 10 2 3 2 2 2" xfId="18890"/>
    <cellStyle name="40% - Accent3 10 2 3 2 2 2 2" xfId="18891"/>
    <cellStyle name="40% - Accent3 10 2 3 2 2 3" xfId="18892"/>
    <cellStyle name="40% - Accent3 10 2 3 2 3" xfId="18893"/>
    <cellStyle name="40% - Accent3 10 2 3 2 3 2" xfId="18894"/>
    <cellStyle name="40% - Accent3 10 2 3 2 4" xfId="18895"/>
    <cellStyle name="40% - Accent3 10 2 3 3" xfId="18896"/>
    <cellStyle name="40% - Accent3 10 2 3 3 2" xfId="18897"/>
    <cellStyle name="40% - Accent3 10 2 3 3 2 2" xfId="18898"/>
    <cellStyle name="40% - Accent3 10 2 3 3 3" xfId="18899"/>
    <cellStyle name="40% - Accent3 10 2 3 4" xfId="18900"/>
    <cellStyle name="40% - Accent3 10 2 3 4 2" xfId="18901"/>
    <cellStyle name="40% - Accent3 10 2 3 5" xfId="18902"/>
    <cellStyle name="40% - Accent3 10 2 4" xfId="18903"/>
    <cellStyle name="40% - Accent3 10 2 4 2" xfId="18904"/>
    <cellStyle name="40% - Accent3 10 2 4 2 2" xfId="18905"/>
    <cellStyle name="40% - Accent3 10 2 4 2 2 2" xfId="18906"/>
    <cellStyle name="40% - Accent3 10 2 4 2 3" xfId="18907"/>
    <cellStyle name="40% - Accent3 10 2 4 3" xfId="18908"/>
    <cellStyle name="40% - Accent3 10 2 4 3 2" xfId="18909"/>
    <cellStyle name="40% - Accent3 10 2 4 4" xfId="18910"/>
    <cellStyle name="40% - Accent3 10 2 5" xfId="18911"/>
    <cellStyle name="40% - Accent3 10 2 5 2" xfId="18912"/>
    <cellStyle name="40% - Accent3 10 2 5 2 2" xfId="18913"/>
    <cellStyle name="40% - Accent3 10 2 5 3" xfId="18914"/>
    <cellStyle name="40% - Accent3 10 2 6" xfId="18915"/>
    <cellStyle name="40% - Accent3 10 2 6 2" xfId="18916"/>
    <cellStyle name="40% - Accent3 10 2 7" xfId="18917"/>
    <cellStyle name="40% - Accent3 10 3" xfId="18918"/>
    <cellStyle name="40% - Accent3 10 3 2" xfId="18919"/>
    <cellStyle name="40% - Accent3 10 3 2 2" xfId="18920"/>
    <cellStyle name="40% - Accent3 10 3 2 2 2" xfId="18921"/>
    <cellStyle name="40% - Accent3 10 3 2 2 2 2" xfId="18922"/>
    <cellStyle name="40% - Accent3 10 3 2 2 2 2 2" xfId="18923"/>
    <cellStyle name="40% - Accent3 10 3 2 2 2 3" xfId="18924"/>
    <cellStyle name="40% - Accent3 10 3 2 2 3" xfId="18925"/>
    <cellStyle name="40% - Accent3 10 3 2 2 3 2" xfId="18926"/>
    <cellStyle name="40% - Accent3 10 3 2 2 4" xfId="18927"/>
    <cellStyle name="40% - Accent3 10 3 2 3" xfId="18928"/>
    <cellStyle name="40% - Accent3 10 3 2 3 2" xfId="18929"/>
    <cellStyle name="40% - Accent3 10 3 2 3 2 2" xfId="18930"/>
    <cellStyle name="40% - Accent3 10 3 2 3 3" xfId="18931"/>
    <cellStyle name="40% - Accent3 10 3 2 4" xfId="18932"/>
    <cellStyle name="40% - Accent3 10 3 2 4 2" xfId="18933"/>
    <cellStyle name="40% - Accent3 10 3 2 5" xfId="18934"/>
    <cellStyle name="40% - Accent3 10 3 3" xfId="18935"/>
    <cellStyle name="40% - Accent3 10 3 3 2" xfId="18936"/>
    <cellStyle name="40% - Accent3 10 3 3 2 2" xfId="18937"/>
    <cellStyle name="40% - Accent3 10 3 3 2 2 2" xfId="18938"/>
    <cellStyle name="40% - Accent3 10 3 3 2 3" xfId="18939"/>
    <cellStyle name="40% - Accent3 10 3 3 3" xfId="18940"/>
    <cellStyle name="40% - Accent3 10 3 3 3 2" xfId="18941"/>
    <cellStyle name="40% - Accent3 10 3 3 4" xfId="18942"/>
    <cellStyle name="40% - Accent3 10 3 4" xfId="18943"/>
    <cellStyle name="40% - Accent3 10 3 4 2" xfId="18944"/>
    <cellStyle name="40% - Accent3 10 3 4 2 2" xfId="18945"/>
    <cellStyle name="40% - Accent3 10 3 4 3" xfId="18946"/>
    <cellStyle name="40% - Accent3 10 3 5" xfId="18947"/>
    <cellStyle name="40% - Accent3 10 3 5 2" xfId="18948"/>
    <cellStyle name="40% - Accent3 10 3 6" xfId="18949"/>
    <cellStyle name="40% - Accent3 10 4" xfId="18950"/>
    <cellStyle name="40% - Accent3 10 4 2" xfId="18951"/>
    <cellStyle name="40% - Accent3 10 4 2 2" xfId="18952"/>
    <cellStyle name="40% - Accent3 10 4 2 2 2" xfId="18953"/>
    <cellStyle name="40% - Accent3 10 4 2 2 2 2" xfId="18954"/>
    <cellStyle name="40% - Accent3 10 4 2 2 3" xfId="18955"/>
    <cellStyle name="40% - Accent3 10 4 2 3" xfId="18956"/>
    <cellStyle name="40% - Accent3 10 4 2 3 2" xfId="18957"/>
    <cellStyle name="40% - Accent3 10 4 2 4" xfId="18958"/>
    <cellStyle name="40% - Accent3 10 4 3" xfId="18959"/>
    <cellStyle name="40% - Accent3 10 4 3 2" xfId="18960"/>
    <cellStyle name="40% - Accent3 10 4 3 2 2" xfId="18961"/>
    <cellStyle name="40% - Accent3 10 4 3 3" xfId="18962"/>
    <cellStyle name="40% - Accent3 10 4 4" xfId="18963"/>
    <cellStyle name="40% - Accent3 10 4 4 2" xfId="18964"/>
    <cellStyle name="40% - Accent3 10 4 5" xfId="18965"/>
    <cellStyle name="40% - Accent3 10 5" xfId="18966"/>
    <cellStyle name="40% - Accent3 10 5 2" xfId="18967"/>
    <cellStyle name="40% - Accent3 10 5 2 2" xfId="18968"/>
    <cellStyle name="40% - Accent3 10 5 2 2 2" xfId="18969"/>
    <cellStyle name="40% - Accent3 10 5 2 3" xfId="18970"/>
    <cellStyle name="40% - Accent3 10 5 3" xfId="18971"/>
    <cellStyle name="40% - Accent3 10 5 3 2" xfId="18972"/>
    <cellStyle name="40% - Accent3 10 5 4" xfId="18973"/>
    <cellStyle name="40% - Accent3 10 6" xfId="18974"/>
    <cellStyle name="40% - Accent3 10 6 2" xfId="18975"/>
    <cellStyle name="40% - Accent3 10 6 2 2" xfId="18976"/>
    <cellStyle name="40% - Accent3 10 6 3" xfId="18977"/>
    <cellStyle name="40% - Accent3 10 7" xfId="18978"/>
    <cellStyle name="40% - Accent3 10 7 2" xfId="18979"/>
    <cellStyle name="40% - Accent3 10 8" xfId="18980"/>
    <cellStyle name="40% - Accent3 11" xfId="18981"/>
    <cellStyle name="40% - Accent3 11 2" xfId="18982"/>
    <cellStyle name="40% - Accent3 11 2 2" xfId="18983"/>
    <cellStyle name="40% - Accent3 11 2 2 2" xfId="18984"/>
    <cellStyle name="40% - Accent3 11 2 2 2 2" xfId="18985"/>
    <cellStyle name="40% - Accent3 11 2 2 2 2 2" xfId="18986"/>
    <cellStyle name="40% - Accent3 11 2 2 2 2 2 2" xfId="18987"/>
    <cellStyle name="40% - Accent3 11 2 2 2 2 2 2 2" xfId="18988"/>
    <cellStyle name="40% - Accent3 11 2 2 2 2 2 3" xfId="18989"/>
    <cellStyle name="40% - Accent3 11 2 2 2 2 3" xfId="18990"/>
    <cellStyle name="40% - Accent3 11 2 2 2 2 3 2" xfId="18991"/>
    <cellStyle name="40% - Accent3 11 2 2 2 2 4" xfId="18992"/>
    <cellStyle name="40% - Accent3 11 2 2 2 3" xfId="18993"/>
    <cellStyle name="40% - Accent3 11 2 2 2 3 2" xfId="18994"/>
    <cellStyle name="40% - Accent3 11 2 2 2 3 2 2" xfId="18995"/>
    <cellStyle name="40% - Accent3 11 2 2 2 3 3" xfId="18996"/>
    <cellStyle name="40% - Accent3 11 2 2 2 4" xfId="18997"/>
    <cellStyle name="40% - Accent3 11 2 2 2 4 2" xfId="18998"/>
    <cellStyle name="40% - Accent3 11 2 2 2 5" xfId="18999"/>
    <cellStyle name="40% - Accent3 11 2 2 3" xfId="19000"/>
    <cellStyle name="40% - Accent3 11 2 2 3 2" xfId="19001"/>
    <cellStyle name="40% - Accent3 11 2 2 3 2 2" xfId="19002"/>
    <cellStyle name="40% - Accent3 11 2 2 3 2 2 2" xfId="19003"/>
    <cellStyle name="40% - Accent3 11 2 2 3 2 3" xfId="19004"/>
    <cellStyle name="40% - Accent3 11 2 2 3 3" xfId="19005"/>
    <cellStyle name="40% - Accent3 11 2 2 3 3 2" xfId="19006"/>
    <cellStyle name="40% - Accent3 11 2 2 3 4" xfId="19007"/>
    <cellStyle name="40% - Accent3 11 2 2 4" xfId="19008"/>
    <cellStyle name="40% - Accent3 11 2 2 4 2" xfId="19009"/>
    <cellStyle name="40% - Accent3 11 2 2 4 2 2" xfId="19010"/>
    <cellStyle name="40% - Accent3 11 2 2 4 3" xfId="19011"/>
    <cellStyle name="40% - Accent3 11 2 2 5" xfId="19012"/>
    <cellStyle name="40% - Accent3 11 2 2 5 2" xfId="19013"/>
    <cellStyle name="40% - Accent3 11 2 2 6" xfId="19014"/>
    <cellStyle name="40% - Accent3 11 2 3" xfId="19015"/>
    <cellStyle name="40% - Accent3 11 2 3 2" xfId="19016"/>
    <cellStyle name="40% - Accent3 11 2 3 2 2" xfId="19017"/>
    <cellStyle name="40% - Accent3 11 2 3 2 2 2" xfId="19018"/>
    <cellStyle name="40% - Accent3 11 2 3 2 2 2 2" xfId="19019"/>
    <cellStyle name="40% - Accent3 11 2 3 2 2 3" xfId="19020"/>
    <cellStyle name="40% - Accent3 11 2 3 2 3" xfId="19021"/>
    <cellStyle name="40% - Accent3 11 2 3 2 3 2" xfId="19022"/>
    <cellStyle name="40% - Accent3 11 2 3 2 4" xfId="19023"/>
    <cellStyle name="40% - Accent3 11 2 3 3" xfId="19024"/>
    <cellStyle name="40% - Accent3 11 2 3 3 2" xfId="19025"/>
    <cellStyle name="40% - Accent3 11 2 3 3 2 2" xfId="19026"/>
    <cellStyle name="40% - Accent3 11 2 3 3 3" xfId="19027"/>
    <cellStyle name="40% - Accent3 11 2 3 4" xfId="19028"/>
    <cellStyle name="40% - Accent3 11 2 3 4 2" xfId="19029"/>
    <cellStyle name="40% - Accent3 11 2 3 5" xfId="19030"/>
    <cellStyle name="40% - Accent3 11 2 4" xfId="19031"/>
    <cellStyle name="40% - Accent3 11 2 4 2" xfId="19032"/>
    <cellStyle name="40% - Accent3 11 2 4 2 2" xfId="19033"/>
    <cellStyle name="40% - Accent3 11 2 4 2 2 2" xfId="19034"/>
    <cellStyle name="40% - Accent3 11 2 4 2 3" xfId="19035"/>
    <cellStyle name="40% - Accent3 11 2 4 3" xfId="19036"/>
    <cellStyle name="40% - Accent3 11 2 4 3 2" xfId="19037"/>
    <cellStyle name="40% - Accent3 11 2 4 4" xfId="19038"/>
    <cellStyle name="40% - Accent3 11 2 5" xfId="19039"/>
    <cellStyle name="40% - Accent3 11 2 5 2" xfId="19040"/>
    <cellStyle name="40% - Accent3 11 2 5 2 2" xfId="19041"/>
    <cellStyle name="40% - Accent3 11 2 5 3" xfId="19042"/>
    <cellStyle name="40% - Accent3 11 2 6" xfId="19043"/>
    <cellStyle name="40% - Accent3 11 2 6 2" xfId="19044"/>
    <cellStyle name="40% - Accent3 11 2 7" xfId="19045"/>
    <cellStyle name="40% - Accent3 11 3" xfId="19046"/>
    <cellStyle name="40% - Accent3 11 3 2" xfId="19047"/>
    <cellStyle name="40% - Accent3 11 3 2 2" xfId="19048"/>
    <cellStyle name="40% - Accent3 11 3 2 2 2" xfId="19049"/>
    <cellStyle name="40% - Accent3 11 3 2 2 2 2" xfId="19050"/>
    <cellStyle name="40% - Accent3 11 3 2 2 2 2 2" xfId="19051"/>
    <cellStyle name="40% - Accent3 11 3 2 2 2 3" xfId="19052"/>
    <cellStyle name="40% - Accent3 11 3 2 2 3" xfId="19053"/>
    <cellStyle name="40% - Accent3 11 3 2 2 3 2" xfId="19054"/>
    <cellStyle name="40% - Accent3 11 3 2 2 4" xfId="19055"/>
    <cellStyle name="40% - Accent3 11 3 2 3" xfId="19056"/>
    <cellStyle name="40% - Accent3 11 3 2 3 2" xfId="19057"/>
    <cellStyle name="40% - Accent3 11 3 2 3 2 2" xfId="19058"/>
    <cellStyle name="40% - Accent3 11 3 2 3 3" xfId="19059"/>
    <cellStyle name="40% - Accent3 11 3 2 4" xfId="19060"/>
    <cellStyle name="40% - Accent3 11 3 2 4 2" xfId="19061"/>
    <cellStyle name="40% - Accent3 11 3 2 5" xfId="19062"/>
    <cellStyle name="40% - Accent3 11 3 3" xfId="19063"/>
    <cellStyle name="40% - Accent3 11 3 3 2" xfId="19064"/>
    <cellStyle name="40% - Accent3 11 3 3 2 2" xfId="19065"/>
    <cellStyle name="40% - Accent3 11 3 3 2 2 2" xfId="19066"/>
    <cellStyle name="40% - Accent3 11 3 3 2 3" xfId="19067"/>
    <cellStyle name="40% - Accent3 11 3 3 3" xfId="19068"/>
    <cellStyle name="40% - Accent3 11 3 3 3 2" xfId="19069"/>
    <cellStyle name="40% - Accent3 11 3 3 4" xfId="19070"/>
    <cellStyle name="40% - Accent3 11 3 4" xfId="19071"/>
    <cellStyle name="40% - Accent3 11 3 4 2" xfId="19072"/>
    <cellStyle name="40% - Accent3 11 3 4 2 2" xfId="19073"/>
    <cellStyle name="40% - Accent3 11 3 4 3" xfId="19074"/>
    <cellStyle name="40% - Accent3 11 3 5" xfId="19075"/>
    <cellStyle name="40% - Accent3 11 3 5 2" xfId="19076"/>
    <cellStyle name="40% - Accent3 11 3 6" xfId="19077"/>
    <cellStyle name="40% - Accent3 11 4" xfId="19078"/>
    <cellStyle name="40% - Accent3 11 4 2" xfId="19079"/>
    <cellStyle name="40% - Accent3 11 4 2 2" xfId="19080"/>
    <cellStyle name="40% - Accent3 11 4 2 2 2" xfId="19081"/>
    <cellStyle name="40% - Accent3 11 4 2 2 2 2" xfId="19082"/>
    <cellStyle name="40% - Accent3 11 4 2 2 3" xfId="19083"/>
    <cellStyle name="40% - Accent3 11 4 2 3" xfId="19084"/>
    <cellStyle name="40% - Accent3 11 4 2 3 2" xfId="19085"/>
    <cellStyle name="40% - Accent3 11 4 2 4" xfId="19086"/>
    <cellStyle name="40% - Accent3 11 4 3" xfId="19087"/>
    <cellStyle name="40% - Accent3 11 4 3 2" xfId="19088"/>
    <cellStyle name="40% - Accent3 11 4 3 2 2" xfId="19089"/>
    <cellStyle name="40% - Accent3 11 4 3 3" xfId="19090"/>
    <cellStyle name="40% - Accent3 11 4 4" xfId="19091"/>
    <cellStyle name="40% - Accent3 11 4 4 2" xfId="19092"/>
    <cellStyle name="40% - Accent3 11 4 5" xfId="19093"/>
    <cellStyle name="40% - Accent3 11 5" xfId="19094"/>
    <cellStyle name="40% - Accent3 11 5 2" xfId="19095"/>
    <cellStyle name="40% - Accent3 11 5 2 2" xfId="19096"/>
    <cellStyle name="40% - Accent3 11 5 2 2 2" xfId="19097"/>
    <cellStyle name="40% - Accent3 11 5 2 3" xfId="19098"/>
    <cellStyle name="40% - Accent3 11 5 3" xfId="19099"/>
    <cellStyle name="40% - Accent3 11 5 3 2" xfId="19100"/>
    <cellStyle name="40% - Accent3 11 5 4" xfId="19101"/>
    <cellStyle name="40% - Accent3 11 6" xfId="19102"/>
    <cellStyle name="40% - Accent3 11 6 2" xfId="19103"/>
    <cellStyle name="40% - Accent3 11 6 2 2" xfId="19104"/>
    <cellStyle name="40% - Accent3 11 6 3" xfId="19105"/>
    <cellStyle name="40% - Accent3 11 7" xfId="19106"/>
    <cellStyle name="40% - Accent3 11 7 2" xfId="19107"/>
    <cellStyle name="40% - Accent3 11 8" xfId="19108"/>
    <cellStyle name="40% - Accent3 12" xfId="19109"/>
    <cellStyle name="40% - Accent3 12 2" xfId="19110"/>
    <cellStyle name="40% - Accent3 12 2 2" xfId="19111"/>
    <cellStyle name="40% - Accent3 12 2 2 2" xfId="19112"/>
    <cellStyle name="40% - Accent3 12 2 2 2 2" xfId="19113"/>
    <cellStyle name="40% - Accent3 12 2 2 2 2 2" xfId="19114"/>
    <cellStyle name="40% - Accent3 12 2 2 2 2 2 2" xfId="19115"/>
    <cellStyle name="40% - Accent3 12 2 2 2 2 2 2 2" xfId="19116"/>
    <cellStyle name="40% - Accent3 12 2 2 2 2 2 3" xfId="19117"/>
    <cellStyle name="40% - Accent3 12 2 2 2 2 3" xfId="19118"/>
    <cellStyle name="40% - Accent3 12 2 2 2 2 3 2" xfId="19119"/>
    <cellStyle name="40% - Accent3 12 2 2 2 2 4" xfId="19120"/>
    <cellStyle name="40% - Accent3 12 2 2 2 3" xfId="19121"/>
    <cellStyle name="40% - Accent3 12 2 2 2 3 2" xfId="19122"/>
    <cellStyle name="40% - Accent3 12 2 2 2 3 2 2" xfId="19123"/>
    <cellStyle name="40% - Accent3 12 2 2 2 3 3" xfId="19124"/>
    <cellStyle name="40% - Accent3 12 2 2 2 4" xfId="19125"/>
    <cellStyle name="40% - Accent3 12 2 2 2 4 2" xfId="19126"/>
    <cellStyle name="40% - Accent3 12 2 2 2 5" xfId="19127"/>
    <cellStyle name="40% - Accent3 12 2 2 3" xfId="19128"/>
    <cellStyle name="40% - Accent3 12 2 2 3 2" xfId="19129"/>
    <cellStyle name="40% - Accent3 12 2 2 3 2 2" xfId="19130"/>
    <cellStyle name="40% - Accent3 12 2 2 3 2 2 2" xfId="19131"/>
    <cellStyle name="40% - Accent3 12 2 2 3 2 3" xfId="19132"/>
    <cellStyle name="40% - Accent3 12 2 2 3 3" xfId="19133"/>
    <cellStyle name="40% - Accent3 12 2 2 3 3 2" xfId="19134"/>
    <cellStyle name="40% - Accent3 12 2 2 3 4" xfId="19135"/>
    <cellStyle name="40% - Accent3 12 2 2 4" xfId="19136"/>
    <cellStyle name="40% - Accent3 12 2 2 4 2" xfId="19137"/>
    <cellStyle name="40% - Accent3 12 2 2 4 2 2" xfId="19138"/>
    <cellStyle name="40% - Accent3 12 2 2 4 3" xfId="19139"/>
    <cellStyle name="40% - Accent3 12 2 2 5" xfId="19140"/>
    <cellStyle name="40% - Accent3 12 2 2 5 2" xfId="19141"/>
    <cellStyle name="40% - Accent3 12 2 2 6" xfId="19142"/>
    <cellStyle name="40% - Accent3 12 2 3" xfId="19143"/>
    <cellStyle name="40% - Accent3 12 2 3 2" xfId="19144"/>
    <cellStyle name="40% - Accent3 12 2 3 2 2" xfId="19145"/>
    <cellStyle name="40% - Accent3 12 2 3 2 2 2" xfId="19146"/>
    <cellStyle name="40% - Accent3 12 2 3 2 2 2 2" xfId="19147"/>
    <cellStyle name="40% - Accent3 12 2 3 2 2 3" xfId="19148"/>
    <cellStyle name="40% - Accent3 12 2 3 2 3" xfId="19149"/>
    <cellStyle name="40% - Accent3 12 2 3 2 3 2" xfId="19150"/>
    <cellStyle name="40% - Accent3 12 2 3 2 4" xfId="19151"/>
    <cellStyle name="40% - Accent3 12 2 3 3" xfId="19152"/>
    <cellStyle name="40% - Accent3 12 2 3 3 2" xfId="19153"/>
    <cellStyle name="40% - Accent3 12 2 3 3 2 2" xfId="19154"/>
    <cellStyle name="40% - Accent3 12 2 3 3 3" xfId="19155"/>
    <cellStyle name="40% - Accent3 12 2 3 4" xfId="19156"/>
    <cellStyle name="40% - Accent3 12 2 3 4 2" xfId="19157"/>
    <cellStyle name="40% - Accent3 12 2 3 5" xfId="19158"/>
    <cellStyle name="40% - Accent3 12 2 4" xfId="19159"/>
    <cellStyle name="40% - Accent3 12 2 4 2" xfId="19160"/>
    <cellStyle name="40% - Accent3 12 2 4 2 2" xfId="19161"/>
    <cellStyle name="40% - Accent3 12 2 4 2 2 2" xfId="19162"/>
    <cellStyle name="40% - Accent3 12 2 4 2 3" xfId="19163"/>
    <cellStyle name="40% - Accent3 12 2 4 3" xfId="19164"/>
    <cellStyle name="40% - Accent3 12 2 4 3 2" xfId="19165"/>
    <cellStyle name="40% - Accent3 12 2 4 4" xfId="19166"/>
    <cellStyle name="40% - Accent3 12 2 5" xfId="19167"/>
    <cellStyle name="40% - Accent3 12 2 5 2" xfId="19168"/>
    <cellStyle name="40% - Accent3 12 2 5 2 2" xfId="19169"/>
    <cellStyle name="40% - Accent3 12 2 5 3" xfId="19170"/>
    <cellStyle name="40% - Accent3 12 2 6" xfId="19171"/>
    <cellStyle name="40% - Accent3 12 2 6 2" xfId="19172"/>
    <cellStyle name="40% - Accent3 12 2 7" xfId="19173"/>
    <cellStyle name="40% - Accent3 12 3" xfId="19174"/>
    <cellStyle name="40% - Accent3 12 3 2" xfId="19175"/>
    <cellStyle name="40% - Accent3 12 3 2 2" xfId="19176"/>
    <cellStyle name="40% - Accent3 12 3 2 2 2" xfId="19177"/>
    <cellStyle name="40% - Accent3 12 3 2 2 2 2" xfId="19178"/>
    <cellStyle name="40% - Accent3 12 3 2 2 2 2 2" xfId="19179"/>
    <cellStyle name="40% - Accent3 12 3 2 2 2 3" xfId="19180"/>
    <cellStyle name="40% - Accent3 12 3 2 2 3" xfId="19181"/>
    <cellStyle name="40% - Accent3 12 3 2 2 3 2" xfId="19182"/>
    <cellStyle name="40% - Accent3 12 3 2 2 4" xfId="19183"/>
    <cellStyle name="40% - Accent3 12 3 2 3" xfId="19184"/>
    <cellStyle name="40% - Accent3 12 3 2 3 2" xfId="19185"/>
    <cellStyle name="40% - Accent3 12 3 2 3 2 2" xfId="19186"/>
    <cellStyle name="40% - Accent3 12 3 2 3 3" xfId="19187"/>
    <cellStyle name="40% - Accent3 12 3 2 4" xfId="19188"/>
    <cellStyle name="40% - Accent3 12 3 2 4 2" xfId="19189"/>
    <cellStyle name="40% - Accent3 12 3 2 5" xfId="19190"/>
    <cellStyle name="40% - Accent3 12 3 3" xfId="19191"/>
    <cellStyle name="40% - Accent3 12 3 3 2" xfId="19192"/>
    <cellStyle name="40% - Accent3 12 3 3 2 2" xfId="19193"/>
    <cellStyle name="40% - Accent3 12 3 3 2 2 2" xfId="19194"/>
    <cellStyle name="40% - Accent3 12 3 3 2 3" xfId="19195"/>
    <cellStyle name="40% - Accent3 12 3 3 3" xfId="19196"/>
    <cellStyle name="40% - Accent3 12 3 3 3 2" xfId="19197"/>
    <cellStyle name="40% - Accent3 12 3 3 4" xfId="19198"/>
    <cellStyle name="40% - Accent3 12 3 4" xfId="19199"/>
    <cellStyle name="40% - Accent3 12 3 4 2" xfId="19200"/>
    <cellStyle name="40% - Accent3 12 3 4 2 2" xfId="19201"/>
    <cellStyle name="40% - Accent3 12 3 4 3" xfId="19202"/>
    <cellStyle name="40% - Accent3 12 3 5" xfId="19203"/>
    <cellStyle name="40% - Accent3 12 3 5 2" xfId="19204"/>
    <cellStyle name="40% - Accent3 12 3 6" xfId="19205"/>
    <cellStyle name="40% - Accent3 12 4" xfId="19206"/>
    <cellStyle name="40% - Accent3 12 4 2" xfId="19207"/>
    <cellStyle name="40% - Accent3 12 4 2 2" xfId="19208"/>
    <cellStyle name="40% - Accent3 12 4 2 2 2" xfId="19209"/>
    <cellStyle name="40% - Accent3 12 4 2 2 2 2" xfId="19210"/>
    <cellStyle name="40% - Accent3 12 4 2 2 3" xfId="19211"/>
    <cellStyle name="40% - Accent3 12 4 2 3" xfId="19212"/>
    <cellStyle name="40% - Accent3 12 4 2 3 2" xfId="19213"/>
    <cellStyle name="40% - Accent3 12 4 2 4" xfId="19214"/>
    <cellStyle name="40% - Accent3 12 4 3" xfId="19215"/>
    <cellStyle name="40% - Accent3 12 4 3 2" xfId="19216"/>
    <cellStyle name="40% - Accent3 12 4 3 2 2" xfId="19217"/>
    <cellStyle name="40% - Accent3 12 4 3 3" xfId="19218"/>
    <cellStyle name="40% - Accent3 12 4 4" xfId="19219"/>
    <cellStyle name="40% - Accent3 12 4 4 2" xfId="19220"/>
    <cellStyle name="40% - Accent3 12 4 5" xfId="19221"/>
    <cellStyle name="40% - Accent3 12 5" xfId="19222"/>
    <cellStyle name="40% - Accent3 12 5 2" xfId="19223"/>
    <cellStyle name="40% - Accent3 12 5 2 2" xfId="19224"/>
    <cellStyle name="40% - Accent3 12 5 2 2 2" xfId="19225"/>
    <cellStyle name="40% - Accent3 12 5 2 3" xfId="19226"/>
    <cellStyle name="40% - Accent3 12 5 3" xfId="19227"/>
    <cellStyle name="40% - Accent3 12 5 3 2" xfId="19228"/>
    <cellStyle name="40% - Accent3 12 5 4" xfId="19229"/>
    <cellStyle name="40% - Accent3 12 6" xfId="19230"/>
    <cellStyle name="40% - Accent3 12 6 2" xfId="19231"/>
    <cellStyle name="40% - Accent3 12 6 2 2" xfId="19232"/>
    <cellStyle name="40% - Accent3 12 6 3" xfId="19233"/>
    <cellStyle name="40% - Accent3 12 7" xfId="19234"/>
    <cellStyle name="40% - Accent3 12 7 2" xfId="19235"/>
    <cellStyle name="40% - Accent3 12 8" xfId="19236"/>
    <cellStyle name="40% - Accent3 13" xfId="19237"/>
    <cellStyle name="40% - Accent3 13 2" xfId="19238"/>
    <cellStyle name="40% - Accent3 13 2 2" xfId="19239"/>
    <cellStyle name="40% - Accent3 13 2 2 2" xfId="19240"/>
    <cellStyle name="40% - Accent3 13 2 2 2 2" xfId="19241"/>
    <cellStyle name="40% - Accent3 13 2 2 2 2 2" xfId="19242"/>
    <cellStyle name="40% - Accent3 13 2 2 2 2 2 2" xfId="19243"/>
    <cellStyle name="40% - Accent3 13 2 2 2 2 2 2 2" xfId="19244"/>
    <cellStyle name="40% - Accent3 13 2 2 2 2 2 3" xfId="19245"/>
    <cellStyle name="40% - Accent3 13 2 2 2 2 3" xfId="19246"/>
    <cellStyle name="40% - Accent3 13 2 2 2 2 3 2" xfId="19247"/>
    <cellStyle name="40% - Accent3 13 2 2 2 2 4" xfId="19248"/>
    <cellStyle name="40% - Accent3 13 2 2 2 3" xfId="19249"/>
    <cellStyle name="40% - Accent3 13 2 2 2 3 2" xfId="19250"/>
    <cellStyle name="40% - Accent3 13 2 2 2 3 2 2" xfId="19251"/>
    <cellStyle name="40% - Accent3 13 2 2 2 3 3" xfId="19252"/>
    <cellStyle name="40% - Accent3 13 2 2 2 4" xfId="19253"/>
    <cellStyle name="40% - Accent3 13 2 2 2 4 2" xfId="19254"/>
    <cellStyle name="40% - Accent3 13 2 2 2 5" xfId="19255"/>
    <cellStyle name="40% - Accent3 13 2 2 3" xfId="19256"/>
    <cellStyle name="40% - Accent3 13 2 2 3 2" xfId="19257"/>
    <cellStyle name="40% - Accent3 13 2 2 3 2 2" xfId="19258"/>
    <cellStyle name="40% - Accent3 13 2 2 3 2 2 2" xfId="19259"/>
    <cellStyle name="40% - Accent3 13 2 2 3 2 3" xfId="19260"/>
    <cellStyle name="40% - Accent3 13 2 2 3 3" xfId="19261"/>
    <cellStyle name="40% - Accent3 13 2 2 3 3 2" xfId="19262"/>
    <cellStyle name="40% - Accent3 13 2 2 3 4" xfId="19263"/>
    <cellStyle name="40% - Accent3 13 2 2 4" xfId="19264"/>
    <cellStyle name="40% - Accent3 13 2 2 4 2" xfId="19265"/>
    <cellStyle name="40% - Accent3 13 2 2 4 2 2" xfId="19266"/>
    <cellStyle name="40% - Accent3 13 2 2 4 3" xfId="19267"/>
    <cellStyle name="40% - Accent3 13 2 2 5" xfId="19268"/>
    <cellStyle name="40% - Accent3 13 2 2 5 2" xfId="19269"/>
    <cellStyle name="40% - Accent3 13 2 2 6" xfId="19270"/>
    <cellStyle name="40% - Accent3 13 2 3" xfId="19271"/>
    <cellStyle name="40% - Accent3 13 2 3 2" xfId="19272"/>
    <cellStyle name="40% - Accent3 13 2 3 2 2" xfId="19273"/>
    <cellStyle name="40% - Accent3 13 2 3 2 2 2" xfId="19274"/>
    <cellStyle name="40% - Accent3 13 2 3 2 2 2 2" xfId="19275"/>
    <cellStyle name="40% - Accent3 13 2 3 2 2 3" xfId="19276"/>
    <cellStyle name="40% - Accent3 13 2 3 2 3" xfId="19277"/>
    <cellStyle name="40% - Accent3 13 2 3 2 3 2" xfId="19278"/>
    <cellStyle name="40% - Accent3 13 2 3 2 4" xfId="19279"/>
    <cellStyle name="40% - Accent3 13 2 3 3" xfId="19280"/>
    <cellStyle name="40% - Accent3 13 2 3 3 2" xfId="19281"/>
    <cellStyle name="40% - Accent3 13 2 3 3 2 2" xfId="19282"/>
    <cellStyle name="40% - Accent3 13 2 3 3 3" xfId="19283"/>
    <cellStyle name="40% - Accent3 13 2 3 4" xfId="19284"/>
    <cellStyle name="40% - Accent3 13 2 3 4 2" xfId="19285"/>
    <cellStyle name="40% - Accent3 13 2 3 5" xfId="19286"/>
    <cellStyle name="40% - Accent3 13 2 4" xfId="19287"/>
    <cellStyle name="40% - Accent3 13 2 4 2" xfId="19288"/>
    <cellStyle name="40% - Accent3 13 2 4 2 2" xfId="19289"/>
    <cellStyle name="40% - Accent3 13 2 4 2 2 2" xfId="19290"/>
    <cellStyle name="40% - Accent3 13 2 4 2 3" xfId="19291"/>
    <cellStyle name="40% - Accent3 13 2 4 3" xfId="19292"/>
    <cellStyle name="40% - Accent3 13 2 4 3 2" xfId="19293"/>
    <cellStyle name="40% - Accent3 13 2 4 4" xfId="19294"/>
    <cellStyle name="40% - Accent3 13 2 5" xfId="19295"/>
    <cellStyle name="40% - Accent3 13 2 5 2" xfId="19296"/>
    <cellStyle name="40% - Accent3 13 2 5 2 2" xfId="19297"/>
    <cellStyle name="40% - Accent3 13 2 5 3" xfId="19298"/>
    <cellStyle name="40% - Accent3 13 2 6" xfId="19299"/>
    <cellStyle name="40% - Accent3 13 2 6 2" xfId="19300"/>
    <cellStyle name="40% - Accent3 13 2 7" xfId="19301"/>
    <cellStyle name="40% - Accent3 13 3" xfId="19302"/>
    <cellStyle name="40% - Accent3 13 3 2" xfId="19303"/>
    <cellStyle name="40% - Accent3 13 3 2 2" xfId="19304"/>
    <cellStyle name="40% - Accent3 13 3 2 2 2" xfId="19305"/>
    <cellStyle name="40% - Accent3 13 3 2 2 2 2" xfId="19306"/>
    <cellStyle name="40% - Accent3 13 3 2 2 2 2 2" xfId="19307"/>
    <cellStyle name="40% - Accent3 13 3 2 2 2 3" xfId="19308"/>
    <cellStyle name="40% - Accent3 13 3 2 2 3" xfId="19309"/>
    <cellStyle name="40% - Accent3 13 3 2 2 3 2" xfId="19310"/>
    <cellStyle name="40% - Accent3 13 3 2 2 4" xfId="19311"/>
    <cellStyle name="40% - Accent3 13 3 2 3" xfId="19312"/>
    <cellStyle name="40% - Accent3 13 3 2 3 2" xfId="19313"/>
    <cellStyle name="40% - Accent3 13 3 2 3 2 2" xfId="19314"/>
    <cellStyle name="40% - Accent3 13 3 2 3 3" xfId="19315"/>
    <cellStyle name="40% - Accent3 13 3 2 4" xfId="19316"/>
    <cellStyle name="40% - Accent3 13 3 2 4 2" xfId="19317"/>
    <cellStyle name="40% - Accent3 13 3 2 5" xfId="19318"/>
    <cellStyle name="40% - Accent3 13 3 3" xfId="19319"/>
    <cellStyle name="40% - Accent3 13 3 3 2" xfId="19320"/>
    <cellStyle name="40% - Accent3 13 3 3 2 2" xfId="19321"/>
    <cellStyle name="40% - Accent3 13 3 3 2 2 2" xfId="19322"/>
    <cellStyle name="40% - Accent3 13 3 3 2 3" xfId="19323"/>
    <cellStyle name="40% - Accent3 13 3 3 3" xfId="19324"/>
    <cellStyle name="40% - Accent3 13 3 3 3 2" xfId="19325"/>
    <cellStyle name="40% - Accent3 13 3 3 4" xfId="19326"/>
    <cellStyle name="40% - Accent3 13 3 4" xfId="19327"/>
    <cellStyle name="40% - Accent3 13 3 4 2" xfId="19328"/>
    <cellStyle name="40% - Accent3 13 3 4 2 2" xfId="19329"/>
    <cellStyle name="40% - Accent3 13 3 4 3" xfId="19330"/>
    <cellStyle name="40% - Accent3 13 3 5" xfId="19331"/>
    <cellStyle name="40% - Accent3 13 3 5 2" xfId="19332"/>
    <cellStyle name="40% - Accent3 13 3 6" xfId="19333"/>
    <cellStyle name="40% - Accent3 13 4" xfId="19334"/>
    <cellStyle name="40% - Accent3 13 4 2" xfId="19335"/>
    <cellStyle name="40% - Accent3 13 4 2 2" xfId="19336"/>
    <cellStyle name="40% - Accent3 13 4 2 2 2" xfId="19337"/>
    <cellStyle name="40% - Accent3 13 4 2 2 2 2" xfId="19338"/>
    <cellStyle name="40% - Accent3 13 4 2 2 3" xfId="19339"/>
    <cellStyle name="40% - Accent3 13 4 2 3" xfId="19340"/>
    <cellStyle name="40% - Accent3 13 4 2 3 2" xfId="19341"/>
    <cellStyle name="40% - Accent3 13 4 2 4" xfId="19342"/>
    <cellStyle name="40% - Accent3 13 4 3" xfId="19343"/>
    <cellStyle name="40% - Accent3 13 4 3 2" xfId="19344"/>
    <cellStyle name="40% - Accent3 13 4 3 2 2" xfId="19345"/>
    <cellStyle name="40% - Accent3 13 4 3 3" xfId="19346"/>
    <cellStyle name="40% - Accent3 13 4 4" xfId="19347"/>
    <cellStyle name="40% - Accent3 13 4 4 2" xfId="19348"/>
    <cellStyle name="40% - Accent3 13 4 5" xfId="19349"/>
    <cellStyle name="40% - Accent3 13 5" xfId="19350"/>
    <cellStyle name="40% - Accent3 13 5 2" xfId="19351"/>
    <cellStyle name="40% - Accent3 13 5 2 2" xfId="19352"/>
    <cellStyle name="40% - Accent3 13 5 2 2 2" xfId="19353"/>
    <cellStyle name="40% - Accent3 13 5 2 3" xfId="19354"/>
    <cellStyle name="40% - Accent3 13 5 3" xfId="19355"/>
    <cellStyle name="40% - Accent3 13 5 3 2" xfId="19356"/>
    <cellStyle name="40% - Accent3 13 5 4" xfId="19357"/>
    <cellStyle name="40% - Accent3 13 6" xfId="19358"/>
    <cellStyle name="40% - Accent3 13 6 2" xfId="19359"/>
    <cellStyle name="40% - Accent3 13 6 2 2" xfId="19360"/>
    <cellStyle name="40% - Accent3 13 6 3" xfId="19361"/>
    <cellStyle name="40% - Accent3 13 7" xfId="19362"/>
    <cellStyle name="40% - Accent3 13 7 2" xfId="19363"/>
    <cellStyle name="40% - Accent3 13 8" xfId="19364"/>
    <cellStyle name="40% - Accent3 14" xfId="19365"/>
    <cellStyle name="40% - Accent3 14 2" xfId="19366"/>
    <cellStyle name="40% - Accent3 14 2 2" xfId="19367"/>
    <cellStyle name="40% - Accent3 14 2 2 2" xfId="19368"/>
    <cellStyle name="40% - Accent3 14 2 2 2 2" xfId="19369"/>
    <cellStyle name="40% - Accent3 14 2 2 2 2 2" xfId="19370"/>
    <cellStyle name="40% - Accent3 14 2 2 2 2 2 2" xfId="19371"/>
    <cellStyle name="40% - Accent3 14 2 2 2 2 2 2 2" xfId="19372"/>
    <cellStyle name="40% - Accent3 14 2 2 2 2 2 3" xfId="19373"/>
    <cellStyle name="40% - Accent3 14 2 2 2 2 3" xfId="19374"/>
    <cellStyle name="40% - Accent3 14 2 2 2 2 3 2" xfId="19375"/>
    <cellStyle name="40% - Accent3 14 2 2 2 2 4" xfId="19376"/>
    <cellStyle name="40% - Accent3 14 2 2 2 3" xfId="19377"/>
    <cellStyle name="40% - Accent3 14 2 2 2 3 2" xfId="19378"/>
    <cellStyle name="40% - Accent3 14 2 2 2 3 2 2" xfId="19379"/>
    <cellStyle name="40% - Accent3 14 2 2 2 3 3" xfId="19380"/>
    <cellStyle name="40% - Accent3 14 2 2 2 4" xfId="19381"/>
    <cellStyle name="40% - Accent3 14 2 2 2 4 2" xfId="19382"/>
    <cellStyle name="40% - Accent3 14 2 2 2 5" xfId="19383"/>
    <cellStyle name="40% - Accent3 14 2 2 3" xfId="19384"/>
    <cellStyle name="40% - Accent3 14 2 2 3 2" xfId="19385"/>
    <cellStyle name="40% - Accent3 14 2 2 3 2 2" xfId="19386"/>
    <cellStyle name="40% - Accent3 14 2 2 3 2 2 2" xfId="19387"/>
    <cellStyle name="40% - Accent3 14 2 2 3 2 3" xfId="19388"/>
    <cellStyle name="40% - Accent3 14 2 2 3 3" xfId="19389"/>
    <cellStyle name="40% - Accent3 14 2 2 3 3 2" xfId="19390"/>
    <cellStyle name="40% - Accent3 14 2 2 3 4" xfId="19391"/>
    <cellStyle name="40% - Accent3 14 2 2 4" xfId="19392"/>
    <cellStyle name="40% - Accent3 14 2 2 4 2" xfId="19393"/>
    <cellStyle name="40% - Accent3 14 2 2 4 2 2" xfId="19394"/>
    <cellStyle name="40% - Accent3 14 2 2 4 3" xfId="19395"/>
    <cellStyle name="40% - Accent3 14 2 2 5" xfId="19396"/>
    <cellStyle name="40% - Accent3 14 2 2 5 2" xfId="19397"/>
    <cellStyle name="40% - Accent3 14 2 2 6" xfId="19398"/>
    <cellStyle name="40% - Accent3 14 2 3" xfId="19399"/>
    <cellStyle name="40% - Accent3 14 2 3 2" xfId="19400"/>
    <cellStyle name="40% - Accent3 14 2 3 2 2" xfId="19401"/>
    <cellStyle name="40% - Accent3 14 2 3 2 2 2" xfId="19402"/>
    <cellStyle name="40% - Accent3 14 2 3 2 2 2 2" xfId="19403"/>
    <cellStyle name="40% - Accent3 14 2 3 2 2 3" xfId="19404"/>
    <cellStyle name="40% - Accent3 14 2 3 2 3" xfId="19405"/>
    <cellStyle name="40% - Accent3 14 2 3 2 3 2" xfId="19406"/>
    <cellStyle name="40% - Accent3 14 2 3 2 4" xfId="19407"/>
    <cellStyle name="40% - Accent3 14 2 3 3" xfId="19408"/>
    <cellStyle name="40% - Accent3 14 2 3 3 2" xfId="19409"/>
    <cellStyle name="40% - Accent3 14 2 3 3 2 2" xfId="19410"/>
    <cellStyle name="40% - Accent3 14 2 3 3 3" xfId="19411"/>
    <cellStyle name="40% - Accent3 14 2 3 4" xfId="19412"/>
    <cellStyle name="40% - Accent3 14 2 3 4 2" xfId="19413"/>
    <cellStyle name="40% - Accent3 14 2 3 5" xfId="19414"/>
    <cellStyle name="40% - Accent3 14 2 4" xfId="19415"/>
    <cellStyle name="40% - Accent3 14 2 4 2" xfId="19416"/>
    <cellStyle name="40% - Accent3 14 2 4 2 2" xfId="19417"/>
    <cellStyle name="40% - Accent3 14 2 4 2 2 2" xfId="19418"/>
    <cellStyle name="40% - Accent3 14 2 4 2 3" xfId="19419"/>
    <cellStyle name="40% - Accent3 14 2 4 3" xfId="19420"/>
    <cellStyle name="40% - Accent3 14 2 4 3 2" xfId="19421"/>
    <cellStyle name="40% - Accent3 14 2 4 4" xfId="19422"/>
    <cellStyle name="40% - Accent3 14 2 5" xfId="19423"/>
    <cellStyle name="40% - Accent3 14 2 5 2" xfId="19424"/>
    <cellStyle name="40% - Accent3 14 2 5 2 2" xfId="19425"/>
    <cellStyle name="40% - Accent3 14 2 5 3" xfId="19426"/>
    <cellStyle name="40% - Accent3 14 2 6" xfId="19427"/>
    <cellStyle name="40% - Accent3 14 2 6 2" xfId="19428"/>
    <cellStyle name="40% - Accent3 14 2 7" xfId="19429"/>
    <cellStyle name="40% - Accent3 14 3" xfId="19430"/>
    <cellStyle name="40% - Accent3 14 3 2" xfId="19431"/>
    <cellStyle name="40% - Accent3 14 3 2 2" xfId="19432"/>
    <cellStyle name="40% - Accent3 14 3 2 2 2" xfId="19433"/>
    <cellStyle name="40% - Accent3 14 3 2 2 2 2" xfId="19434"/>
    <cellStyle name="40% - Accent3 14 3 2 2 2 2 2" xfId="19435"/>
    <cellStyle name="40% - Accent3 14 3 2 2 2 3" xfId="19436"/>
    <cellStyle name="40% - Accent3 14 3 2 2 3" xfId="19437"/>
    <cellStyle name="40% - Accent3 14 3 2 2 3 2" xfId="19438"/>
    <cellStyle name="40% - Accent3 14 3 2 2 4" xfId="19439"/>
    <cellStyle name="40% - Accent3 14 3 2 3" xfId="19440"/>
    <cellStyle name="40% - Accent3 14 3 2 3 2" xfId="19441"/>
    <cellStyle name="40% - Accent3 14 3 2 3 2 2" xfId="19442"/>
    <cellStyle name="40% - Accent3 14 3 2 3 3" xfId="19443"/>
    <cellStyle name="40% - Accent3 14 3 2 4" xfId="19444"/>
    <cellStyle name="40% - Accent3 14 3 2 4 2" xfId="19445"/>
    <cellStyle name="40% - Accent3 14 3 2 5" xfId="19446"/>
    <cellStyle name="40% - Accent3 14 3 3" xfId="19447"/>
    <cellStyle name="40% - Accent3 14 3 3 2" xfId="19448"/>
    <cellStyle name="40% - Accent3 14 3 3 2 2" xfId="19449"/>
    <cellStyle name="40% - Accent3 14 3 3 2 2 2" xfId="19450"/>
    <cellStyle name="40% - Accent3 14 3 3 2 3" xfId="19451"/>
    <cellStyle name="40% - Accent3 14 3 3 3" xfId="19452"/>
    <cellStyle name="40% - Accent3 14 3 3 3 2" xfId="19453"/>
    <cellStyle name="40% - Accent3 14 3 3 4" xfId="19454"/>
    <cellStyle name="40% - Accent3 14 3 4" xfId="19455"/>
    <cellStyle name="40% - Accent3 14 3 4 2" xfId="19456"/>
    <cellStyle name="40% - Accent3 14 3 4 2 2" xfId="19457"/>
    <cellStyle name="40% - Accent3 14 3 4 3" xfId="19458"/>
    <cellStyle name="40% - Accent3 14 3 5" xfId="19459"/>
    <cellStyle name="40% - Accent3 14 3 5 2" xfId="19460"/>
    <cellStyle name="40% - Accent3 14 3 6" xfId="19461"/>
    <cellStyle name="40% - Accent3 14 4" xfId="19462"/>
    <cellStyle name="40% - Accent3 14 4 2" xfId="19463"/>
    <cellStyle name="40% - Accent3 14 4 2 2" xfId="19464"/>
    <cellStyle name="40% - Accent3 14 4 2 2 2" xfId="19465"/>
    <cellStyle name="40% - Accent3 14 4 2 2 2 2" xfId="19466"/>
    <cellStyle name="40% - Accent3 14 4 2 2 3" xfId="19467"/>
    <cellStyle name="40% - Accent3 14 4 2 3" xfId="19468"/>
    <cellStyle name="40% - Accent3 14 4 2 3 2" xfId="19469"/>
    <cellStyle name="40% - Accent3 14 4 2 4" xfId="19470"/>
    <cellStyle name="40% - Accent3 14 4 3" xfId="19471"/>
    <cellStyle name="40% - Accent3 14 4 3 2" xfId="19472"/>
    <cellStyle name="40% - Accent3 14 4 3 2 2" xfId="19473"/>
    <cellStyle name="40% - Accent3 14 4 3 3" xfId="19474"/>
    <cellStyle name="40% - Accent3 14 4 4" xfId="19475"/>
    <cellStyle name="40% - Accent3 14 4 4 2" xfId="19476"/>
    <cellStyle name="40% - Accent3 14 4 5" xfId="19477"/>
    <cellStyle name="40% - Accent3 14 5" xfId="19478"/>
    <cellStyle name="40% - Accent3 14 5 2" xfId="19479"/>
    <cellStyle name="40% - Accent3 14 5 2 2" xfId="19480"/>
    <cellStyle name="40% - Accent3 14 5 2 2 2" xfId="19481"/>
    <cellStyle name="40% - Accent3 14 5 2 3" xfId="19482"/>
    <cellStyle name="40% - Accent3 14 5 3" xfId="19483"/>
    <cellStyle name="40% - Accent3 14 5 3 2" xfId="19484"/>
    <cellStyle name="40% - Accent3 14 5 4" xfId="19485"/>
    <cellStyle name="40% - Accent3 14 6" xfId="19486"/>
    <cellStyle name="40% - Accent3 14 6 2" xfId="19487"/>
    <cellStyle name="40% - Accent3 14 6 2 2" xfId="19488"/>
    <cellStyle name="40% - Accent3 14 6 3" xfId="19489"/>
    <cellStyle name="40% - Accent3 14 7" xfId="19490"/>
    <cellStyle name="40% - Accent3 14 7 2" xfId="19491"/>
    <cellStyle name="40% - Accent3 14 8" xfId="19492"/>
    <cellStyle name="40% - Accent3 15" xfId="19493"/>
    <cellStyle name="40% - Accent3 15 2" xfId="19494"/>
    <cellStyle name="40% - Accent3 15 2 2" xfId="19495"/>
    <cellStyle name="40% - Accent3 15 2 2 2" xfId="19496"/>
    <cellStyle name="40% - Accent3 15 2 2 2 2" xfId="19497"/>
    <cellStyle name="40% - Accent3 15 2 2 2 2 2" xfId="19498"/>
    <cellStyle name="40% - Accent3 15 2 2 2 2 2 2" xfId="19499"/>
    <cellStyle name="40% - Accent3 15 2 2 2 2 2 2 2" xfId="19500"/>
    <cellStyle name="40% - Accent3 15 2 2 2 2 2 3" xfId="19501"/>
    <cellStyle name="40% - Accent3 15 2 2 2 2 3" xfId="19502"/>
    <cellStyle name="40% - Accent3 15 2 2 2 2 3 2" xfId="19503"/>
    <cellStyle name="40% - Accent3 15 2 2 2 2 4" xfId="19504"/>
    <cellStyle name="40% - Accent3 15 2 2 2 3" xfId="19505"/>
    <cellStyle name="40% - Accent3 15 2 2 2 3 2" xfId="19506"/>
    <cellStyle name="40% - Accent3 15 2 2 2 3 2 2" xfId="19507"/>
    <cellStyle name="40% - Accent3 15 2 2 2 3 3" xfId="19508"/>
    <cellStyle name="40% - Accent3 15 2 2 2 4" xfId="19509"/>
    <cellStyle name="40% - Accent3 15 2 2 2 4 2" xfId="19510"/>
    <cellStyle name="40% - Accent3 15 2 2 2 5" xfId="19511"/>
    <cellStyle name="40% - Accent3 15 2 2 3" xfId="19512"/>
    <cellStyle name="40% - Accent3 15 2 2 3 2" xfId="19513"/>
    <cellStyle name="40% - Accent3 15 2 2 3 2 2" xfId="19514"/>
    <cellStyle name="40% - Accent3 15 2 2 3 2 2 2" xfId="19515"/>
    <cellStyle name="40% - Accent3 15 2 2 3 2 3" xfId="19516"/>
    <cellStyle name="40% - Accent3 15 2 2 3 3" xfId="19517"/>
    <cellStyle name="40% - Accent3 15 2 2 3 3 2" xfId="19518"/>
    <cellStyle name="40% - Accent3 15 2 2 3 4" xfId="19519"/>
    <cellStyle name="40% - Accent3 15 2 2 4" xfId="19520"/>
    <cellStyle name="40% - Accent3 15 2 2 4 2" xfId="19521"/>
    <cellStyle name="40% - Accent3 15 2 2 4 2 2" xfId="19522"/>
    <cellStyle name="40% - Accent3 15 2 2 4 3" xfId="19523"/>
    <cellStyle name="40% - Accent3 15 2 2 5" xfId="19524"/>
    <cellStyle name="40% - Accent3 15 2 2 5 2" xfId="19525"/>
    <cellStyle name="40% - Accent3 15 2 2 6" xfId="19526"/>
    <cellStyle name="40% - Accent3 15 2 3" xfId="19527"/>
    <cellStyle name="40% - Accent3 15 2 3 2" xfId="19528"/>
    <cellStyle name="40% - Accent3 15 2 3 2 2" xfId="19529"/>
    <cellStyle name="40% - Accent3 15 2 3 2 2 2" xfId="19530"/>
    <cellStyle name="40% - Accent3 15 2 3 2 2 2 2" xfId="19531"/>
    <cellStyle name="40% - Accent3 15 2 3 2 2 3" xfId="19532"/>
    <cellStyle name="40% - Accent3 15 2 3 2 3" xfId="19533"/>
    <cellStyle name="40% - Accent3 15 2 3 2 3 2" xfId="19534"/>
    <cellStyle name="40% - Accent3 15 2 3 2 4" xfId="19535"/>
    <cellStyle name="40% - Accent3 15 2 3 3" xfId="19536"/>
    <cellStyle name="40% - Accent3 15 2 3 3 2" xfId="19537"/>
    <cellStyle name="40% - Accent3 15 2 3 3 2 2" xfId="19538"/>
    <cellStyle name="40% - Accent3 15 2 3 3 3" xfId="19539"/>
    <cellStyle name="40% - Accent3 15 2 3 4" xfId="19540"/>
    <cellStyle name="40% - Accent3 15 2 3 4 2" xfId="19541"/>
    <cellStyle name="40% - Accent3 15 2 3 5" xfId="19542"/>
    <cellStyle name="40% - Accent3 15 2 4" xfId="19543"/>
    <cellStyle name="40% - Accent3 15 2 4 2" xfId="19544"/>
    <cellStyle name="40% - Accent3 15 2 4 2 2" xfId="19545"/>
    <cellStyle name="40% - Accent3 15 2 4 2 2 2" xfId="19546"/>
    <cellStyle name="40% - Accent3 15 2 4 2 3" xfId="19547"/>
    <cellStyle name="40% - Accent3 15 2 4 3" xfId="19548"/>
    <cellStyle name="40% - Accent3 15 2 4 3 2" xfId="19549"/>
    <cellStyle name="40% - Accent3 15 2 4 4" xfId="19550"/>
    <cellStyle name="40% - Accent3 15 2 5" xfId="19551"/>
    <cellStyle name="40% - Accent3 15 2 5 2" xfId="19552"/>
    <cellStyle name="40% - Accent3 15 2 5 2 2" xfId="19553"/>
    <cellStyle name="40% - Accent3 15 2 5 3" xfId="19554"/>
    <cellStyle name="40% - Accent3 15 2 6" xfId="19555"/>
    <cellStyle name="40% - Accent3 15 2 6 2" xfId="19556"/>
    <cellStyle name="40% - Accent3 15 2 7" xfId="19557"/>
    <cellStyle name="40% - Accent3 15 3" xfId="19558"/>
    <cellStyle name="40% - Accent3 15 3 2" xfId="19559"/>
    <cellStyle name="40% - Accent3 15 3 2 2" xfId="19560"/>
    <cellStyle name="40% - Accent3 15 3 2 2 2" xfId="19561"/>
    <cellStyle name="40% - Accent3 15 3 2 2 2 2" xfId="19562"/>
    <cellStyle name="40% - Accent3 15 3 2 2 2 2 2" xfId="19563"/>
    <cellStyle name="40% - Accent3 15 3 2 2 2 3" xfId="19564"/>
    <cellStyle name="40% - Accent3 15 3 2 2 3" xfId="19565"/>
    <cellStyle name="40% - Accent3 15 3 2 2 3 2" xfId="19566"/>
    <cellStyle name="40% - Accent3 15 3 2 2 4" xfId="19567"/>
    <cellStyle name="40% - Accent3 15 3 2 3" xfId="19568"/>
    <cellStyle name="40% - Accent3 15 3 2 3 2" xfId="19569"/>
    <cellStyle name="40% - Accent3 15 3 2 3 2 2" xfId="19570"/>
    <cellStyle name="40% - Accent3 15 3 2 3 3" xfId="19571"/>
    <cellStyle name="40% - Accent3 15 3 2 4" xfId="19572"/>
    <cellStyle name="40% - Accent3 15 3 2 4 2" xfId="19573"/>
    <cellStyle name="40% - Accent3 15 3 2 5" xfId="19574"/>
    <cellStyle name="40% - Accent3 15 3 3" xfId="19575"/>
    <cellStyle name="40% - Accent3 15 3 3 2" xfId="19576"/>
    <cellStyle name="40% - Accent3 15 3 3 2 2" xfId="19577"/>
    <cellStyle name="40% - Accent3 15 3 3 2 2 2" xfId="19578"/>
    <cellStyle name="40% - Accent3 15 3 3 2 3" xfId="19579"/>
    <cellStyle name="40% - Accent3 15 3 3 3" xfId="19580"/>
    <cellStyle name="40% - Accent3 15 3 3 3 2" xfId="19581"/>
    <cellStyle name="40% - Accent3 15 3 3 4" xfId="19582"/>
    <cellStyle name="40% - Accent3 15 3 4" xfId="19583"/>
    <cellStyle name="40% - Accent3 15 3 4 2" xfId="19584"/>
    <cellStyle name="40% - Accent3 15 3 4 2 2" xfId="19585"/>
    <cellStyle name="40% - Accent3 15 3 4 3" xfId="19586"/>
    <cellStyle name="40% - Accent3 15 3 5" xfId="19587"/>
    <cellStyle name="40% - Accent3 15 3 5 2" xfId="19588"/>
    <cellStyle name="40% - Accent3 15 3 6" xfId="19589"/>
    <cellStyle name="40% - Accent3 15 4" xfId="19590"/>
    <cellStyle name="40% - Accent3 15 4 2" xfId="19591"/>
    <cellStyle name="40% - Accent3 15 4 2 2" xfId="19592"/>
    <cellStyle name="40% - Accent3 15 4 2 2 2" xfId="19593"/>
    <cellStyle name="40% - Accent3 15 4 2 2 2 2" xfId="19594"/>
    <cellStyle name="40% - Accent3 15 4 2 2 3" xfId="19595"/>
    <cellStyle name="40% - Accent3 15 4 2 3" xfId="19596"/>
    <cellStyle name="40% - Accent3 15 4 2 3 2" xfId="19597"/>
    <cellStyle name="40% - Accent3 15 4 2 4" xfId="19598"/>
    <cellStyle name="40% - Accent3 15 4 3" xfId="19599"/>
    <cellStyle name="40% - Accent3 15 4 3 2" xfId="19600"/>
    <cellStyle name="40% - Accent3 15 4 3 2 2" xfId="19601"/>
    <cellStyle name="40% - Accent3 15 4 3 3" xfId="19602"/>
    <cellStyle name="40% - Accent3 15 4 4" xfId="19603"/>
    <cellStyle name="40% - Accent3 15 4 4 2" xfId="19604"/>
    <cellStyle name="40% - Accent3 15 4 5" xfId="19605"/>
    <cellStyle name="40% - Accent3 15 5" xfId="19606"/>
    <cellStyle name="40% - Accent3 15 5 2" xfId="19607"/>
    <cellStyle name="40% - Accent3 15 5 2 2" xfId="19608"/>
    <cellStyle name="40% - Accent3 15 5 2 2 2" xfId="19609"/>
    <cellStyle name="40% - Accent3 15 5 2 3" xfId="19610"/>
    <cellStyle name="40% - Accent3 15 5 3" xfId="19611"/>
    <cellStyle name="40% - Accent3 15 5 3 2" xfId="19612"/>
    <cellStyle name="40% - Accent3 15 5 4" xfId="19613"/>
    <cellStyle name="40% - Accent3 15 6" xfId="19614"/>
    <cellStyle name="40% - Accent3 15 6 2" xfId="19615"/>
    <cellStyle name="40% - Accent3 15 6 2 2" xfId="19616"/>
    <cellStyle name="40% - Accent3 15 6 3" xfId="19617"/>
    <cellStyle name="40% - Accent3 15 7" xfId="19618"/>
    <cellStyle name="40% - Accent3 15 7 2" xfId="19619"/>
    <cellStyle name="40% - Accent3 15 8" xfId="19620"/>
    <cellStyle name="40% - Accent3 16" xfId="19621"/>
    <cellStyle name="40% - Accent3 16 2" xfId="19622"/>
    <cellStyle name="40% - Accent3 16 2 2" xfId="19623"/>
    <cellStyle name="40% - Accent3 16 2 2 2" xfId="19624"/>
    <cellStyle name="40% - Accent3 16 2 2 2 2" xfId="19625"/>
    <cellStyle name="40% - Accent3 16 2 2 2 2 2" xfId="19626"/>
    <cellStyle name="40% - Accent3 16 2 2 2 2 2 2" xfId="19627"/>
    <cellStyle name="40% - Accent3 16 2 2 2 2 2 2 2" xfId="19628"/>
    <cellStyle name="40% - Accent3 16 2 2 2 2 2 3" xfId="19629"/>
    <cellStyle name="40% - Accent3 16 2 2 2 2 3" xfId="19630"/>
    <cellStyle name="40% - Accent3 16 2 2 2 2 3 2" xfId="19631"/>
    <cellStyle name="40% - Accent3 16 2 2 2 2 4" xfId="19632"/>
    <cellStyle name="40% - Accent3 16 2 2 2 3" xfId="19633"/>
    <cellStyle name="40% - Accent3 16 2 2 2 3 2" xfId="19634"/>
    <cellStyle name="40% - Accent3 16 2 2 2 3 2 2" xfId="19635"/>
    <cellStyle name="40% - Accent3 16 2 2 2 3 3" xfId="19636"/>
    <cellStyle name="40% - Accent3 16 2 2 2 4" xfId="19637"/>
    <cellStyle name="40% - Accent3 16 2 2 2 4 2" xfId="19638"/>
    <cellStyle name="40% - Accent3 16 2 2 2 5" xfId="19639"/>
    <cellStyle name="40% - Accent3 16 2 2 3" xfId="19640"/>
    <cellStyle name="40% - Accent3 16 2 2 3 2" xfId="19641"/>
    <cellStyle name="40% - Accent3 16 2 2 3 2 2" xfId="19642"/>
    <cellStyle name="40% - Accent3 16 2 2 3 2 2 2" xfId="19643"/>
    <cellStyle name="40% - Accent3 16 2 2 3 2 3" xfId="19644"/>
    <cellStyle name="40% - Accent3 16 2 2 3 3" xfId="19645"/>
    <cellStyle name="40% - Accent3 16 2 2 3 3 2" xfId="19646"/>
    <cellStyle name="40% - Accent3 16 2 2 3 4" xfId="19647"/>
    <cellStyle name="40% - Accent3 16 2 2 4" xfId="19648"/>
    <cellStyle name="40% - Accent3 16 2 2 4 2" xfId="19649"/>
    <cellStyle name="40% - Accent3 16 2 2 4 2 2" xfId="19650"/>
    <cellStyle name="40% - Accent3 16 2 2 4 3" xfId="19651"/>
    <cellStyle name="40% - Accent3 16 2 2 5" xfId="19652"/>
    <cellStyle name="40% - Accent3 16 2 2 5 2" xfId="19653"/>
    <cellStyle name="40% - Accent3 16 2 2 6" xfId="19654"/>
    <cellStyle name="40% - Accent3 16 2 3" xfId="19655"/>
    <cellStyle name="40% - Accent3 16 2 3 2" xfId="19656"/>
    <cellStyle name="40% - Accent3 16 2 3 2 2" xfId="19657"/>
    <cellStyle name="40% - Accent3 16 2 3 2 2 2" xfId="19658"/>
    <cellStyle name="40% - Accent3 16 2 3 2 2 2 2" xfId="19659"/>
    <cellStyle name="40% - Accent3 16 2 3 2 2 3" xfId="19660"/>
    <cellStyle name="40% - Accent3 16 2 3 2 3" xfId="19661"/>
    <cellStyle name="40% - Accent3 16 2 3 2 3 2" xfId="19662"/>
    <cellStyle name="40% - Accent3 16 2 3 2 4" xfId="19663"/>
    <cellStyle name="40% - Accent3 16 2 3 3" xfId="19664"/>
    <cellStyle name="40% - Accent3 16 2 3 3 2" xfId="19665"/>
    <cellStyle name="40% - Accent3 16 2 3 3 2 2" xfId="19666"/>
    <cellStyle name="40% - Accent3 16 2 3 3 3" xfId="19667"/>
    <cellStyle name="40% - Accent3 16 2 3 4" xfId="19668"/>
    <cellStyle name="40% - Accent3 16 2 3 4 2" xfId="19669"/>
    <cellStyle name="40% - Accent3 16 2 3 5" xfId="19670"/>
    <cellStyle name="40% - Accent3 16 2 4" xfId="19671"/>
    <cellStyle name="40% - Accent3 16 2 4 2" xfId="19672"/>
    <cellStyle name="40% - Accent3 16 2 4 2 2" xfId="19673"/>
    <cellStyle name="40% - Accent3 16 2 4 2 2 2" xfId="19674"/>
    <cellStyle name="40% - Accent3 16 2 4 2 3" xfId="19675"/>
    <cellStyle name="40% - Accent3 16 2 4 3" xfId="19676"/>
    <cellStyle name="40% - Accent3 16 2 4 3 2" xfId="19677"/>
    <cellStyle name="40% - Accent3 16 2 4 4" xfId="19678"/>
    <cellStyle name="40% - Accent3 16 2 5" xfId="19679"/>
    <cellStyle name="40% - Accent3 16 2 5 2" xfId="19680"/>
    <cellStyle name="40% - Accent3 16 2 5 2 2" xfId="19681"/>
    <cellStyle name="40% - Accent3 16 2 5 3" xfId="19682"/>
    <cellStyle name="40% - Accent3 16 2 6" xfId="19683"/>
    <cellStyle name="40% - Accent3 16 2 6 2" xfId="19684"/>
    <cellStyle name="40% - Accent3 16 2 7" xfId="19685"/>
    <cellStyle name="40% - Accent3 16 3" xfId="19686"/>
    <cellStyle name="40% - Accent3 16 3 2" xfId="19687"/>
    <cellStyle name="40% - Accent3 16 3 2 2" xfId="19688"/>
    <cellStyle name="40% - Accent3 16 3 2 2 2" xfId="19689"/>
    <cellStyle name="40% - Accent3 16 3 2 2 2 2" xfId="19690"/>
    <cellStyle name="40% - Accent3 16 3 2 2 2 2 2" xfId="19691"/>
    <cellStyle name="40% - Accent3 16 3 2 2 2 3" xfId="19692"/>
    <cellStyle name="40% - Accent3 16 3 2 2 3" xfId="19693"/>
    <cellStyle name="40% - Accent3 16 3 2 2 3 2" xfId="19694"/>
    <cellStyle name="40% - Accent3 16 3 2 2 4" xfId="19695"/>
    <cellStyle name="40% - Accent3 16 3 2 3" xfId="19696"/>
    <cellStyle name="40% - Accent3 16 3 2 3 2" xfId="19697"/>
    <cellStyle name="40% - Accent3 16 3 2 3 2 2" xfId="19698"/>
    <cellStyle name="40% - Accent3 16 3 2 3 3" xfId="19699"/>
    <cellStyle name="40% - Accent3 16 3 2 4" xfId="19700"/>
    <cellStyle name="40% - Accent3 16 3 2 4 2" xfId="19701"/>
    <cellStyle name="40% - Accent3 16 3 2 5" xfId="19702"/>
    <cellStyle name="40% - Accent3 16 3 3" xfId="19703"/>
    <cellStyle name="40% - Accent3 16 3 3 2" xfId="19704"/>
    <cellStyle name="40% - Accent3 16 3 3 2 2" xfId="19705"/>
    <cellStyle name="40% - Accent3 16 3 3 2 2 2" xfId="19706"/>
    <cellStyle name="40% - Accent3 16 3 3 2 3" xfId="19707"/>
    <cellStyle name="40% - Accent3 16 3 3 3" xfId="19708"/>
    <cellStyle name="40% - Accent3 16 3 3 3 2" xfId="19709"/>
    <cellStyle name="40% - Accent3 16 3 3 4" xfId="19710"/>
    <cellStyle name="40% - Accent3 16 3 4" xfId="19711"/>
    <cellStyle name="40% - Accent3 16 3 4 2" xfId="19712"/>
    <cellStyle name="40% - Accent3 16 3 4 2 2" xfId="19713"/>
    <cellStyle name="40% - Accent3 16 3 4 3" xfId="19714"/>
    <cellStyle name="40% - Accent3 16 3 5" xfId="19715"/>
    <cellStyle name="40% - Accent3 16 3 5 2" xfId="19716"/>
    <cellStyle name="40% - Accent3 16 3 6" xfId="19717"/>
    <cellStyle name="40% - Accent3 16 4" xfId="19718"/>
    <cellStyle name="40% - Accent3 16 4 2" xfId="19719"/>
    <cellStyle name="40% - Accent3 16 4 2 2" xfId="19720"/>
    <cellStyle name="40% - Accent3 16 4 2 2 2" xfId="19721"/>
    <cellStyle name="40% - Accent3 16 4 2 2 2 2" xfId="19722"/>
    <cellStyle name="40% - Accent3 16 4 2 2 3" xfId="19723"/>
    <cellStyle name="40% - Accent3 16 4 2 3" xfId="19724"/>
    <cellStyle name="40% - Accent3 16 4 2 3 2" xfId="19725"/>
    <cellStyle name="40% - Accent3 16 4 2 4" xfId="19726"/>
    <cellStyle name="40% - Accent3 16 4 3" xfId="19727"/>
    <cellStyle name="40% - Accent3 16 4 3 2" xfId="19728"/>
    <cellStyle name="40% - Accent3 16 4 3 2 2" xfId="19729"/>
    <cellStyle name="40% - Accent3 16 4 3 3" xfId="19730"/>
    <cellStyle name="40% - Accent3 16 4 4" xfId="19731"/>
    <cellStyle name="40% - Accent3 16 4 4 2" xfId="19732"/>
    <cellStyle name="40% - Accent3 16 4 5" xfId="19733"/>
    <cellStyle name="40% - Accent3 16 5" xfId="19734"/>
    <cellStyle name="40% - Accent3 16 5 2" xfId="19735"/>
    <cellStyle name="40% - Accent3 16 5 2 2" xfId="19736"/>
    <cellStyle name="40% - Accent3 16 5 2 2 2" xfId="19737"/>
    <cellStyle name="40% - Accent3 16 5 2 3" xfId="19738"/>
    <cellStyle name="40% - Accent3 16 5 3" xfId="19739"/>
    <cellStyle name="40% - Accent3 16 5 3 2" xfId="19740"/>
    <cellStyle name="40% - Accent3 16 5 4" xfId="19741"/>
    <cellStyle name="40% - Accent3 16 6" xfId="19742"/>
    <cellStyle name="40% - Accent3 16 6 2" xfId="19743"/>
    <cellStyle name="40% - Accent3 16 6 2 2" xfId="19744"/>
    <cellStyle name="40% - Accent3 16 6 3" xfId="19745"/>
    <cellStyle name="40% - Accent3 16 7" xfId="19746"/>
    <cellStyle name="40% - Accent3 16 7 2" xfId="19747"/>
    <cellStyle name="40% - Accent3 16 8" xfId="19748"/>
    <cellStyle name="40% - Accent3 17" xfId="19749"/>
    <cellStyle name="40% - Accent3 17 2" xfId="19750"/>
    <cellStyle name="40% - Accent3 17 2 2" xfId="19751"/>
    <cellStyle name="40% - Accent3 17 2 2 2" xfId="19752"/>
    <cellStyle name="40% - Accent3 17 2 2 2 2" xfId="19753"/>
    <cellStyle name="40% - Accent3 17 2 2 2 2 2" xfId="19754"/>
    <cellStyle name="40% - Accent3 17 2 2 2 2 2 2" xfId="19755"/>
    <cellStyle name="40% - Accent3 17 2 2 2 2 2 2 2" xfId="19756"/>
    <cellStyle name="40% - Accent3 17 2 2 2 2 2 3" xfId="19757"/>
    <cellStyle name="40% - Accent3 17 2 2 2 2 3" xfId="19758"/>
    <cellStyle name="40% - Accent3 17 2 2 2 2 3 2" xfId="19759"/>
    <cellStyle name="40% - Accent3 17 2 2 2 2 4" xfId="19760"/>
    <cellStyle name="40% - Accent3 17 2 2 2 3" xfId="19761"/>
    <cellStyle name="40% - Accent3 17 2 2 2 3 2" xfId="19762"/>
    <cellStyle name="40% - Accent3 17 2 2 2 3 2 2" xfId="19763"/>
    <cellStyle name="40% - Accent3 17 2 2 2 3 3" xfId="19764"/>
    <cellStyle name="40% - Accent3 17 2 2 2 4" xfId="19765"/>
    <cellStyle name="40% - Accent3 17 2 2 2 4 2" xfId="19766"/>
    <cellStyle name="40% - Accent3 17 2 2 2 5" xfId="19767"/>
    <cellStyle name="40% - Accent3 17 2 2 3" xfId="19768"/>
    <cellStyle name="40% - Accent3 17 2 2 3 2" xfId="19769"/>
    <cellStyle name="40% - Accent3 17 2 2 3 2 2" xfId="19770"/>
    <cellStyle name="40% - Accent3 17 2 2 3 2 2 2" xfId="19771"/>
    <cellStyle name="40% - Accent3 17 2 2 3 2 3" xfId="19772"/>
    <cellStyle name="40% - Accent3 17 2 2 3 3" xfId="19773"/>
    <cellStyle name="40% - Accent3 17 2 2 3 3 2" xfId="19774"/>
    <cellStyle name="40% - Accent3 17 2 2 3 4" xfId="19775"/>
    <cellStyle name="40% - Accent3 17 2 2 4" xfId="19776"/>
    <cellStyle name="40% - Accent3 17 2 2 4 2" xfId="19777"/>
    <cellStyle name="40% - Accent3 17 2 2 4 2 2" xfId="19778"/>
    <cellStyle name="40% - Accent3 17 2 2 4 3" xfId="19779"/>
    <cellStyle name="40% - Accent3 17 2 2 5" xfId="19780"/>
    <cellStyle name="40% - Accent3 17 2 2 5 2" xfId="19781"/>
    <cellStyle name="40% - Accent3 17 2 2 6" xfId="19782"/>
    <cellStyle name="40% - Accent3 17 2 3" xfId="19783"/>
    <cellStyle name="40% - Accent3 17 2 3 2" xfId="19784"/>
    <cellStyle name="40% - Accent3 17 2 3 2 2" xfId="19785"/>
    <cellStyle name="40% - Accent3 17 2 3 2 2 2" xfId="19786"/>
    <cellStyle name="40% - Accent3 17 2 3 2 2 2 2" xfId="19787"/>
    <cellStyle name="40% - Accent3 17 2 3 2 2 3" xfId="19788"/>
    <cellStyle name="40% - Accent3 17 2 3 2 3" xfId="19789"/>
    <cellStyle name="40% - Accent3 17 2 3 2 3 2" xfId="19790"/>
    <cellStyle name="40% - Accent3 17 2 3 2 4" xfId="19791"/>
    <cellStyle name="40% - Accent3 17 2 3 3" xfId="19792"/>
    <cellStyle name="40% - Accent3 17 2 3 3 2" xfId="19793"/>
    <cellStyle name="40% - Accent3 17 2 3 3 2 2" xfId="19794"/>
    <cellStyle name="40% - Accent3 17 2 3 3 3" xfId="19795"/>
    <cellStyle name="40% - Accent3 17 2 3 4" xfId="19796"/>
    <cellStyle name="40% - Accent3 17 2 3 4 2" xfId="19797"/>
    <cellStyle name="40% - Accent3 17 2 3 5" xfId="19798"/>
    <cellStyle name="40% - Accent3 17 2 4" xfId="19799"/>
    <cellStyle name="40% - Accent3 17 2 4 2" xfId="19800"/>
    <cellStyle name="40% - Accent3 17 2 4 2 2" xfId="19801"/>
    <cellStyle name="40% - Accent3 17 2 4 2 2 2" xfId="19802"/>
    <cellStyle name="40% - Accent3 17 2 4 2 3" xfId="19803"/>
    <cellStyle name="40% - Accent3 17 2 4 3" xfId="19804"/>
    <cellStyle name="40% - Accent3 17 2 4 3 2" xfId="19805"/>
    <cellStyle name="40% - Accent3 17 2 4 4" xfId="19806"/>
    <cellStyle name="40% - Accent3 17 2 5" xfId="19807"/>
    <cellStyle name="40% - Accent3 17 2 5 2" xfId="19808"/>
    <cellStyle name="40% - Accent3 17 2 5 2 2" xfId="19809"/>
    <cellStyle name="40% - Accent3 17 2 5 3" xfId="19810"/>
    <cellStyle name="40% - Accent3 17 2 6" xfId="19811"/>
    <cellStyle name="40% - Accent3 17 2 6 2" xfId="19812"/>
    <cellStyle name="40% - Accent3 17 2 7" xfId="19813"/>
    <cellStyle name="40% - Accent3 17 3" xfId="19814"/>
    <cellStyle name="40% - Accent3 17 3 2" xfId="19815"/>
    <cellStyle name="40% - Accent3 17 3 2 2" xfId="19816"/>
    <cellStyle name="40% - Accent3 17 3 2 2 2" xfId="19817"/>
    <cellStyle name="40% - Accent3 17 3 2 2 2 2" xfId="19818"/>
    <cellStyle name="40% - Accent3 17 3 2 2 2 2 2" xfId="19819"/>
    <cellStyle name="40% - Accent3 17 3 2 2 2 3" xfId="19820"/>
    <cellStyle name="40% - Accent3 17 3 2 2 3" xfId="19821"/>
    <cellStyle name="40% - Accent3 17 3 2 2 3 2" xfId="19822"/>
    <cellStyle name="40% - Accent3 17 3 2 2 4" xfId="19823"/>
    <cellStyle name="40% - Accent3 17 3 2 3" xfId="19824"/>
    <cellStyle name="40% - Accent3 17 3 2 3 2" xfId="19825"/>
    <cellStyle name="40% - Accent3 17 3 2 3 2 2" xfId="19826"/>
    <cellStyle name="40% - Accent3 17 3 2 3 3" xfId="19827"/>
    <cellStyle name="40% - Accent3 17 3 2 4" xfId="19828"/>
    <cellStyle name="40% - Accent3 17 3 2 4 2" xfId="19829"/>
    <cellStyle name="40% - Accent3 17 3 2 5" xfId="19830"/>
    <cellStyle name="40% - Accent3 17 3 3" xfId="19831"/>
    <cellStyle name="40% - Accent3 17 3 3 2" xfId="19832"/>
    <cellStyle name="40% - Accent3 17 3 3 2 2" xfId="19833"/>
    <cellStyle name="40% - Accent3 17 3 3 2 2 2" xfId="19834"/>
    <cellStyle name="40% - Accent3 17 3 3 2 3" xfId="19835"/>
    <cellStyle name="40% - Accent3 17 3 3 3" xfId="19836"/>
    <cellStyle name="40% - Accent3 17 3 3 3 2" xfId="19837"/>
    <cellStyle name="40% - Accent3 17 3 3 4" xfId="19838"/>
    <cellStyle name="40% - Accent3 17 3 4" xfId="19839"/>
    <cellStyle name="40% - Accent3 17 3 4 2" xfId="19840"/>
    <cellStyle name="40% - Accent3 17 3 4 2 2" xfId="19841"/>
    <cellStyle name="40% - Accent3 17 3 4 3" xfId="19842"/>
    <cellStyle name="40% - Accent3 17 3 5" xfId="19843"/>
    <cellStyle name="40% - Accent3 17 3 5 2" xfId="19844"/>
    <cellStyle name="40% - Accent3 17 3 6" xfId="19845"/>
    <cellStyle name="40% - Accent3 17 4" xfId="19846"/>
    <cellStyle name="40% - Accent3 17 4 2" xfId="19847"/>
    <cellStyle name="40% - Accent3 17 4 2 2" xfId="19848"/>
    <cellStyle name="40% - Accent3 17 4 2 2 2" xfId="19849"/>
    <cellStyle name="40% - Accent3 17 4 2 2 2 2" xfId="19850"/>
    <cellStyle name="40% - Accent3 17 4 2 2 3" xfId="19851"/>
    <cellStyle name="40% - Accent3 17 4 2 3" xfId="19852"/>
    <cellStyle name="40% - Accent3 17 4 2 3 2" xfId="19853"/>
    <cellStyle name="40% - Accent3 17 4 2 4" xfId="19854"/>
    <cellStyle name="40% - Accent3 17 4 3" xfId="19855"/>
    <cellStyle name="40% - Accent3 17 4 3 2" xfId="19856"/>
    <cellStyle name="40% - Accent3 17 4 3 2 2" xfId="19857"/>
    <cellStyle name="40% - Accent3 17 4 3 3" xfId="19858"/>
    <cellStyle name="40% - Accent3 17 4 4" xfId="19859"/>
    <cellStyle name="40% - Accent3 17 4 4 2" xfId="19860"/>
    <cellStyle name="40% - Accent3 17 4 5" xfId="19861"/>
    <cellStyle name="40% - Accent3 17 5" xfId="19862"/>
    <cellStyle name="40% - Accent3 17 5 2" xfId="19863"/>
    <cellStyle name="40% - Accent3 17 5 2 2" xfId="19864"/>
    <cellStyle name="40% - Accent3 17 5 2 2 2" xfId="19865"/>
    <cellStyle name="40% - Accent3 17 5 2 3" xfId="19866"/>
    <cellStyle name="40% - Accent3 17 5 3" xfId="19867"/>
    <cellStyle name="40% - Accent3 17 5 3 2" xfId="19868"/>
    <cellStyle name="40% - Accent3 17 5 4" xfId="19869"/>
    <cellStyle name="40% - Accent3 17 6" xfId="19870"/>
    <cellStyle name="40% - Accent3 17 6 2" xfId="19871"/>
    <cellStyle name="40% - Accent3 17 6 2 2" xfId="19872"/>
    <cellStyle name="40% - Accent3 17 6 3" xfId="19873"/>
    <cellStyle name="40% - Accent3 17 7" xfId="19874"/>
    <cellStyle name="40% - Accent3 17 7 2" xfId="19875"/>
    <cellStyle name="40% - Accent3 17 8" xfId="19876"/>
    <cellStyle name="40% - Accent3 18" xfId="19877"/>
    <cellStyle name="40% - Accent3 18 2" xfId="19878"/>
    <cellStyle name="40% - Accent3 18 2 2" xfId="19879"/>
    <cellStyle name="40% - Accent3 18 2 2 2" xfId="19880"/>
    <cellStyle name="40% - Accent3 18 2 2 2 2" xfId="19881"/>
    <cellStyle name="40% - Accent3 18 2 2 2 2 2" xfId="19882"/>
    <cellStyle name="40% - Accent3 18 2 2 2 2 2 2" xfId="19883"/>
    <cellStyle name="40% - Accent3 18 2 2 2 2 3" xfId="19884"/>
    <cellStyle name="40% - Accent3 18 2 2 2 3" xfId="19885"/>
    <cellStyle name="40% - Accent3 18 2 2 2 3 2" xfId="19886"/>
    <cellStyle name="40% - Accent3 18 2 2 2 4" xfId="19887"/>
    <cellStyle name="40% - Accent3 18 2 2 3" xfId="19888"/>
    <cellStyle name="40% - Accent3 18 2 2 3 2" xfId="19889"/>
    <cellStyle name="40% - Accent3 18 2 2 3 2 2" xfId="19890"/>
    <cellStyle name="40% - Accent3 18 2 2 3 3" xfId="19891"/>
    <cellStyle name="40% - Accent3 18 2 2 4" xfId="19892"/>
    <cellStyle name="40% - Accent3 18 2 2 4 2" xfId="19893"/>
    <cellStyle name="40% - Accent3 18 2 2 5" xfId="19894"/>
    <cellStyle name="40% - Accent3 18 2 3" xfId="19895"/>
    <cellStyle name="40% - Accent3 18 2 3 2" xfId="19896"/>
    <cellStyle name="40% - Accent3 18 2 3 2 2" xfId="19897"/>
    <cellStyle name="40% - Accent3 18 2 3 2 2 2" xfId="19898"/>
    <cellStyle name="40% - Accent3 18 2 3 2 3" xfId="19899"/>
    <cellStyle name="40% - Accent3 18 2 3 3" xfId="19900"/>
    <cellStyle name="40% - Accent3 18 2 3 3 2" xfId="19901"/>
    <cellStyle name="40% - Accent3 18 2 3 4" xfId="19902"/>
    <cellStyle name="40% - Accent3 18 2 4" xfId="19903"/>
    <cellStyle name="40% - Accent3 18 2 4 2" xfId="19904"/>
    <cellStyle name="40% - Accent3 18 2 4 2 2" xfId="19905"/>
    <cellStyle name="40% - Accent3 18 2 4 3" xfId="19906"/>
    <cellStyle name="40% - Accent3 18 2 5" xfId="19907"/>
    <cellStyle name="40% - Accent3 18 2 5 2" xfId="19908"/>
    <cellStyle name="40% - Accent3 18 2 6" xfId="19909"/>
    <cellStyle name="40% - Accent3 18 3" xfId="19910"/>
    <cellStyle name="40% - Accent3 18 3 2" xfId="19911"/>
    <cellStyle name="40% - Accent3 18 3 2 2" xfId="19912"/>
    <cellStyle name="40% - Accent3 18 3 2 2 2" xfId="19913"/>
    <cellStyle name="40% - Accent3 18 3 2 2 2 2" xfId="19914"/>
    <cellStyle name="40% - Accent3 18 3 2 2 3" xfId="19915"/>
    <cellStyle name="40% - Accent3 18 3 2 3" xfId="19916"/>
    <cellStyle name="40% - Accent3 18 3 2 3 2" xfId="19917"/>
    <cellStyle name="40% - Accent3 18 3 2 4" xfId="19918"/>
    <cellStyle name="40% - Accent3 18 3 3" xfId="19919"/>
    <cellStyle name="40% - Accent3 18 3 3 2" xfId="19920"/>
    <cellStyle name="40% - Accent3 18 3 3 2 2" xfId="19921"/>
    <cellStyle name="40% - Accent3 18 3 3 3" xfId="19922"/>
    <cellStyle name="40% - Accent3 18 3 4" xfId="19923"/>
    <cellStyle name="40% - Accent3 18 3 4 2" xfId="19924"/>
    <cellStyle name="40% - Accent3 18 3 5" xfId="19925"/>
    <cellStyle name="40% - Accent3 18 4" xfId="19926"/>
    <cellStyle name="40% - Accent3 18 4 2" xfId="19927"/>
    <cellStyle name="40% - Accent3 18 4 2 2" xfId="19928"/>
    <cellStyle name="40% - Accent3 18 4 2 2 2" xfId="19929"/>
    <cellStyle name="40% - Accent3 18 4 2 3" xfId="19930"/>
    <cellStyle name="40% - Accent3 18 4 3" xfId="19931"/>
    <cellStyle name="40% - Accent3 18 4 3 2" xfId="19932"/>
    <cellStyle name="40% - Accent3 18 4 4" xfId="19933"/>
    <cellStyle name="40% - Accent3 18 5" xfId="19934"/>
    <cellStyle name="40% - Accent3 18 5 2" xfId="19935"/>
    <cellStyle name="40% - Accent3 18 5 2 2" xfId="19936"/>
    <cellStyle name="40% - Accent3 18 5 3" xfId="19937"/>
    <cellStyle name="40% - Accent3 18 6" xfId="19938"/>
    <cellStyle name="40% - Accent3 18 6 2" xfId="19939"/>
    <cellStyle name="40% - Accent3 18 7" xfId="19940"/>
    <cellStyle name="40% - Accent3 19" xfId="19941"/>
    <cellStyle name="40% - Accent3 19 2" xfId="19942"/>
    <cellStyle name="40% - Accent3 19 2 2" xfId="19943"/>
    <cellStyle name="40% - Accent3 19 2 2 2" xfId="19944"/>
    <cellStyle name="40% - Accent3 19 2 2 2 2" xfId="19945"/>
    <cellStyle name="40% - Accent3 19 2 2 2 2 2" xfId="19946"/>
    <cellStyle name="40% - Accent3 19 2 2 2 2 2 2" xfId="19947"/>
    <cellStyle name="40% - Accent3 19 2 2 2 2 3" xfId="19948"/>
    <cellStyle name="40% - Accent3 19 2 2 2 3" xfId="19949"/>
    <cellStyle name="40% - Accent3 19 2 2 2 3 2" xfId="19950"/>
    <cellStyle name="40% - Accent3 19 2 2 2 4" xfId="19951"/>
    <cellStyle name="40% - Accent3 19 2 2 3" xfId="19952"/>
    <cellStyle name="40% - Accent3 19 2 2 3 2" xfId="19953"/>
    <cellStyle name="40% - Accent3 19 2 2 3 2 2" xfId="19954"/>
    <cellStyle name="40% - Accent3 19 2 2 3 3" xfId="19955"/>
    <cellStyle name="40% - Accent3 19 2 2 4" xfId="19956"/>
    <cellStyle name="40% - Accent3 19 2 2 4 2" xfId="19957"/>
    <cellStyle name="40% - Accent3 19 2 2 5" xfId="19958"/>
    <cellStyle name="40% - Accent3 19 2 3" xfId="19959"/>
    <cellStyle name="40% - Accent3 19 2 3 2" xfId="19960"/>
    <cellStyle name="40% - Accent3 19 2 3 2 2" xfId="19961"/>
    <cellStyle name="40% - Accent3 19 2 3 2 2 2" xfId="19962"/>
    <cellStyle name="40% - Accent3 19 2 3 2 3" xfId="19963"/>
    <cellStyle name="40% - Accent3 19 2 3 3" xfId="19964"/>
    <cellStyle name="40% - Accent3 19 2 3 3 2" xfId="19965"/>
    <cellStyle name="40% - Accent3 19 2 3 4" xfId="19966"/>
    <cellStyle name="40% - Accent3 19 2 4" xfId="19967"/>
    <cellStyle name="40% - Accent3 19 2 4 2" xfId="19968"/>
    <cellStyle name="40% - Accent3 19 2 4 2 2" xfId="19969"/>
    <cellStyle name="40% - Accent3 19 2 4 3" xfId="19970"/>
    <cellStyle name="40% - Accent3 19 2 5" xfId="19971"/>
    <cellStyle name="40% - Accent3 19 2 5 2" xfId="19972"/>
    <cellStyle name="40% - Accent3 19 2 6" xfId="19973"/>
    <cellStyle name="40% - Accent3 19 3" xfId="19974"/>
    <cellStyle name="40% - Accent3 19 3 2" xfId="19975"/>
    <cellStyle name="40% - Accent3 19 3 2 2" xfId="19976"/>
    <cellStyle name="40% - Accent3 19 3 2 2 2" xfId="19977"/>
    <cellStyle name="40% - Accent3 19 3 2 2 2 2" xfId="19978"/>
    <cellStyle name="40% - Accent3 19 3 2 2 3" xfId="19979"/>
    <cellStyle name="40% - Accent3 19 3 2 3" xfId="19980"/>
    <cellStyle name="40% - Accent3 19 3 2 3 2" xfId="19981"/>
    <cellStyle name="40% - Accent3 19 3 2 4" xfId="19982"/>
    <cellStyle name="40% - Accent3 19 3 3" xfId="19983"/>
    <cellStyle name="40% - Accent3 19 3 3 2" xfId="19984"/>
    <cellStyle name="40% - Accent3 19 3 3 2 2" xfId="19985"/>
    <cellStyle name="40% - Accent3 19 3 3 3" xfId="19986"/>
    <cellStyle name="40% - Accent3 19 3 4" xfId="19987"/>
    <cellStyle name="40% - Accent3 19 3 4 2" xfId="19988"/>
    <cellStyle name="40% - Accent3 19 3 5" xfId="19989"/>
    <cellStyle name="40% - Accent3 19 4" xfId="19990"/>
    <cellStyle name="40% - Accent3 19 4 2" xfId="19991"/>
    <cellStyle name="40% - Accent3 19 4 2 2" xfId="19992"/>
    <cellStyle name="40% - Accent3 19 4 2 2 2" xfId="19993"/>
    <cellStyle name="40% - Accent3 19 4 2 3" xfId="19994"/>
    <cellStyle name="40% - Accent3 19 4 3" xfId="19995"/>
    <cellStyle name="40% - Accent3 19 4 3 2" xfId="19996"/>
    <cellStyle name="40% - Accent3 19 4 4" xfId="19997"/>
    <cellStyle name="40% - Accent3 19 5" xfId="19998"/>
    <cellStyle name="40% - Accent3 19 5 2" xfId="19999"/>
    <cellStyle name="40% - Accent3 19 5 2 2" xfId="20000"/>
    <cellStyle name="40% - Accent3 19 5 3" xfId="20001"/>
    <cellStyle name="40% - Accent3 19 6" xfId="20002"/>
    <cellStyle name="40% - Accent3 19 6 2" xfId="20003"/>
    <cellStyle name="40% - Accent3 19 7" xfId="20004"/>
    <cellStyle name="40% - Accent3 2" xfId="20005"/>
    <cellStyle name="40% - Accent3 2 2" xfId="20006"/>
    <cellStyle name="40% - Accent3 2 2 2" xfId="20007"/>
    <cellStyle name="40% - Accent3 2 2 2 2" xfId="20008"/>
    <cellStyle name="40% - Accent3 2 2 2 2 2" xfId="20009"/>
    <cellStyle name="40% - Accent3 2 2 2 2 2 2" xfId="20010"/>
    <cellStyle name="40% - Accent3 2 2 2 2 2 2 2" xfId="20011"/>
    <cellStyle name="40% - Accent3 2 2 2 2 2 2 2 2" xfId="20012"/>
    <cellStyle name="40% - Accent3 2 2 2 2 2 2 3" xfId="20013"/>
    <cellStyle name="40% - Accent3 2 2 2 2 2 3" xfId="20014"/>
    <cellStyle name="40% - Accent3 2 2 2 2 2 3 2" xfId="20015"/>
    <cellStyle name="40% - Accent3 2 2 2 2 2 4" xfId="20016"/>
    <cellStyle name="40% - Accent3 2 2 2 2 3" xfId="20017"/>
    <cellStyle name="40% - Accent3 2 2 2 2 3 2" xfId="20018"/>
    <cellStyle name="40% - Accent3 2 2 2 2 3 2 2" xfId="20019"/>
    <cellStyle name="40% - Accent3 2 2 2 2 3 3" xfId="20020"/>
    <cellStyle name="40% - Accent3 2 2 2 2 4" xfId="20021"/>
    <cellStyle name="40% - Accent3 2 2 2 2 4 2" xfId="20022"/>
    <cellStyle name="40% - Accent3 2 2 2 2 5" xfId="20023"/>
    <cellStyle name="40% - Accent3 2 2 2 3" xfId="20024"/>
    <cellStyle name="40% - Accent3 2 2 2 3 2" xfId="20025"/>
    <cellStyle name="40% - Accent3 2 2 2 3 2 2" xfId="20026"/>
    <cellStyle name="40% - Accent3 2 2 2 3 2 2 2" xfId="20027"/>
    <cellStyle name="40% - Accent3 2 2 2 3 2 3" xfId="20028"/>
    <cellStyle name="40% - Accent3 2 2 2 3 3" xfId="20029"/>
    <cellStyle name="40% - Accent3 2 2 2 3 3 2" xfId="20030"/>
    <cellStyle name="40% - Accent3 2 2 2 3 4" xfId="20031"/>
    <cellStyle name="40% - Accent3 2 2 2 4" xfId="20032"/>
    <cellStyle name="40% - Accent3 2 2 2 4 2" xfId="20033"/>
    <cellStyle name="40% - Accent3 2 2 2 4 2 2" xfId="20034"/>
    <cellStyle name="40% - Accent3 2 2 2 4 3" xfId="20035"/>
    <cellStyle name="40% - Accent3 2 2 2 5" xfId="20036"/>
    <cellStyle name="40% - Accent3 2 2 2 5 2" xfId="20037"/>
    <cellStyle name="40% - Accent3 2 2 2 6" xfId="20038"/>
    <cellStyle name="40% - Accent3 2 2 3" xfId="20039"/>
    <cellStyle name="40% - Accent3 2 2 3 2" xfId="20040"/>
    <cellStyle name="40% - Accent3 2 2 3 2 2" xfId="20041"/>
    <cellStyle name="40% - Accent3 2 2 3 2 2 2" xfId="20042"/>
    <cellStyle name="40% - Accent3 2 2 3 2 2 2 2" xfId="20043"/>
    <cellStyle name="40% - Accent3 2 2 3 2 2 3" xfId="20044"/>
    <cellStyle name="40% - Accent3 2 2 3 2 3" xfId="20045"/>
    <cellStyle name="40% - Accent3 2 2 3 2 3 2" xfId="20046"/>
    <cellStyle name="40% - Accent3 2 2 3 2 4" xfId="20047"/>
    <cellStyle name="40% - Accent3 2 2 3 3" xfId="20048"/>
    <cellStyle name="40% - Accent3 2 2 3 3 2" xfId="20049"/>
    <cellStyle name="40% - Accent3 2 2 3 3 2 2" xfId="20050"/>
    <cellStyle name="40% - Accent3 2 2 3 3 3" xfId="20051"/>
    <cellStyle name="40% - Accent3 2 2 3 4" xfId="20052"/>
    <cellStyle name="40% - Accent3 2 2 3 4 2" xfId="20053"/>
    <cellStyle name="40% - Accent3 2 2 3 5" xfId="20054"/>
    <cellStyle name="40% - Accent3 2 2 4" xfId="20055"/>
    <cellStyle name="40% - Accent3 2 2 4 2" xfId="20056"/>
    <cellStyle name="40% - Accent3 2 2 4 2 2" xfId="20057"/>
    <cellStyle name="40% - Accent3 2 2 4 2 2 2" xfId="20058"/>
    <cellStyle name="40% - Accent3 2 2 4 2 3" xfId="20059"/>
    <cellStyle name="40% - Accent3 2 2 4 3" xfId="20060"/>
    <cellStyle name="40% - Accent3 2 2 4 3 2" xfId="20061"/>
    <cellStyle name="40% - Accent3 2 2 4 4" xfId="20062"/>
    <cellStyle name="40% - Accent3 2 2 5" xfId="20063"/>
    <cellStyle name="40% - Accent3 2 2 5 2" xfId="20064"/>
    <cellStyle name="40% - Accent3 2 2 5 2 2" xfId="20065"/>
    <cellStyle name="40% - Accent3 2 2 5 3" xfId="20066"/>
    <cellStyle name="40% - Accent3 2 2 6" xfId="20067"/>
    <cellStyle name="40% - Accent3 2 2 6 2" xfId="20068"/>
    <cellStyle name="40% - Accent3 2 2 7" xfId="20069"/>
    <cellStyle name="40% - Accent3 2 3" xfId="20070"/>
    <cellStyle name="40% - Accent3 2 3 2" xfId="20071"/>
    <cellStyle name="40% - Accent3 2 3 2 2" xfId="20072"/>
    <cellStyle name="40% - Accent3 2 3 2 2 2" xfId="20073"/>
    <cellStyle name="40% - Accent3 2 3 2 2 2 2" xfId="20074"/>
    <cellStyle name="40% - Accent3 2 3 2 2 2 2 2" xfId="20075"/>
    <cellStyle name="40% - Accent3 2 3 2 2 2 3" xfId="20076"/>
    <cellStyle name="40% - Accent3 2 3 2 2 3" xfId="20077"/>
    <cellStyle name="40% - Accent3 2 3 2 2 3 2" xfId="20078"/>
    <cellStyle name="40% - Accent3 2 3 2 2 4" xfId="20079"/>
    <cellStyle name="40% - Accent3 2 3 2 3" xfId="20080"/>
    <cellStyle name="40% - Accent3 2 3 2 3 2" xfId="20081"/>
    <cellStyle name="40% - Accent3 2 3 2 3 2 2" xfId="20082"/>
    <cellStyle name="40% - Accent3 2 3 2 3 3" xfId="20083"/>
    <cellStyle name="40% - Accent3 2 3 2 4" xfId="20084"/>
    <cellStyle name="40% - Accent3 2 3 2 4 2" xfId="20085"/>
    <cellStyle name="40% - Accent3 2 3 2 5" xfId="20086"/>
    <cellStyle name="40% - Accent3 2 3 3" xfId="20087"/>
    <cellStyle name="40% - Accent3 2 3 3 2" xfId="20088"/>
    <cellStyle name="40% - Accent3 2 3 3 2 2" xfId="20089"/>
    <cellStyle name="40% - Accent3 2 3 3 2 2 2" xfId="20090"/>
    <cellStyle name="40% - Accent3 2 3 3 2 3" xfId="20091"/>
    <cellStyle name="40% - Accent3 2 3 3 3" xfId="20092"/>
    <cellStyle name="40% - Accent3 2 3 3 3 2" xfId="20093"/>
    <cellStyle name="40% - Accent3 2 3 3 4" xfId="20094"/>
    <cellStyle name="40% - Accent3 2 3 4" xfId="20095"/>
    <cellStyle name="40% - Accent3 2 3 4 2" xfId="20096"/>
    <cellStyle name="40% - Accent3 2 3 4 2 2" xfId="20097"/>
    <cellStyle name="40% - Accent3 2 3 4 3" xfId="20098"/>
    <cellStyle name="40% - Accent3 2 3 5" xfId="20099"/>
    <cellStyle name="40% - Accent3 2 3 5 2" xfId="20100"/>
    <cellStyle name="40% - Accent3 2 3 6" xfId="20101"/>
    <cellStyle name="40% - Accent3 2 4" xfId="20102"/>
    <cellStyle name="40% - Accent3 2 4 2" xfId="20103"/>
    <cellStyle name="40% - Accent3 2 4 2 2" xfId="20104"/>
    <cellStyle name="40% - Accent3 2 4 2 2 2" xfId="20105"/>
    <cellStyle name="40% - Accent3 2 4 2 2 2 2" xfId="20106"/>
    <cellStyle name="40% - Accent3 2 4 2 2 3" xfId="20107"/>
    <cellStyle name="40% - Accent3 2 4 2 3" xfId="20108"/>
    <cellStyle name="40% - Accent3 2 4 2 3 2" xfId="20109"/>
    <cellStyle name="40% - Accent3 2 4 2 4" xfId="20110"/>
    <cellStyle name="40% - Accent3 2 4 3" xfId="20111"/>
    <cellStyle name="40% - Accent3 2 4 3 2" xfId="20112"/>
    <cellStyle name="40% - Accent3 2 4 3 2 2" xfId="20113"/>
    <cellStyle name="40% - Accent3 2 4 3 3" xfId="20114"/>
    <cellStyle name="40% - Accent3 2 4 4" xfId="20115"/>
    <cellStyle name="40% - Accent3 2 4 4 2" xfId="20116"/>
    <cellStyle name="40% - Accent3 2 4 5" xfId="20117"/>
    <cellStyle name="40% - Accent3 2 5" xfId="20118"/>
    <cellStyle name="40% - Accent3 2 5 2" xfId="20119"/>
    <cellStyle name="40% - Accent3 2 5 2 2" xfId="20120"/>
    <cellStyle name="40% - Accent3 2 5 2 2 2" xfId="20121"/>
    <cellStyle name="40% - Accent3 2 5 2 3" xfId="20122"/>
    <cellStyle name="40% - Accent3 2 5 3" xfId="20123"/>
    <cellStyle name="40% - Accent3 2 5 3 2" xfId="20124"/>
    <cellStyle name="40% - Accent3 2 5 4" xfId="20125"/>
    <cellStyle name="40% - Accent3 2 6" xfId="20126"/>
    <cellStyle name="40% - Accent3 2 6 2" xfId="20127"/>
    <cellStyle name="40% - Accent3 2 6 2 2" xfId="20128"/>
    <cellStyle name="40% - Accent3 2 6 3" xfId="20129"/>
    <cellStyle name="40% - Accent3 2 7" xfId="20130"/>
    <cellStyle name="40% - Accent3 2 7 2" xfId="20131"/>
    <cellStyle name="40% - Accent3 2 8" xfId="20132"/>
    <cellStyle name="40% - Accent3 20" xfId="20133"/>
    <cellStyle name="40% - Accent3 20 2" xfId="20134"/>
    <cellStyle name="40% - Accent3 20 2 2" xfId="20135"/>
    <cellStyle name="40% - Accent3 20 2 2 2" xfId="20136"/>
    <cellStyle name="40% - Accent3 20 2 2 2 2" xfId="20137"/>
    <cellStyle name="40% - Accent3 20 2 2 2 2 2" xfId="20138"/>
    <cellStyle name="40% - Accent3 20 2 2 2 2 2 2" xfId="20139"/>
    <cellStyle name="40% - Accent3 20 2 2 2 2 3" xfId="20140"/>
    <cellStyle name="40% - Accent3 20 2 2 2 3" xfId="20141"/>
    <cellStyle name="40% - Accent3 20 2 2 2 3 2" xfId="20142"/>
    <cellStyle name="40% - Accent3 20 2 2 2 4" xfId="20143"/>
    <cellStyle name="40% - Accent3 20 2 2 3" xfId="20144"/>
    <cellStyle name="40% - Accent3 20 2 2 3 2" xfId="20145"/>
    <cellStyle name="40% - Accent3 20 2 2 3 2 2" xfId="20146"/>
    <cellStyle name="40% - Accent3 20 2 2 3 3" xfId="20147"/>
    <cellStyle name="40% - Accent3 20 2 2 4" xfId="20148"/>
    <cellStyle name="40% - Accent3 20 2 2 4 2" xfId="20149"/>
    <cellStyle name="40% - Accent3 20 2 2 5" xfId="20150"/>
    <cellStyle name="40% - Accent3 20 2 3" xfId="20151"/>
    <cellStyle name="40% - Accent3 20 2 3 2" xfId="20152"/>
    <cellStyle name="40% - Accent3 20 2 3 2 2" xfId="20153"/>
    <cellStyle name="40% - Accent3 20 2 3 2 2 2" xfId="20154"/>
    <cellStyle name="40% - Accent3 20 2 3 2 3" xfId="20155"/>
    <cellStyle name="40% - Accent3 20 2 3 3" xfId="20156"/>
    <cellStyle name="40% - Accent3 20 2 3 3 2" xfId="20157"/>
    <cellStyle name="40% - Accent3 20 2 3 4" xfId="20158"/>
    <cellStyle name="40% - Accent3 20 2 4" xfId="20159"/>
    <cellStyle name="40% - Accent3 20 2 4 2" xfId="20160"/>
    <cellStyle name="40% - Accent3 20 2 4 2 2" xfId="20161"/>
    <cellStyle name="40% - Accent3 20 2 4 3" xfId="20162"/>
    <cellStyle name="40% - Accent3 20 2 5" xfId="20163"/>
    <cellStyle name="40% - Accent3 20 2 5 2" xfId="20164"/>
    <cellStyle name="40% - Accent3 20 2 6" xfId="20165"/>
    <cellStyle name="40% - Accent3 20 3" xfId="20166"/>
    <cellStyle name="40% - Accent3 20 3 2" xfId="20167"/>
    <cellStyle name="40% - Accent3 20 3 2 2" xfId="20168"/>
    <cellStyle name="40% - Accent3 20 3 2 2 2" xfId="20169"/>
    <cellStyle name="40% - Accent3 20 3 2 2 2 2" xfId="20170"/>
    <cellStyle name="40% - Accent3 20 3 2 2 3" xfId="20171"/>
    <cellStyle name="40% - Accent3 20 3 2 3" xfId="20172"/>
    <cellStyle name="40% - Accent3 20 3 2 3 2" xfId="20173"/>
    <cellStyle name="40% - Accent3 20 3 2 4" xfId="20174"/>
    <cellStyle name="40% - Accent3 20 3 3" xfId="20175"/>
    <cellStyle name="40% - Accent3 20 3 3 2" xfId="20176"/>
    <cellStyle name="40% - Accent3 20 3 3 2 2" xfId="20177"/>
    <cellStyle name="40% - Accent3 20 3 3 3" xfId="20178"/>
    <cellStyle name="40% - Accent3 20 3 4" xfId="20179"/>
    <cellStyle name="40% - Accent3 20 3 4 2" xfId="20180"/>
    <cellStyle name="40% - Accent3 20 3 5" xfId="20181"/>
    <cellStyle name="40% - Accent3 20 4" xfId="20182"/>
    <cellStyle name="40% - Accent3 20 4 2" xfId="20183"/>
    <cellStyle name="40% - Accent3 20 4 2 2" xfId="20184"/>
    <cellStyle name="40% - Accent3 20 4 2 2 2" xfId="20185"/>
    <cellStyle name="40% - Accent3 20 4 2 3" xfId="20186"/>
    <cellStyle name="40% - Accent3 20 4 3" xfId="20187"/>
    <cellStyle name="40% - Accent3 20 4 3 2" xfId="20188"/>
    <cellStyle name="40% - Accent3 20 4 4" xfId="20189"/>
    <cellStyle name="40% - Accent3 20 5" xfId="20190"/>
    <cellStyle name="40% - Accent3 20 5 2" xfId="20191"/>
    <cellStyle name="40% - Accent3 20 5 2 2" xfId="20192"/>
    <cellStyle name="40% - Accent3 20 5 3" xfId="20193"/>
    <cellStyle name="40% - Accent3 20 6" xfId="20194"/>
    <cellStyle name="40% - Accent3 20 6 2" xfId="20195"/>
    <cellStyle name="40% - Accent3 20 7" xfId="20196"/>
    <cellStyle name="40% - Accent3 21" xfId="20197"/>
    <cellStyle name="40% - Accent3 21 2" xfId="20198"/>
    <cellStyle name="40% - Accent3 21 2 2" xfId="20199"/>
    <cellStyle name="40% - Accent3 21 2 2 2" xfId="20200"/>
    <cellStyle name="40% - Accent3 21 2 2 2 2" xfId="20201"/>
    <cellStyle name="40% - Accent3 21 2 2 2 2 2" xfId="20202"/>
    <cellStyle name="40% - Accent3 21 2 2 2 3" xfId="20203"/>
    <cellStyle name="40% - Accent3 21 2 2 3" xfId="20204"/>
    <cellStyle name="40% - Accent3 21 2 2 3 2" xfId="20205"/>
    <cellStyle name="40% - Accent3 21 2 2 4" xfId="20206"/>
    <cellStyle name="40% - Accent3 21 2 3" xfId="20207"/>
    <cellStyle name="40% - Accent3 21 2 3 2" xfId="20208"/>
    <cellStyle name="40% - Accent3 21 2 3 2 2" xfId="20209"/>
    <cellStyle name="40% - Accent3 21 2 3 3" xfId="20210"/>
    <cellStyle name="40% - Accent3 21 2 4" xfId="20211"/>
    <cellStyle name="40% - Accent3 21 2 4 2" xfId="20212"/>
    <cellStyle name="40% - Accent3 21 2 5" xfId="20213"/>
    <cellStyle name="40% - Accent3 21 3" xfId="20214"/>
    <cellStyle name="40% - Accent3 21 3 2" xfId="20215"/>
    <cellStyle name="40% - Accent3 21 3 2 2" xfId="20216"/>
    <cellStyle name="40% - Accent3 21 3 2 2 2" xfId="20217"/>
    <cellStyle name="40% - Accent3 21 3 2 3" xfId="20218"/>
    <cellStyle name="40% - Accent3 21 3 3" xfId="20219"/>
    <cellStyle name="40% - Accent3 21 3 3 2" xfId="20220"/>
    <cellStyle name="40% - Accent3 21 3 4" xfId="20221"/>
    <cellStyle name="40% - Accent3 21 4" xfId="20222"/>
    <cellStyle name="40% - Accent3 21 4 2" xfId="20223"/>
    <cellStyle name="40% - Accent3 21 4 2 2" xfId="20224"/>
    <cellStyle name="40% - Accent3 21 4 3" xfId="20225"/>
    <cellStyle name="40% - Accent3 21 5" xfId="20226"/>
    <cellStyle name="40% - Accent3 21 5 2" xfId="20227"/>
    <cellStyle name="40% - Accent3 21 6" xfId="20228"/>
    <cellStyle name="40% - Accent3 22" xfId="20229"/>
    <cellStyle name="40% - Accent3 22 2" xfId="20230"/>
    <cellStyle name="40% - Accent3 22 2 2" xfId="20231"/>
    <cellStyle name="40% - Accent3 22 2 2 2" xfId="20232"/>
    <cellStyle name="40% - Accent3 22 2 2 2 2" xfId="20233"/>
    <cellStyle name="40% - Accent3 22 2 2 2 2 2" xfId="20234"/>
    <cellStyle name="40% - Accent3 22 2 2 2 3" xfId="20235"/>
    <cellStyle name="40% - Accent3 22 2 2 3" xfId="20236"/>
    <cellStyle name="40% - Accent3 22 2 2 3 2" xfId="20237"/>
    <cellStyle name="40% - Accent3 22 2 2 4" xfId="20238"/>
    <cellStyle name="40% - Accent3 22 2 3" xfId="20239"/>
    <cellStyle name="40% - Accent3 22 2 3 2" xfId="20240"/>
    <cellStyle name="40% - Accent3 22 2 3 2 2" xfId="20241"/>
    <cellStyle name="40% - Accent3 22 2 3 3" xfId="20242"/>
    <cellStyle name="40% - Accent3 22 2 4" xfId="20243"/>
    <cellStyle name="40% - Accent3 22 2 4 2" xfId="20244"/>
    <cellStyle name="40% - Accent3 22 2 5" xfId="20245"/>
    <cellStyle name="40% - Accent3 22 3" xfId="20246"/>
    <cellStyle name="40% - Accent3 22 3 2" xfId="20247"/>
    <cellStyle name="40% - Accent3 22 3 2 2" xfId="20248"/>
    <cellStyle name="40% - Accent3 22 3 2 2 2" xfId="20249"/>
    <cellStyle name="40% - Accent3 22 3 2 3" xfId="20250"/>
    <cellStyle name="40% - Accent3 22 3 3" xfId="20251"/>
    <cellStyle name="40% - Accent3 22 3 3 2" xfId="20252"/>
    <cellStyle name="40% - Accent3 22 3 4" xfId="20253"/>
    <cellStyle name="40% - Accent3 22 4" xfId="20254"/>
    <cellStyle name="40% - Accent3 22 4 2" xfId="20255"/>
    <cellStyle name="40% - Accent3 22 4 2 2" xfId="20256"/>
    <cellStyle name="40% - Accent3 22 4 3" xfId="20257"/>
    <cellStyle name="40% - Accent3 22 5" xfId="20258"/>
    <cellStyle name="40% - Accent3 22 5 2" xfId="20259"/>
    <cellStyle name="40% - Accent3 22 6" xfId="20260"/>
    <cellStyle name="40% - Accent3 23" xfId="20261"/>
    <cellStyle name="40% - Accent3 23 2" xfId="20262"/>
    <cellStyle name="40% - Accent3 23 2 2" xfId="20263"/>
    <cellStyle name="40% - Accent3 23 2 2 2" xfId="20264"/>
    <cellStyle name="40% - Accent3 23 2 2 2 2" xfId="20265"/>
    <cellStyle name="40% - Accent3 23 2 2 3" xfId="20266"/>
    <cellStyle name="40% - Accent3 23 2 3" xfId="20267"/>
    <cellStyle name="40% - Accent3 23 2 3 2" xfId="20268"/>
    <cellStyle name="40% - Accent3 23 2 4" xfId="20269"/>
    <cellStyle name="40% - Accent3 23 3" xfId="20270"/>
    <cellStyle name="40% - Accent3 23 3 2" xfId="20271"/>
    <cellStyle name="40% - Accent3 23 3 2 2" xfId="20272"/>
    <cellStyle name="40% - Accent3 23 3 3" xfId="20273"/>
    <cellStyle name="40% - Accent3 23 4" xfId="20274"/>
    <cellStyle name="40% - Accent3 23 4 2" xfId="20275"/>
    <cellStyle name="40% - Accent3 23 5" xfId="20276"/>
    <cellStyle name="40% - Accent3 24" xfId="20277"/>
    <cellStyle name="40% - Accent3 24 2" xfId="20278"/>
    <cellStyle name="40% - Accent3 24 2 2" xfId="20279"/>
    <cellStyle name="40% - Accent3 24 2 2 2" xfId="20280"/>
    <cellStyle name="40% - Accent3 24 2 3" xfId="20281"/>
    <cellStyle name="40% - Accent3 24 3" xfId="20282"/>
    <cellStyle name="40% - Accent3 24 3 2" xfId="20283"/>
    <cellStyle name="40% - Accent3 24 4" xfId="20284"/>
    <cellStyle name="40% - Accent3 25" xfId="20285"/>
    <cellStyle name="40% - Accent3 25 2" xfId="20286"/>
    <cellStyle name="40% - Accent3 25 2 2" xfId="20287"/>
    <cellStyle name="40% - Accent3 25 2 2 2" xfId="20288"/>
    <cellStyle name="40% - Accent3 25 2 3" xfId="20289"/>
    <cellStyle name="40% - Accent3 25 3" xfId="20290"/>
    <cellStyle name="40% - Accent3 25 3 2" xfId="20291"/>
    <cellStyle name="40% - Accent3 25 4" xfId="20292"/>
    <cellStyle name="40% - Accent3 26" xfId="20293"/>
    <cellStyle name="40% - Accent3 26 2" xfId="20294"/>
    <cellStyle name="40% - Accent3 26 2 2" xfId="20295"/>
    <cellStyle name="40% - Accent3 26 3" xfId="20296"/>
    <cellStyle name="40% - Accent3 27" xfId="20297"/>
    <cellStyle name="40% - Accent3 27 2" xfId="20298"/>
    <cellStyle name="40% - Accent3 27 2 2" xfId="20299"/>
    <cellStyle name="40% - Accent3 27 3" xfId="20300"/>
    <cellStyle name="40% - Accent3 28" xfId="20301"/>
    <cellStyle name="40% - Accent3 28 2" xfId="20302"/>
    <cellStyle name="40% - Accent3 28 2 2" xfId="20303"/>
    <cellStyle name="40% - Accent3 28 3" xfId="20304"/>
    <cellStyle name="40% - Accent3 29" xfId="20305"/>
    <cellStyle name="40% - Accent3 29 2" xfId="20306"/>
    <cellStyle name="40% - Accent3 3" xfId="20307"/>
    <cellStyle name="40% - Accent3 3 2" xfId="20308"/>
    <cellStyle name="40% - Accent3 3 2 2" xfId="20309"/>
    <cellStyle name="40% - Accent3 3 2 2 2" xfId="20310"/>
    <cellStyle name="40% - Accent3 3 2 2 2 2" xfId="20311"/>
    <cellStyle name="40% - Accent3 3 2 2 2 2 2" xfId="20312"/>
    <cellStyle name="40% - Accent3 3 2 2 2 2 2 2" xfId="20313"/>
    <cellStyle name="40% - Accent3 3 2 2 2 2 2 2 2" xfId="20314"/>
    <cellStyle name="40% - Accent3 3 2 2 2 2 2 3" xfId="20315"/>
    <cellStyle name="40% - Accent3 3 2 2 2 2 3" xfId="20316"/>
    <cellStyle name="40% - Accent3 3 2 2 2 2 3 2" xfId="20317"/>
    <cellStyle name="40% - Accent3 3 2 2 2 2 4" xfId="20318"/>
    <cellStyle name="40% - Accent3 3 2 2 2 3" xfId="20319"/>
    <cellStyle name="40% - Accent3 3 2 2 2 3 2" xfId="20320"/>
    <cellStyle name="40% - Accent3 3 2 2 2 3 2 2" xfId="20321"/>
    <cellStyle name="40% - Accent3 3 2 2 2 3 3" xfId="20322"/>
    <cellStyle name="40% - Accent3 3 2 2 2 4" xfId="20323"/>
    <cellStyle name="40% - Accent3 3 2 2 2 4 2" xfId="20324"/>
    <cellStyle name="40% - Accent3 3 2 2 2 5" xfId="20325"/>
    <cellStyle name="40% - Accent3 3 2 2 3" xfId="20326"/>
    <cellStyle name="40% - Accent3 3 2 2 3 2" xfId="20327"/>
    <cellStyle name="40% - Accent3 3 2 2 3 2 2" xfId="20328"/>
    <cellStyle name="40% - Accent3 3 2 2 3 2 2 2" xfId="20329"/>
    <cellStyle name="40% - Accent3 3 2 2 3 2 3" xfId="20330"/>
    <cellStyle name="40% - Accent3 3 2 2 3 3" xfId="20331"/>
    <cellStyle name="40% - Accent3 3 2 2 3 3 2" xfId="20332"/>
    <cellStyle name="40% - Accent3 3 2 2 3 4" xfId="20333"/>
    <cellStyle name="40% - Accent3 3 2 2 4" xfId="20334"/>
    <cellStyle name="40% - Accent3 3 2 2 4 2" xfId="20335"/>
    <cellStyle name="40% - Accent3 3 2 2 4 2 2" xfId="20336"/>
    <cellStyle name="40% - Accent3 3 2 2 4 3" xfId="20337"/>
    <cellStyle name="40% - Accent3 3 2 2 5" xfId="20338"/>
    <cellStyle name="40% - Accent3 3 2 2 5 2" xfId="20339"/>
    <cellStyle name="40% - Accent3 3 2 2 6" xfId="20340"/>
    <cellStyle name="40% - Accent3 3 2 3" xfId="20341"/>
    <cellStyle name="40% - Accent3 3 2 3 2" xfId="20342"/>
    <cellStyle name="40% - Accent3 3 2 3 2 2" xfId="20343"/>
    <cellStyle name="40% - Accent3 3 2 3 2 2 2" xfId="20344"/>
    <cellStyle name="40% - Accent3 3 2 3 2 2 2 2" xfId="20345"/>
    <cellStyle name="40% - Accent3 3 2 3 2 2 3" xfId="20346"/>
    <cellStyle name="40% - Accent3 3 2 3 2 3" xfId="20347"/>
    <cellStyle name="40% - Accent3 3 2 3 2 3 2" xfId="20348"/>
    <cellStyle name="40% - Accent3 3 2 3 2 4" xfId="20349"/>
    <cellStyle name="40% - Accent3 3 2 3 3" xfId="20350"/>
    <cellStyle name="40% - Accent3 3 2 3 3 2" xfId="20351"/>
    <cellStyle name="40% - Accent3 3 2 3 3 2 2" xfId="20352"/>
    <cellStyle name="40% - Accent3 3 2 3 3 3" xfId="20353"/>
    <cellStyle name="40% - Accent3 3 2 3 4" xfId="20354"/>
    <cellStyle name="40% - Accent3 3 2 3 4 2" xfId="20355"/>
    <cellStyle name="40% - Accent3 3 2 3 5" xfId="20356"/>
    <cellStyle name="40% - Accent3 3 2 4" xfId="20357"/>
    <cellStyle name="40% - Accent3 3 2 4 2" xfId="20358"/>
    <cellStyle name="40% - Accent3 3 2 4 2 2" xfId="20359"/>
    <cellStyle name="40% - Accent3 3 2 4 2 2 2" xfId="20360"/>
    <cellStyle name="40% - Accent3 3 2 4 2 3" xfId="20361"/>
    <cellStyle name="40% - Accent3 3 2 4 3" xfId="20362"/>
    <cellStyle name="40% - Accent3 3 2 4 3 2" xfId="20363"/>
    <cellStyle name="40% - Accent3 3 2 4 4" xfId="20364"/>
    <cellStyle name="40% - Accent3 3 2 5" xfId="20365"/>
    <cellStyle name="40% - Accent3 3 2 5 2" xfId="20366"/>
    <cellStyle name="40% - Accent3 3 2 5 2 2" xfId="20367"/>
    <cellStyle name="40% - Accent3 3 2 5 3" xfId="20368"/>
    <cellStyle name="40% - Accent3 3 2 6" xfId="20369"/>
    <cellStyle name="40% - Accent3 3 2 6 2" xfId="20370"/>
    <cellStyle name="40% - Accent3 3 2 7" xfId="20371"/>
    <cellStyle name="40% - Accent3 3 3" xfId="20372"/>
    <cellStyle name="40% - Accent3 3 3 2" xfId="20373"/>
    <cellStyle name="40% - Accent3 3 3 2 2" xfId="20374"/>
    <cellStyle name="40% - Accent3 3 3 2 2 2" xfId="20375"/>
    <cellStyle name="40% - Accent3 3 3 2 2 2 2" xfId="20376"/>
    <cellStyle name="40% - Accent3 3 3 2 2 2 2 2" xfId="20377"/>
    <cellStyle name="40% - Accent3 3 3 2 2 2 3" xfId="20378"/>
    <cellStyle name="40% - Accent3 3 3 2 2 3" xfId="20379"/>
    <cellStyle name="40% - Accent3 3 3 2 2 3 2" xfId="20380"/>
    <cellStyle name="40% - Accent3 3 3 2 2 4" xfId="20381"/>
    <cellStyle name="40% - Accent3 3 3 2 3" xfId="20382"/>
    <cellStyle name="40% - Accent3 3 3 2 3 2" xfId="20383"/>
    <cellStyle name="40% - Accent3 3 3 2 3 2 2" xfId="20384"/>
    <cellStyle name="40% - Accent3 3 3 2 3 3" xfId="20385"/>
    <cellStyle name="40% - Accent3 3 3 2 4" xfId="20386"/>
    <cellStyle name="40% - Accent3 3 3 2 4 2" xfId="20387"/>
    <cellStyle name="40% - Accent3 3 3 2 5" xfId="20388"/>
    <cellStyle name="40% - Accent3 3 3 3" xfId="20389"/>
    <cellStyle name="40% - Accent3 3 3 3 2" xfId="20390"/>
    <cellStyle name="40% - Accent3 3 3 3 2 2" xfId="20391"/>
    <cellStyle name="40% - Accent3 3 3 3 2 2 2" xfId="20392"/>
    <cellStyle name="40% - Accent3 3 3 3 2 3" xfId="20393"/>
    <cellStyle name="40% - Accent3 3 3 3 3" xfId="20394"/>
    <cellStyle name="40% - Accent3 3 3 3 3 2" xfId="20395"/>
    <cellStyle name="40% - Accent3 3 3 3 4" xfId="20396"/>
    <cellStyle name="40% - Accent3 3 3 4" xfId="20397"/>
    <cellStyle name="40% - Accent3 3 3 4 2" xfId="20398"/>
    <cellStyle name="40% - Accent3 3 3 4 2 2" xfId="20399"/>
    <cellStyle name="40% - Accent3 3 3 4 3" xfId="20400"/>
    <cellStyle name="40% - Accent3 3 3 5" xfId="20401"/>
    <cellStyle name="40% - Accent3 3 3 5 2" xfId="20402"/>
    <cellStyle name="40% - Accent3 3 3 6" xfId="20403"/>
    <cellStyle name="40% - Accent3 3 4" xfId="20404"/>
    <cellStyle name="40% - Accent3 3 4 2" xfId="20405"/>
    <cellStyle name="40% - Accent3 3 4 2 2" xfId="20406"/>
    <cellStyle name="40% - Accent3 3 4 2 2 2" xfId="20407"/>
    <cellStyle name="40% - Accent3 3 4 2 2 2 2" xfId="20408"/>
    <cellStyle name="40% - Accent3 3 4 2 2 3" xfId="20409"/>
    <cellStyle name="40% - Accent3 3 4 2 3" xfId="20410"/>
    <cellStyle name="40% - Accent3 3 4 2 3 2" xfId="20411"/>
    <cellStyle name="40% - Accent3 3 4 2 4" xfId="20412"/>
    <cellStyle name="40% - Accent3 3 4 3" xfId="20413"/>
    <cellStyle name="40% - Accent3 3 4 3 2" xfId="20414"/>
    <cellStyle name="40% - Accent3 3 4 3 2 2" xfId="20415"/>
    <cellStyle name="40% - Accent3 3 4 3 3" xfId="20416"/>
    <cellStyle name="40% - Accent3 3 4 4" xfId="20417"/>
    <cellStyle name="40% - Accent3 3 4 4 2" xfId="20418"/>
    <cellStyle name="40% - Accent3 3 4 5" xfId="20419"/>
    <cellStyle name="40% - Accent3 3 5" xfId="20420"/>
    <cellStyle name="40% - Accent3 3 5 2" xfId="20421"/>
    <cellStyle name="40% - Accent3 3 5 2 2" xfId="20422"/>
    <cellStyle name="40% - Accent3 3 5 2 2 2" xfId="20423"/>
    <cellStyle name="40% - Accent3 3 5 2 3" xfId="20424"/>
    <cellStyle name="40% - Accent3 3 5 3" xfId="20425"/>
    <cellStyle name="40% - Accent3 3 5 3 2" xfId="20426"/>
    <cellStyle name="40% - Accent3 3 5 4" xfId="20427"/>
    <cellStyle name="40% - Accent3 3 6" xfId="20428"/>
    <cellStyle name="40% - Accent3 3 6 2" xfId="20429"/>
    <cellStyle name="40% - Accent3 3 6 2 2" xfId="20430"/>
    <cellStyle name="40% - Accent3 3 6 3" xfId="20431"/>
    <cellStyle name="40% - Accent3 3 7" xfId="20432"/>
    <cellStyle name="40% - Accent3 3 7 2" xfId="20433"/>
    <cellStyle name="40% - Accent3 3 8" xfId="20434"/>
    <cellStyle name="40% - Accent3 30" xfId="20435"/>
    <cellStyle name="40% - Accent3 31" xfId="20436"/>
    <cellStyle name="40% - Accent3 32" xfId="20437"/>
    <cellStyle name="40% - Accent3 33" xfId="20438"/>
    <cellStyle name="40% - Accent3 34" xfId="20439"/>
    <cellStyle name="40% - Accent3 35" xfId="20440"/>
    <cellStyle name="40% - Accent3 4" xfId="20441"/>
    <cellStyle name="40% - Accent3 4 2" xfId="20442"/>
    <cellStyle name="40% - Accent3 4 2 2" xfId="20443"/>
    <cellStyle name="40% - Accent3 4 2 2 2" xfId="20444"/>
    <cellStyle name="40% - Accent3 4 2 2 2 2" xfId="20445"/>
    <cellStyle name="40% - Accent3 4 2 2 2 2 2" xfId="20446"/>
    <cellStyle name="40% - Accent3 4 2 2 2 2 2 2" xfId="20447"/>
    <cellStyle name="40% - Accent3 4 2 2 2 2 2 2 2" xfId="20448"/>
    <cellStyle name="40% - Accent3 4 2 2 2 2 2 3" xfId="20449"/>
    <cellStyle name="40% - Accent3 4 2 2 2 2 3" xfId="20450"/>
    <cellStyle name="40% - Accent3 4 2 2 2 2 3 2" xfId="20451"/>
    <cellStyle name="40% - Accent3 4 2 2 2 2 4" xfId="20452"/>
    <cellStyle name="40% - Accent3 4 2 2 2 3" xfId="20453"/>
    <cellStyle name="40% - Accent3 4 2 2 2 3 2" xfId="20454"/>
    <cellStyle name="40% - Accent3 4 2 2 2 3 2 2" xfId="20455"/>
    <cellStyle name="40% - Accent3 4 2 2 2 3 3" xfId="20456"/>
    <cellStyle name="40% - Accent3 4 2 2 2 4" xfId="20457"/>
    <cellStyle name="40% - Accent3 4 2 2 2 4 2" xfId="20458"/>
    <cellStyle name="40% - Accent3 4 2 2 2 5" xfId="20459"/>
    <cellStyle name="40% - Accent3 4 2 2 3" xfId="20460"/>
    <cellStyle name="40% - Accent3 4 2 2 3 2" xfId="20461"/>
    <cellStyle name="40% - Accent3 4 2 2 3 2 2" xfId="20462"/>
    <cellStyle name="40% - Accent3 4 2 2 3 2 2 2" xfId="20463"/>
    <cellStyle name="40% - Accent3 4 2 2 3 2 3" xfId="20464"/>
    <cellStyle name="40% - Accent3 4 2 2 3 3" xfId="20465"/>
    <cellStyle name="40% - Accent3 4 2 2 3 3 2" xfId="20466"/>
    <cellStyle name="40% - Accent3 4 2 2 3 4" xfId="20467"/>
    <cellStyle name="40% - Accent3 4 2 2 4" xfId="20468"/>
    <cellStyle name="40% - Accent3 4 2 2 4 2" xfId="20469"/>
    <cellStyle name="40% - Accent3 4 2 2 4 2 2" xfId="20470"/>
    <cellStyle name="40% - Accent3 4 2 2 4 3" xfId="20471"/>
    <cellStyle name="40% - Accent3 4 2 2 5" xfId="20472"/>
    <cellStyle name="40% - Accent3 4 2 2 5 2" xfId="20473"/>
    <cellStyle name="40% - Accent3 4 2 2 6" xfId="20474"/>
    <cellStyle name="40% - Accent3 4 2 3" xfId="20475"/>
    <cellStyle name="40% - Accent3 4 2 3 2" xfId="20476"/>
    <cellStyle name="40% - Accent3 4 2 3 2 2" xfId="20477"/>
    <cellStyle name="40% - Accent3 4 2 3 2 2 2" xfId="20478"/>
    <cellStyle name="40% - Accent3 4 2 3 2 2 2 2" xfId="20479"/>
    <cellStyle name="40% - Accent3 4 2 3 2 2 3" xfId="20480"/>
    <cellStyle name="40% - Accent3 4 2 3 2 3" xfId="20481"/>
    <cellStyle name="40% - Accent3 4 2 3 2 3 2" xfId="20482"/>
    <cellStyle name="40% - Accent3 4 2 3 2 4" xfId="20483"/>
    <cellStyle name="40% - Accent3 4 2 3 3" xfId="20484"/>
    <cellStyle name="40% - Accent3 4 2 3 3 2" xfId="20485"/>
    <cellStyle name="40% - Accent3 4 2 3 3 2 2" xfId="20486"/>
    <cellStyle name="40% - Accent3 4 2 3 3 3" xfId="20487"/>
    <cellStyle name="40% - Accent3 4 2 3 4" xfId="20488"/>
    <cellStyle name="40% - Accent3 4 2 3 4 2" xfId="20489"/>
    <cellStyle name="40% - Accent3 4 2 3 5" xfId="20490"/>
    <cellStyle name="40% - Accent3 4 2 4" xfId="20491"/>
    <cellStyle name="40% - Accent3 4 2 4 2" xfId="20492"/>
    <cellStyle name="40% - Accent3 4 2 4 2 2" xfId="20493"/>
    <cellStyle name="40% - Accent3 4 2 4 2 2 2" xfId="20494"/>
    <cellStyle name="40% - Accent3 4 2 4 2 3" xfId="20495"/>
    <cellStyle name="40% - Accent3 4 2 4 3" xfId="20496"/>
    <cellStyle name="40% - Accent3 4 2 4 3 2" xfId="20497"/>
    <cellStyle name="40% - Accent3 4 2 4 4" xfId="20498"/>
    <cellStyle name="40% - Accent3 4 2 5" xfId="20499"/>
    <cellStyle name="40% - Accent3 4 2 5 2" xfId="20500"/>
    <cellStyle name="40% - Accent3 4 2 5 2 2" xfId="20501"/>
    <cellStyle name="40% - Accent3 4 2 5 3" xfId="20502"/>
    <cellStyle name="40% - Accent3 4 2 6" xfId="20503"/>
    <cellStyle name="40% - Accent3 4 2 6 2" xfId="20504"/>
    <cellStyle name="40% - Accent3 4 2 7" xfId="20505"/>
    <cellStyle name="40% - Accent3 4 3" xfId="20506"/>
    <cellStyle name="40% - Accent3 4 3 2" xfId="20507"/>
    <cellStyle name="40% - Accent3 4 3 2 2" xfId="20508"/>
    <cellStyle name="40% - Accent3 4 3 2 2 2" xfId="20509"/>
    <cellStyle name="40% - Accent3 4 3 2 2 2 2" xfId="20510"/>
    <cellStyle name="40% - Accent3 4 3 2 2 2 2 2" xfId="20511"/>
    <cellStyle name="40% - Accent3 4 3 2 2 2 3" xfId="20512"/>
    <cellStyle name="40% - Accent3 4 3 2 2 3" xfId="20513"/>
    <cellStyle name="40% - Accent3 4 3 2 2 3 2" xfId="20514"/>
    <cellStyle name="40% - Accent3 4 3 2 2 4" xfId="20515"/>
    <cellStyle name="40% - Accent3 4 3 2 3" xfId="20516"/>
    <cellStyle name="40% - Accent3 4 3 2 3 2" xfId="20517"/>
    <cellStyle name="40% - Accent3 4 3 2 3 2 2" xfId="20518"/>
    <cellStyle name="40% - Accent3 4 3 2 3 3" xfId="20519"/>
    <cellStyle name="40% - Accent3 4 3 2 4" xfId="20520"/>
    <cellStyle name="40% - Accent3 4 3 2 4 2" xfId="20521"/>
    <cellStyle name="40% - Accent3 4 3 2 5" xfId="20522"/>
    <cellStyle name="40% - Accent3 4 3 3" xfId="20523"/>
    <cellStyle name="40% - Accent3 4 3 3 2" xfId="20524"/>
    <cellStyle name="40% - Accent3 4 3 3 2 2" xfId="20525"/>
    <cellStyle name="40% - Accent3 4 3 3 2 2 2" xfId="20526"/>
    <cellStyle name="40% - Accent3 4 3 3 2 3" xfId="20527"/>
    <cellStyle name="40% - Accent3 4 3 3 3" xfId="20528"/>
    <cellStyle name="40% - Accent3 4 3 3 3 2" xfId="20529"/>
    <cellStyle name="40% - Accent3 4 3 3 4" xfId="20530"/>
    <cellStyle name="40% - Accent3 4 3 4" xfId="20531"/>
    <cellStyle name="40% - Accent3 4 3 4 2" xfId="20532"/>
    <cellStyle name="40% - Accent3 4 3 4 2 2" xfId="20533"/>
    <cellStyle name="40% - Accent3 4 3 4 3" xfId="20534"/>
    <cellStyle name="40% - Accent3 4 3 5" xfId="20535"/>
    <cellStyle name="40% - Accent3 4 3 5 2" xfId="20536"/>
    <cellStyle name="40% - Accent3 4 3 6" xfId="20537"/>
    <cellStyle name="40% - Accent3 4 4" xfId="20538"/>
    <cellStyle name="40% - Accent3 4 4 2" xfId="20539"/>
    <cellStyle name="40% - Accent3 4 4 2 2" xfId="20540"/>
    <cellStyle name="40% - Accent3 4 4 2 2 2" xfId="20541"/>
    <cellStyle name="40% - Accent3 4 4 2 2 2 2" xfId="20542"/>
    <cellStyle name="40% - Accent3 4 4 2 2 3" xfId="20543"/>
    <cellStyle name="40% - Accent3 4 4 2 3" xfId="20544"/>
    <cellStyle name="40% - Accent3 4 4 2 3 2" xfId="20545"/>
    <cellStyle name="40% - Accent3 4 4 2 4" xfId="20546"/>
    <cellStyle name="40% - Accent3 4 4 3" xfId="20547"/>
    <cellStyle name="40% - Accent3 4 4 3 2" xfId="20548"/>
    <cellStyle name="40% - Accent3 4 4 3 2 2" xfId="20549"/>
    <cellStyle name="40% - Accent3 4 4 3 3" xfId="20550"/>
    <cellStyle name="40% - Accent3 4 4 4" xfId="20551"/>
    <cellStyle name="40% - Accent3 4 4 4 2" xfId="20552"/>
    <cellStyle name="40% - Accent3 4 4 5" xfId="20553"/>
    <cellStyle name="40% - Accent3 4 5" xfId="20554"/>
    <cellStyle name="40% - Accent3 4 5 2" xfId="20555"/>
    <cellStyle name="40% - Accent3 4 5 2 2" xfId="20556"/>
    <cellStyle name="40% - Accent3 4 5 2 2 2" xfId="20557"/>
    <cellStyle name="40% - Accent3 4 5 2 3" xfId="20558"/>
    <cellStyle name="40% - Accent3 4 5 3" xfId="20559"/>
    <cellStyle name="40% - Accent3 4 5 3 2" xfId="20560"/>
    <cellStyle name="40% - Accent3 4 5 4" xfId="20561"/>
    <cellStyle name="40% - Accent3 4 6" xfId="20562"/>
    <cellStyle name="40% - Accent3 4 6 2" xfId="20563"/>
    <cellStyle name="40% - Accent3 4 6 2 2" xfId="20564"/>
    <cellStyle name="40% - Accent3 4 6 3" xfId="20565"/>
    <cellStyle name="40% - Accent3 4 7" xfId="20566"/>
    <cellStyle name="40% - Accent3 4 7 2" xfId="20567"/>
    <cellStyle name="40% - Accent3 4 8" xfId="20568"/>
    <cellStyle name="40% - Accent3 5" xfId="20569"/>
    <cellStyle name="40% - Accent3 5 2" xfId="20570"/>
    <cellStyle name="40% - Accent3 5 2 2" xfId="20571"/>
    <cellStyle name="40% - Accent3 5 2 2 2" xfId="20572"/>
    <cellStyle name="40% - Accent3 5 2 2 2 2" xfId="20573"/>
    <cellStyle name="40% - Accent3 5 2 2 2 2 2" xfId="20574"/>
    <cellStyle name="40% - Accent3 5 2 2 2 2 2 2" xfId="20575"/>
    <cellStyle name="40% - Accent3 5 2 2 2 2 2 2 2" xfId="20576"/>
    <cellStyle name="40% - Accent3 5 2 2 2 2 2 3" xfId="20577"/>
    <cellStyle name="40% - Accent3 5 2 2 2 2 3" xfId="20578"/>
    <cellStyle name="40% - Accent3 5 2 2 2 2 3 2" xfId="20579"/>
    <cellStyle name="40% - Accent3 5 2 2 2 2 4" xfId="20580"/>
    <cellStyle name="40% - Accent3 5 2 2 2 3" xfId="20581"/>
    <cellStyle name="40% - Accent3 5 2 2 2 3 2" xfId="20582"/>
    <cellStyle name="40% - Accent3 5 2 2 2 3 2 2" xfId="20583"/>
    <cellStyle name="40% - Accent3 5 2 2 2 3 3" xfId="20584"/>
    <cellStyle name="40% - Accent3 5 2 2 2 4" xfId="20585"/>
    <cellStyle name="40% - Accent3 5 2 2 2 4 2" xfId="20586"/>
    <cellStyle name="40% - Accent3 5 2 2 2 5" xfId="20587"/>
    <cellStyle name="40% - Accent3 5 2 2 3" xfId="20588"/>
    <cellStyle name="40% - Accent3 5 2 2 3 2" xfId="20589"/>
    <cellStyle name="40% - Accent3 5 2 2 3 2 2" xfId="20590"/>
    <cellStyle name="40% - Accent3 5 2 2 3 2 2 2" xfId="20591"/>
    <cellStyle name="40% - Accent3 5 2 2 3 2 3" xfId="20592"/>
    <cellStyle name="40% - Accent3 5 2 2 3 3" xfId="20593"/>
    <cellStyle name="40% - Accent3 5 2 2 3 3 2" xfId="20594"/>
    <cellStyle name="40% - Accent3 5 2 2 3 4" xfId="20595"/>
    <cellStyle name="40% - Accent3 5 2 2 4" xfId="20596"/>
    <cellStyle name="40% - Accent3 5 2 2 4 2" xfId="20597"/>
    <cellStyle name="40% - Accent3 5 2 2 4 2 2" xfId="20598"/>
    <cellStyle name="40% - Accent3 5 2 2 4 3" xfId="20599"/>
    <cellStyle name="40% - Accent3 5 2 2 5" xfId="20600"/>
    <cellStyle name="40% - Accent3 5 2 2 5 2" xfId="20601"/>
    <cellStyle name="40% - Accent3 5 2 2 6" xfId="20602"/>
    <cellStyle name="40% - Accent3 5 2 3" xfId="20603"/>
    <cellStyle name="40% - Accent3 5 2 3 2" xfId="20604"/>
    <cellStyle name="40% - Accent3 5 2 3 2 2" xfId="20605"/>
    <cellStyle name="40% - Accent3 5 2 3 2 2 2" xfId="20606"/>
    <cellStyle name="40% - Accent3 5 2 3 2 2 2 2" xfId="20607"/>
    <cellStyle name="40% - Accent3 5 2 3 2 2 3" xfId="20608"/>
    <cellStyle name="40% - Accent3 5 2 3 2 3" xfId="20609"/>
    <cellStyle name="40% - Accent3 5 2 3 2 3 2" xfId="20610"/>
    <cellStyle name="40% - Accent3 5 2 3 2 4" xfId="20611"/>
    <cellStyle name="40% - Accent3 5 2 3 3" xfId="20612"/>
    <cellStyle name="40% - Accent3 5 2 3 3 2" xfId="20613"/>
    <cellStyle name="40% - Accent3 5 2 3 3 2 2" xfId="20614"/>
    <cellStyle name="40% - Accent3 5 2 3 3 3" xfId="20615"/>
    <cellStyle name="40% - Accent3 5 2 3 4" xfId="20616"/>
    <cellStyle name="40% - Accent3 5 2 3 4 2" xfId="20617"/>
    <cellStyle name="40% - Accent3 5 2 3 5" xfId="20618"/>
    <cellStyle name="40% - Accent3 5 2 4" xfId="20619"/>
    <cellStyle name="40% - Accent3 5 2 4 2" xfId="20620"/>
    <cellStyle name="40% - Accent3 5 2 4 2 2" xfId="20621"/>
    <cellStyle name="40% - Accent3 5 2 4 2 2 2" xfId="20622"/>
    <cellStyle name="40% - Accent3 5 2 4 2 3" xfId="20623"/>
    <cellStyle name="40% - Accent3 5 2 4 3" xfId="20624"/>
    <cellStyle name="40% - Accent3 5 2 4 3 2" xfId="20625"/>
    <cellStyle name="40% - Accent3 5 2 4 4" xfId="20626"/>
    <cellStyle name="40% - Accent3 5 2 5" xfId="20627"/>
    <cellStyle name="40% - Accent3 5 2 5 2" xfId="20628"/>
    <cellStyle name="40% - Accent3 5 2 5 2 2" xfId="20629"/>
    <cellStyle name="40% - Accent3 5 2 5 3" xfId="20630"/>
    <cellStyle name="40% - Accent3 5 2 6" xfId="20631"/>
    <cellStyle name="40% - Accent3 5 2 6 2" xfId="20632"/>
    <cellStyle name="40% - Accent3 5 2 7" xfId="20633"/>
    <cellStyle name="40% - Accent3 5 3" xfId="20634"/>
    <cellStyle name="40% - Accent3 5 3 2" xfId="20635"/>
    <cellStyle name="40% - Accent3 5 3 2 2" xfId="20636"/>
    <cellStyle name="40% - Accent3 5 3 2 2 2" xfId="20637"/>
    <cellStyle name="40% - Accent3 5 3 2 2 2 2" xfId="20638"/>
    <cellStyle name="40% - Accent3 5 3 2 2 2 2 2" xfId="20639"/>
    <cellStyle name="40% - Accent3 5 3 2 2 2 3" xfId="20640"/>
    <cellStyle name="40% - Accent3 5 3 2 2 3" xfId="20641"/>
    <cellStyle name="40% - Accent3 5 3 2 2 3 2" xfId="20642"/>
    <cellStyle name="40% - Accent3 5 3 2 2 4" xfId="20643"/>
    <cellStyle name="40% - Accent3 5 3 2 3" xfId="20644"/>
    <cellStyle name="40% - Accent3 5 3 2 3 2" xfId="20645"/>
    <cellStyle name="40% - Accent3 5 3 2 3 2 2" xfId="20646"/>
    <cellStyle name="40% - Accent3 5 3 2 3 3" xfId="20647"/>
    <cellStyle name="40% - Accent3 5 3 2 4" xfId="20648"/>
    <cellStyle name="40% - Accent3 5 3 2 4 2" xfId="20649"/>
    <cellStyle name="40% - Accent3 5 3 2 5" xfId="20650"/>
    <cellStyle name="40% - Accent3 5 3 3" xfId="20651"/>
    <cellStyle name="40% - Accent3 5 3 3 2" xfId="20652"/>
    <cellStyle name="40% - Accent3 5 3 3 2 2" xfId="20653"/>
    <cellStyle name="40% - Accent3 5 3 3 2 2 2" xfId="20654"/>
    <cellStyle name="40% - Accent3 5 3 3 2 3" xfId="20655"/>
    <cellStyle name="40% - Accent3 5 3 3 3" xfId="20656"/>
    <cellStyle name="40% - Accent3 5 3 3 3 2" xfId="20657"/>
    <cellStyle name="40% - Accent3 5 3 3 4" xfId="20658"/>
    <cellStyle name="40% - Accent3 5 3 4" xfId="20659"/>
    <cellStyle name="40% - Accent3 5 3 4 2" xfId="20660"/>
    <cellStyle name="40% - Accent3 5 3 4 2 2" xfId="20661"/>
    <cellStyle name="40% - Accent3 5 3 4 3" xfId="20662"/>
    <cellStyle name="40% - Accent3 5 3 5" xfId="20663"/>
    <cellStyle name="40% - Accent3 5 3 5 2" xfId="20664"/>
    <cellStyle name="40% - Accent3 5 3 6" xfId="20665"/>
    <cellStyle name="40% - Accent3 5 4" xfId="20666"/>
    <cellStyle name="40% - Accent3 5 4 2" xfId="20667"/>
    <cellStyle name="40% - Accent3 5 4 2 2" xfId="20668"/>
    <cellStyle name="40% - Accent3 5 4 2 2 2" xfId="20669"/>
    <cellStyle name="40% - Accent3 5 4 2 2 2 2" xfId="20670"/>
    <cellStyle name="40% - Accent3 5 4 2 2 3" xfId="20671"/>
    <cellStyle name="40% - Accent3 5 4 2 3" xfId="20672"/>
    <cellStyle name="40% - Accent3 5 4 2 3 2" xfId="20673"/>
    <cellStyle name="40% - Accent3 5 4 2 4" xfId="20674"/>
    <cellStyle name="40% - Accent3 5 4 3" xfId="20675"/>
    <cellStyle name="40% - Accent3 5 4 3 2" xfId="20676"/>
    <cellStyle name="40% - Accent3 5 4 3 2 2" xfId="20677"/>
    <cellStyle name="40% - Accent3 5 4 3 3" xfId="20678"/>
    <cellStyle name="40% - Accent3 5 4 4" xfId="20679"/>
    <cellStyle name="40% - Accent3 5 4 4 2" xfId="20680"/>
    <cellStyle name="40% - Accent3 5 4 5" xfId="20681"/>
    <cellStyle name="40% - Accent3 5 5" xfId="20682"/>
    <cellStyle name="40% - Accent3 5 5 2" xfId="20683"/>
    <cellStyle name="40% - Accent3 5 5 2 2" xfId="20684"/>
    <cellStyle name="40% - Accent3 5 5 2 2 2" xfId="20685"/>
    <cellStyle name="40% - Accent3 5 5 2 3" xfId="20686"/>
    <cellStyle name="40% - Accent3 5 5 3" xfId="20687"/>
    <cellStyle name="40% - Accent3 5 5 3 2" xfId="20688"/>
    <cellStyle name="40% - Accent3 5 5 4" xfId="20689"/>
    <cellStyle name="40% - Accent3 5 6" xfId="20690"/>
    <cellStyle name="40% - Accent3 5 6 2" xfId="20691"/>
    <cellStyle name="40% - Accent3 5 6 2 2" xfId="20692"/>
    <cellStyle name="40% - Accent3 5 6 3" xfId="20693"/>
    <cellStyle name="40% - Accent3 5 7" xfId="20694"/>
    <cellStyle name="40% - Accent3 5 7 2" xfId="20695"/>
    <cellStyle name="40% - Accent3 5 8" xfId="20696"/>
    <cellStyle name="40% - Accent3 6" xfId="20697"/>
    <cellStyle name="40% - Accent3 6 2" xfId="20698"/>
    <cellStyle name="40% - Accent3 6 2 2" xfId="20699"/>
    <cellStyle name="40% - Accent3 6 2 2 2" xfId="20700"/>
    <cellStyle name="40% - Accent3 6 2 2 2 2" xfId="20701"/>
    <cellStyle name="40% - Accent3 6 2 2 2 2 2" xfId="20702"/>
    <cellStyle name="40% - Accent3 6 2 2 2 2 2 2" xfId="20703"/>
    <cellStyle name="40% - Accent3 6 2 2 2 2 2 2 2" xfId="20704"/>
    <cellStyle name="40% - Accent3 6 2 2 2 2 2 3" xfId="20705"/>
    <cellStyle name="40% - Accent3 6 2 2 2 2 3" xfId="20706"/>
    <cellStyle name="40% - Accent3 6 2 2 2 2 3 2" xfId="20707"/>
    <cellStyle name="40% - Accent3 6 2 2 2 2 4" xfId="20708"/>
    <cellStyle name="40% - Accent3 6 2 2 2 3" xfId="20709"/>
    <cellStyle name="40% - Accent3 6 2 2 2 3 2" xfId="20710"/>
    <cellStyle name="40% - Accent3 6 2 2 2 3 2 2" xfId="20711"/>
    <cellStyle name="40% - Accent3 6 2 2 2 3 3" xfId="20712"/>
    <cellStyle name="40% - Accent3 6 2 2 2 4" xfId="20713"/>
    <cellStyle name="40% - Accent3 6 2 2 2 4 2" xfId="20714"/>
    <cellStyle name="40% - Accent3 6 2 2 2 5" xfId="20715"/>
    <cellStyle name="40% - Accent3 6 2 2 3" xfId="20716"/>
    <cellStyle name="40% - Accent3 6 2 2 3 2" xfId="20717"/>
    <cellStyle name="40% - Accent3 6 2 2 3 2 2" xfId="20718"/>
    <cellStyle name="40% - Accent3 6 2 2 3 2 2 2" xfId="20719"/>
    <cellStyle name="40% - Accent3 6 2 2 3 2 3" xfId="20720"/>
    <cellStyle name="40% - Accent3 6 2 2 3 3" xfId="20721"/>
    <cellStyle name="40% - Accent3 6 2 2 3 3 2" xfId="20722"/>
    <cellStyle name="40% - Accent3 6 2 2 3 4" xfId="20723"/>
    <cellStyle name="40% - Accent3 6 2 2 4" xfId="20724"/>
    <cellStyle name="40% - Accent3 6 2 2 4 2" xfId="20725"/>
    <cellStyle name="40% - Accent3 6 2 2 4 2 2" xfId="20726"/>
    <cellStyle name="40% - Accent3 6 2 2 4 3" xfId="20727"/>
    <cellStyle name="40% - Accent3 6 2 2 5" xfId="20728"/>
    <cellStyle name="40% - Accent3 6 2 2 5 2" xfId="20729"/>
    <cellStyle name="40% - Accent3 6 2 2 6" xfId="20730"/>
    <cellStyle name="40% - Accent3 6 2 3" xfId="20731"/>
    <cellStyle name="40% - Accent3 6 2 3 2" xfId="20732"/>
    <cellStyle name="40% - Accent3 6 2 3 2 2" xfId="20733"/>
    <cellStyle name="40% - Accent3 6 2 3 2 2 2" xfId="20734"/>
    <cellStyle name="40% - Accent3 6 2 3 2 2 2 2" xfId="20735"/>
    <cellStyle name="40% - Accent3 6 2 3 2 2 3" xfId="20736"/>
    <cellStyle name="40% - Accent3 6 2 3 2 3" xfId="20737"/>
    <cellStyle name="40% - Accent3 6 2 3 2 3 2" xfId="20738"/>
    <cellStyle name="40% - Accent3 6 2 3 2 4" xfId="20739"/>
    <cellStyle name="40% - Accent3 6 2 3 3" xfId="20740"/>
    <cellStyle name="40% - Accent3 6 2 3 3 2" xfId="20741"/>
    <cellStyle name="40% - Accent3 6 2 3 3 2 2" xfId="20742"/>
    <cellStyle name="40% - Accent3 6 2 3 3 3" xfId="20743"/>
    <cellStyle name="40% - Accent3 6 2 3 4" xfId="20744"/>
    <cellStyle name="40% - Accent3 6 2 3 4 2" xfId="20745"/>
    <cellStyle name="40% - Accent3 6 2 3 5" xfId="20746"/>
    <cellStyle name="40% - Accent3 6 2 4" xfId="20747"/>
    <cellStyle name="40% - Accent3 6 2 4 2" xfId="20748"/>
    <cellStyle name="40% - Accent3 6 2 4 2 2" xfId="20749"/>
    <cellStyle name="40% - Accent3 6 2 4 2 2 2" xfId="20750"/>
    <cellStyle name="40% - Accent3 6 2 4 2 3" xfId="20751"/>
    <cellStyle name="40% - Accent3 6 2 4 3" xfId="20752"/>
    <cellStyle name="40% - Accent3 6 2 4 3 2" xfId="20753"/>
    <cellStyle name="40% - Accent3 6 2 4 4" xfId="20754"/>
    <cellStyle name="40% - Accent3 6 2 5" xfId="20755"/>
    <cellStyle name="40% - Accent3 6 2 5 2" xfId="20756"/>
    <cellStyle name="40% - Accent3 6 2 5 2 2" xfId="20757"/>
    <cellStyle name="40% - Accent3 6 2 5 3" xfId="20758"/>
    <cellStyle name="40% - Accent3 6 2 6" xfId="20759"/>
    <cellStyle name="40% - Accent3 6 2 6 2" xfId="20760"/>
    <cellStyle name="40% - Accent3 6 2 7" xfId="20761"/>
    <cellStyle name="40% - Accent3 6 3" xfId="20762"/>
    <cellStyle name="40% - Accent3 6 3 2" xfId="20763"/>
    <cellStyle name="40% - Accent3 6 3 2 2" xfId="20764"/>
    <cellStyle name="40% - Accent3 6 3 2 2 2" xfId="20765"/>
    <cellStyle name="40% - Accent3 6 3 2 2 2 2" xfId="20766"/>
    <cellStyle name="40% - Accent3 6 3 2 2 2 2 2" xfId="20767"/>
    <cellStyle name="40% - Accent3 6 3 2 2 2 3" xfId="20768"/>
    <cellStyle name="40% - Accent3 6 3 2 2 3" xfId="20769"/>
    <cellStyle name="40% - Accent3 6 3 2 2 3 2" xfId="20770"/>
    <cellStyle name="40% - Accent3 6 3 2 2 4" xfId="20771"/>
    <cellStyle name="40% - Accent3 6 3 2 3" xfId="20772"/>
    <cellStyle name="40% - Accent3 6 3 2 3 2" xfId="20773"/>
    <cellStyle name="40% - Accent3 6 3 2 3 2 2" xfId="20774"/>
    <cellStyle name="40% - Accent3 6 3 2 3 3" xfId="20775"/>
    <cellStyle name="40% - Accent3 6 3 2 4" xfId="20776"/>
    <cellStyle name="40% - Accent3 6 3 2 4 2" xfId="20777"/>
    <cellStyle name="40% - Accent3 6 3 2 5" xfId="20778"/>
    <cellStyle name="40% - Accent3 6 3 3" xfId="20779"/>
    <cellStyle name="40% - Accent3 6 3 3 2" xfId="20780"/>
    <cellStyle name="40% - Accent3 6 3 3 2 2" xfId="20781"/>
    <cellStyle name="40% - Accent3 6 3 3 2 2 2" xfId="20782"/>
    <cellStyle name="40% - Accent3 6 3 3 2 3" xfId="20783"/>
    <cellStyle name="40% - Accent3 6 3 3 3" xfId="20784"/>
    <cellStyle name="40% - Accent3 6 3 3 3 2" xfId="20785"/>
    <cellStyle name="40% - Accent3 6 3 3 4" xfId="20786"/>
    <cellStyle name="40% - Accent3 6 3 4" xfId="20787"/>
    <cellStyle name="40% - Accent3 6 3 4 2" xfId="20788"/>
    <cellStyle name="40% - Accent3 6 3 4 2 2" xfId="20789"/>
    <cellStyle name="40% - Accent3 6 3 4 3" xfId="20790"/>
    <cellStyle name="40% - Accent3 6 3 5" xfId="20791"/>
    <cellStyle name="40% - Accent3 6 3 5 2" xfId="20792"/>
    <cellStyle name="40% - Accent3 6 3 6" xfId="20793"/>
    <cellStyle name="40% - Accent3 6 4" xfId="20794"/>
    <cellStyle name="40% - Accent3 6 4 2" xfId="20795"/>
    <cellStyle name="40% - Accent3 6 4 2 2" xfId="20796"/>
    <cellStyle name="40% - Accent3 6 4 2 2 2" xfId="20797"/>
    <cellStyle name="40% - Accent3 6 4 2 2 2 2" xfId="20798"/>
    <cellStyle name="40% - Accent3 6 4 2 2 3" xfId="20799"/>
    <cellStyle name="40% - Accent3 6 4 2 3" xfId="20800"/>
    <cellStyle name="40% - Accent3 6 4 2 3 2" xfId="20801"/>
    <cellStyle name="40% - Accent3 6 4 2 4" xfId="20802"/>
    <cellStyle name="40% - Accent3 6 4 3" xfId="20803"/>
    <cellStyle name="40% - Accent3 6 4 3 2" xfId="20804"/>
    <cellStyle name="40% - Accent3 6 4 3 2 2" xfId="20805"/>
    <cellStyle name="40% - Accent3 6 4 3 3" xfId="20806"/>
    <cellStyle name="40% - Accent3 6 4 4" xfId="20807"/>
    <cellStyle name="40% - Accent3 6 4 4 2" xfId="20808"/>
    <cellStyle name="40% - Accent3 6 4 5" xfId="20809"/>
    <cellStyle name="40% - Accent3 6 5" xfId="20810"/>
    <cellStyle name="40% - Accent3 6 5 2" xfId="20811"/>
    <cellStyle name="40% - Accent3 6 5 2 2" xfId="20812"/>
    <cellStyle name="40% - Accent3 6 5 2 2 2" xfId="20813"/>
    <cellStyle name="40% - Accent3 6 5 2 3" xfId="20814"/>
    <cellStyle name="40% - Accent3 6 5 3" xfId="20815"/>
    <cellStyle name="40% - Accent3 6 5 3 2" xfId="20816"/>
    <cellStyle name="40% - Accent3 6 5 4" xfId="20817"/>
    <cellStyle name="40% - Accent3 6 6" xfId="20818"/>
    <cellStyle name="40% - Accent3 6 6 2" xfId="20819"/>
    <cellStyle name="40% - Accent3 6 6 2 2" xfId="20820"/>
    <cellStyle name="40% - Accent3 6 6 3" xfId="20821"/>
    <cellStyle name="40% - Accent3 6 7" xfId="20822"/>
    <cellStyle name="40% - Accent3 6 7 2" xfId="20823"/>
    <cellStyle name="40% - Accent3 6 8" xfId="20824"/>
    <cellStyle name="40% - Accent3 7" xfId="20825"/>
    <cellStyle name="40% - Accent3 7 2" xfId="20826"/>
    <cellStyle name="40% - Accent3 7 2 2" xfId="20827"/>
    <cellStyle name="40% - Accent3 7 2 2 2" xfId="20828"/>
    <cellStyle name="40% - Accent3 7 2 2 2 2" xfId="20829"/>
    <cellStyle name="40% - Accent3 7 2 2 2 2 2" xfId="20830"/>
    <cellStyle name="40% - Accent3 7 2 2 2 2 2 2" xfId="20831"/>
    <cellStyle name="40% - Accent3 7 2 2 2 2 2 2 2" xfId="20832"/>
    <cellStyle name="40% - Accent3 7 2 2 2 2 2 3" xfId="20833"/>
    <cellStyle name="40% - Accent3 7 2 2 2 2 3" xfId="20834"/>
    <cellStyle name="40% - Accent3 7 2 2 2 2 3 2" xfId="20835"/>
    <cellStyle name="40% - Accent3 7 2 2 2 2 4" xfId="20836"/>
    <cellStyle name="40% - Accent3 7 2 2 2 3" xfId="20837"/>
    <cellStyle name="40% - Accent3 7 2 2 2 3 2" xfId="20838"/>
    <cellStyle name="40% - Accent3 7 2 2 2 3 2 2" xfId="20839"/>
    <cellStyle name="40% - Accent3 7 2 2 2 3 3" xfId="20840"/>
    <cellStyle name="40% - Accent3 7 2 2 2 4" xfId="20841"/>
    <cellStyle name="40% - Accent3 7 2 2 2 4 2" xfId="20842"/>
    <cellStyle name="40% - Accent3 7 2 2 2 5" xfId="20843"/>
    <cellStyle name="40% - Accent3 7 2 2 3" xfId="20844"/>
    <cellStyle name="40% - Accent3 7 2 2 3 2" xfId="20845"/>
    <cellStyle name="40% - Accent3 7 2 2 3 2 2" xfId="20846"/>
    <cellStyle name="40% - Accent3 7 2 2 3 2 2 2" xfId="20847"/>
    <cellStyle name="40% - Accent3 7 2 2 3 2 3" xfId="20848"/>
    <cellStyle name="40% - Accent3 7 2 2 3 3" xfId="20849"/>
    <cellStyle name="40% - Accent3 7 2 2 3 3 2" xfId="20850"/>
    <cellStyle name="40% - Accent3 7 2 2 3 4" xfId="20851"/>
    <cellStyle name="40% - Accent3 7 2 2 4" xfId="20852"/>
    <cellStyle name="40% - Accent3 7 2 2 4 2" xfId="20853"/>
    <cellStyle name="40% - Accent3 7 2 2 4 2 2" xfId="20854"/>
    <cellStyle name="40% - Accent3 7 2 2 4 3" xfId="20855"/>
    <cellStyle name="40% - Accent3 7 2 2 5" xfId="20856"/>
    <cellStyle name="40% - Accent3 7 2 2 5 2" xfId="20857"/>
    <cellStyle name="40% - Accent3 7 2 2 6" xfId="20858"/>
    <cellStyle name="40% - Accent3 7 2 3" xfId="20859"/>
    <cellStyle name="40% - Accent3 7 2 3 2" xfId="20860"/>
    <cellStyle name="40% - Accent3 7 2 3 2 2" xfId="20861"/>
    <cellStyle name="40% - Accent3 7 2 3 2 2 2" xfId="20862"/>
    <cellStyle name="40% - Accent3 7 2 3 2 2 2 2" xfId="20863"/>
    <cellStyle name="40% - Accent3 7 2 3 2 2 3" xfId="20864"/>
    <cellStyle name="40% - Accent3 7 2 3 2 3" xfId="20865"/>
    <cellStyle name="40% - Accent3 7 2 3 2 3 2" xfId="20866"/>
    <cellStyle name="40% - Accent3 7 2 3 2 4" xfId="20867"/>
    <cellStyle name="40% - Accent3 7 2 3 3" xfId="20868"/>
    <cellStyle name="40% - Accent3 7 2 3 3 2" xfId="20869"/>
    <cellStyle name="40% - Accent3 7 2 3 3 2 2" xfId="20870"/>
    <cellStyle name="40% - Accent3 7 2 3 3 3" xfId="20871"/>
    <cellStyle name="40% - Accent3 7 2 3 4" xfId="20872"/>
    <cellStyle name="40% - Accent3 7 2 3 4 2" xfId="20873"/>
    <cellStyle name="40% - Accent3 7 2 3 5" xfId="20874"/>
    <cellStyle name="40% - Accent3 7 2 4" xfId="20875"/>
    <cellStyle name="40% - Accent3 7 2 4 2" xfId="20876"/>
    <cellStyle name="40% - Accent3 7 2 4 2 2" xfId="20877"/>
    <cellStyle name="40% - Accent3 7 2 4 2 2 2" xfId="20878"/>
    <cellStyle name="40% - Accent3 7 2 4 2 3" xfId="20879"/>
    <cellStyle name="40% - Accent3 7 2 4 3" xfId="20880"/>
    <cellStyle name="40% - Accent3 7 2 4 3 2" xfId="20881"/>
    <cellStyle name="40% - Accent3 7 2 4 4" xfId="20882"/>
    <cellStyle name="40% - Accent3 7 2 5" xfId="20883"/>
    <cellStyle name="40% - Accent3 7 2 5 2" xfId="20884"/>
    <cellStyle name="40% - Accent3 7 2 5 2 2" xfId="20885"/>
    <cellStyle name="40% - Accent3 7 2 5 3" xfId="20886"/>
    <cellStyle name="40% - Accent3 7 2 6" xfId="20887"/>
    <cellStyle name="40% - Accent3 7 2 6 2" xfId="20888"/>
    <cellStyle name="40% - Accent3 7 2 7" xfId="20889"/>
    <cellStyle name="40% - Accent3 7 3" xfId="20890"/>
    <cellStyle name="40% - Accent3 7 3 2" xfId="20891"/>
    <cellStyle name="40% - Accent3 7 3 2 2" xfId="20892"/>
    <cellStyle name="40% - Accent3 7 3 2 2 2" xfId="20893"/>
    <cellStyle name="40% - Accent3 7 3 2 2 2 2" xfId="20894"/>
    <cellStyle name="40% - Accent3 7 3 2 2 2 2 2" xfId="20895"/>
    <cellStyle name="40% - Accent3 7 3 2 2 2 3" xfId="20896"/>
    <cellStyle name="40% - Accent3 7 3 2 2 3" xfId="20897"/>
    <cellStyle name="40% - Accent3 7 3 2 2 3 2" xfId="20898"/>
    <cellStyle name="40% - Accent3 7 3 2 2 4" xfId="20899"/>
    <cellStyle name="40% - Accent3 7 3 2 3" xfId="20900"/>
    <cellStyle name="40% - Accent3 7 3 2 3 2" xfId="20901"/>
    <cellStyle name="40% - Accent3 7 3 2 3 2 2" xfId="20902"/>
    <cellStyle name="40% - Accent3 7 3 2 3 3" xfId="20903"/>
    <cellStyle name="40% - Accent3 7 3 2 4" xfId="20904"/>
    <cellStyle name="40% - Accent3 7 3 2 4 2" xfId="20905"/>
    <cellStyle name="40% - Accent3 7 3 2 5" xfId="20906"/>
    <cellStyle name="40% - Accent3 7 3 3" xfId="20907"/>
    <cellStyle name="40% - Accent3 7 3 3 2" xfId="20908"/>
    <cellStyle name="40% - Accent3 7 3 3 2 2" xfId="20909"/>
    <cellStyle name="40% - Accent3 7 3 3 2 2 2" xfId="20910"/>
    <cellStyle name="40% - Accent3 7 3 3 2 3" xfId="20911"/>
    <cellStyle name="40% - Accent3 7 3 3 3" xfId="20912"/>
    <cellStyle name="40% - Accent3 7 3 3 3 2" xfId="20913"/>
    <cellStyle name="40% - Accent3 7 3 3 4" xfId="20914"/>
    <cellStyle name="40% - Accent3 7 3 4" xfId="20915"/>
    <cellStyle name="40% - Accent3 7 3 4 2" xfId="20916"/>
    <cellStyle name="40% - Accent3 7 3 4 2 2" xfId="20917"/>
    <cellStyle name="40% - Accent3 7 3 4 3" xfId="20918"/>
    <cellStyle name="40% - Accent3 7 3 5" xfId="20919"/>
    <cellStyle name="40% - Accent3 7 3 5 2" xfId="20920"/>
    <cellStyle name="40% - Accent3 7 3 6" xfId="20921"/>
    <cellStyle name="40% - Accent3 7 4" xfId="20922"/>
    <cellStyle name="40% - Accent3 7 4 2" xfId="20923"/>
    <cellStyle name="40% - Accent3 7 4 2 2" xfId="20924"/>
    <cellStyle name="40% - Accent3 7 4 2 2 2" xfId="20925"/>
    <cellStyle name="40% - Accent3 7 4 2 2 2 2" xfId="20926"/>
    <cellStyle name="40% - Accent3 7 4 2 2 3" xfId="20927"/>
    <cellStyle name="40% - Accent3 7 4 2 3" xfId="20928"/>
    <cellStyle name="40% - Accent3 7 4 2 3 2" xfId="20929"/>
    <cellStyle name="40% - Accent3 7 4 2 4" xfId="20930"/>
    <cellStyle name="40% - Accent3 7 4 3" xfId="20931"/>
    <cellStyle name="40% - Accent3 7 4 3 2" xfId="20932"/>
    <cellStyle name="40% - Accent3 7 4 3 2 2" xfId="20933"/>
    <cellStyle name="40% - Accent3 7 4 3 3" xfId="20934"/>
    <cellStyle name="40% - Accent3 7 4 4" xfId="20935"/>
    <cellStyle name="40% - Accent3 7 4 4 2" xfId="20936"/>
    <cellStyle name="40% - Accent3 7 4 5" xfId="20937"/>
    <cellStyle name="40% - Accent3 7 5" xfId="20938"/>
    <cellStyle name="40% - Accent3 7 5 2" xfId="20939"/>
    <cellStyle name="40% - Accent3 7 5 2 2" xfId="20940"/>
    <cellStyle name="40% - Accent3 7 5 2 2 2" xfId="20941"/>
    <cellStyle name="40% - Accent3 7 5 2 3" xfId="20942"/>
    <cellStyle name="40% - Accent3 7 5 3" xfId="20943"/>
    <cellStyle name="40% - Accent3 7 5 3 2" xfId="20944"/>
    <cellStyle name="40% - Accent3 7 5 4" xfId="20945"/>
    <cellStyle name="40% - Accent3 7 6" xfId="20946"/>
    <cellStyle name="40% - Accent3 7 6 2" xfId="20947"/>
    <cellStyle name="40% - Accent3 7 6 2 2" xfId="20948"/>
    <cellStyle name="40% - Accent3 7 6 3" xfId="20949"/>
    <cellStyle name="40% - Accent3 7 7" xfId="20950"/>
    <cellStyle name="40% - Accent3 7 7 2" xfId="20951"/>
    <cellStyle name="40% - Accent3 7 8" xfId="20952"/>
    <cellStyle name="40% - Accent3 8" xfId="20953"/>
    <cellStyle name="40% - Accent3 8 2" xfId="20954"/>
    <cellStyle name="40% - Accent3 8 2 2" xfId="20955"/>
    <cellStyle name="40% - Accent3 8 2 2 2" xfId="20956"/>
    <cellStyle name="40% - Accent3 8 2 2 2 2" xfId="20957"/>
    <cellStyle name="40% - Accent3 8 2 2 2 2 2" xfId="20958"/>
    <cellStyle name="40% - Accent3 8 2 2 2 2 2 2" xfId="20959"/>
    <cellStyle name="40% - Accent3 8 2 2 2 2 2 2 2" xfId="20960"/>
    <cellStyle name="40% - Accent3 8 2 2 2 2 2 3" xfId="20961"/>
    <cellStyle name="40% - Accent3 8 2 2 2 2 3" xfId="20962"/>
    <cellStyle name="40% - Accent3 8 2 2 2 2 3 2" xfId="20963"/>
    <cellStyle name="40% - Accent3 8 2 2 2 2 4" xfId="20964"/>
    <cellStyle name="40% - Accent3 8 2 2 2 3" xfId="20965"/>
    <cellStyle name="40% - Accent3 8 2 2 2 3 2" xfId="20966"/>
    <cellStyle name="40% - Accent3 8 2 2 2 3 2 2" xfId="20967"/>
    <cellStyle name="40% - Accent3 8 2 2 2 3 3" xfId="20968"/>
    <cellStyle name="40% - Accent3 8 2 2 2 4" xfId="20969"/>
    <cellStyle name="40% - Accent3 8 2 2 2 4 2" xfId="20970"/>
    <cellStyle name="40% - Accent3 8 2 2 2 5" xfId="20971"/>
    <cellStyle name="40% - Accent3 8 2 2 3" xfId="20972"/>
    <cellStyle name="40% - Accent3 8 2 2 3 2" xfId="20973"/>
    <cellStyle name="40% - Accent3 8 2 2 3 2 2" xfId="20974"/>
    <cellStyle name="40% - Accent3 8 2 2 3 2 2 2" xfId="20975"/>
    <cellStyle name="40% - Accent3 8 2 2 3 2 3" xfId="20976"/>
    <cellStyle name="40% - Accent3 8 2 2 3 3" xfId="20977"/>
    <cellStyle name="40% - Accent3 8 2 2 3 3 2" xfId="20978"/>
    <cellStyle name="40% - Accent3 8 2 2 3 4" xfId="20979"/>
    <cellStyle name="40% - Accent3 8 2 2 4" xfId="20980"/>
    <cellStyle name="40% - Accent3 8 2 2 4 2" xfId="20981"/>
    <cellStyle name="40% - Accent3 8 2 2 4 2 2" xfId="20982"/>
    <cellStyle name="40% - Accent3 8 2 2 4 3" xfId="20983"/>
    <cellStyle name="40% - Accent3 8 2 2 5" xfId="20984"/>
    <cellStyle name="40% - Accent3 8 2 2 5 2" xfId="20985"/>
    <cellStyle name="40% - Accent3 8 2 2 6" xfId="20986"/>
    <cellStyle name="40% - Accent3 8 2 3" xfId="20987"/>
    <cellStyle name="40% - Accent3 8 2 3 2" xfId="20988"/>
    <cellStyle name="40% - Accent3 8 2 3 2 2" xfId="20989"/>
    <cellStyle name="40% - Accent3 8 2 3 2 2 2" xfId="20990"/>
    <cellStyle name="40% - Accent3 8 2 3 2 2 2 2" xfId="20991"/>
    <cellStyle name="40% - Accent3 8 2 3 2 2 3" xfId="20992"/>
    <cellStyle name="40% - Accent3 8 2 3 2 3" xfId="20993"/>
    <cellStyle name="40% - Accent3 8 2 3 2 3 2" xfId="20994"/>
    <cellStyle name="40% - Accent3 8 2 3 2 4" xfId="20995"/>
    <cellStyle name="40% - Accent3 8 2 3 3" xfId="20996"/>
    <cellStyle name="40% - Accent3 8 2 3 3 2" xfId="20997"/>
    <cellStyle name="40% - Accent3 8 2 3 3 2 2" xfId="20998"/>
    <cellStyle name="40% - Accent3 8 2 3 3 3" xfId="20999"/>
    <cellStyle name="40% - Accent3 8 2 3 4" xfId="21000"/>
    <cellStyle name="40% - Accent3 8 2 3 4 2" xfId="21001"/>
    <cellStyle name="40% - Accent3 8 2 3 5" xfId="21002"/>
    <cellStyle name="40% - Accent3 8 2 4" xfId="21003"/>
    <cellStyle name="40% - Accent3 8 2 4 2" xfId="21004"/>
    <cellStyle name="40% - Accent3 8 2 4 2 2" xfId="21005"/>
    <cellStyle name="40% - Accent3 8 2 4 2 2 2" xfId="21006"/>
    <cellStyle name="40% - Accent3 8 2 4 2 3" xfId="21007"/>
    <cellStyle name="40% - Accent3 8 2 4 3" xfId="21008"/>
    <cellStyle name="40% - Accent3 8 2 4 3 2" xfId="21009"/>
    <cellStyle name="40% - Accent3 8 2 4 4" xfId="21010"/>
    <cellStyle name="40% - Accent3 8 2 5" xfId="21011"/>
    <cellStyle name="40% - Accent3 8 2 5 2" xfId="21012"/>
    <cellStyle name="40% - Accent3 8 2 5 2 2" xfId="21013"/>
    <cellStyle name="40% - Accent3 8 2 5 3" xfId="21014"/>
    <cellStyle name="40% - Accent3 8 2 6" xfId="21015"/>
    <cellStyle name="40% - Accent3 8 2 6 2" xfId="21016"/>
    <cellStyle name="40% - Accent3 8 2 7" xfId="21017"/>
    <cellStyle name="40% - Accent3 8 3" xfId="21018"/>
    <cellStyle name="40% - Accent3 8 3 2" xfId="21019"/>
    <cellStyle name="40% - Accent3 8 3 2 2" xfId="21020"/>
    <cellStyle name="40% - Accent3 8 3 2 2 2" xfId="21021"/>
    <cellStyle name="40% - Accent3 8 3 2 2 2 2" xfId="21022"/>
    <cellStyle name="40% - Accent3 8 3 2 2 2 2 2" xfId="21023"/>
    <cellStyle name="40% - Accent3 8 3 2 2 2 3" xfId="21024"/>
    <cellStyle name="40% - Accent3 8 3 2 2 3" xfId="21025"/>
    <cellStyle name="40% - Accent3 8 3 2 2 3 2" xfId="21026"/>
    <cellStyle name="40% - Accent3 8 3 2 2 4" xfId="21027"/>
    <cellStyle name="40% - Accent3 8 3 2 3" xfId="21028"/>
    <cellStyle name="40% - Accent3 8 3 2 3 2" xfId="21029"/>
    <cellStyle name="40% - Accent3 8 3 2 3 2 2" xfId="21030"/>
    <cellStyle name="40% - Accent3 8 3 2 3 3" xfId="21031"/>
    <cellStyle name="40% - Accent3 8 3 2 4" xfId="21032"/>
    <cellStyle name="40% - Accent3 8 3 2 4 2" xfId="21033"/>
    <cellStyle name="40% - Accent3 8 3 2 5" xfId="21034"/>
    <cellStyle name="40% - Accent3 8 3 3" xfId="21035"/>
    <cellStyle name="40% - Accent3 8 3 3 2" xfId="21036"/>
    <cellStyle name="40% - Accent3 8 3 3 2 2" xfId="21037"/>
    <cellStyle name="40% - Accent3 8 3 3 2 2 2" xfId="21038"/>
    <cellStyle name="40% - Accent3 8 3 3 2 3" xfId="21039"/>
    <cellStyle name="40% - Accent3 8 3 3 3" xfId="21040"/>
    <cellStyle name="40% - Accent3 8 3 3 3 2" xfId="21041"/>
    <cellStyle name="40% - Accent3 8 3 3 4" xfId="21042"/>
    <cellStyle name="40% - Accent3 8 3 4" xfId="21043"/>
    <cellStyle name="40% - Accent3 8 3 4 2" xfId="21044"/>
    <cellStyle name="40% - Accent3 8 3 4 2 2" xfId="21045"/>
    <cellStyle name="40% - Accent3 8 3 4 3" xfId="21046"/>
    <cellStyle name="40% - Accent3 8 3 5" xfId="21047"/>
    <cellStyle name="40% - Accent3 8 3 5 2" xfId="21048"/>
    <cellStyle name="40% - Accent3 8 3 6" xfId="21049"/>
    <cellStyle name="40% - Accent3 8 4" xfId="21050"/>
    <cellStyle name="40% - Accent3 8 4 2" xfId="21051"/>
    <cellStyle name="40% - Accent3 8 4 2 2" xfId="21052"/>
    <cellStyle name="40% - Accent3 8 4 2 2 2" xfId="21053"/>
    <cellStyle name="40% - Accent3 8 4 2 2 2 2" xfId="21054"/>
    <cellStyle name="40% - Accent3 8 4 2 2 3" xfId="21055"/>
    <cellStyle name="40% - Accent3 8 4 2 3" xfId="21056"/>
    <cellStyle name="40% - Accent3 8 4 2 3 2" xfId="21057"/>
    <cellStyle name="40% - Accent3 8 4 2 4" xfId="21058"/>
    <cellStyle name="40% - Accent3 8 4 3" xfId="21059"/>
    <cellStyle name="40% - Accent3 8 4 3 2" xfId="21060"/>
    <cellStyle name="40% - Accent3 8 4 3 2 2" xfId="21061"/>
    <cellStyle name="40% - Accent3 8 4 3 3" xfId="21062"/>
    <cellStyle name="40% - Accent3 8 4 4" xfId="21063"/>
    <cellStyle name="40% - Accent3 8 4 4 2" xfId="21064"/>
    <cellStyle name="40% - Accent3 8 4 5" xfId="21065"/>
    <cellStyle name="40% - Accent3 8 5" xfId="21066"/>
    <cellStyle name="40% - Accent3 8 5 2" xfId="21067"/>
    <cellStyle name="40% - Accent3 8 5 2 2" xfId="21068"/>
    <cellStyle name="40% - Accent3 8 5 2 2 2" xfId="21069"/>
    <cellStyle name="40% - Accent3 8 5 2 3" xfId="21070"/>
    <cellStyle name="40% - Accent3 8 5 3" xfId="21071"/>
    <cellStyle name="40% - Accent3 8 5 3 2" xfId="21072"/>
    <cellStyle name="40% - Accent3 8 5 4" xfId="21073"/>
    <cellStyle name="40% - Accent3 8 6" xfId="21074"/>
    <cellStyle name="40% - Accent3 8 6 2" xfId="21075"/>
    <cellStyle name="40% - Accent3 8 6 2 2" xfId="21076"/>
    <cellStyle name="40% - Accent3 8 6 3" xfId="21077"/>
    <cellStyle name="40% - Accent3 8 7" xfId="21078"/>
    <cellStyle name="40% - Accent3 8 7 2" xfId="21079"/>
    <cellStyle name="40% - Accent3 8 8" xfId="21080"/>
    <cellStyle name="40% - Accent3 9" xfId="21081"/>
    <cellStyle name="40% - Accent3 9 2" xfId="21082"/>
    <cellStyle name="40% - Accent3 9 2 2" xfId="21083"/>
    <cellStyle name="40% - Accent3 9 2 2 2" xfId="21084"/>
    <cellStyle name="40% - Accent3 9 2 2 2 2" xfId="21085"/>
    <cellStyle name="40% - Accent3 9 2 2 2 2 2" xfId="21086"/>
    <cellStyle name="40% - Accent3 9 2 2 2 2 2 2" xfId="21087"/>
    <cellStyle name="40% - Accent3 9 2 2 2 2 2 2 2" xfId="21088"/>
    <cellStyle name="40% - Accent3 9 2 2 2 2 2 3" xfId="21089"/>
    <cellStyle name="40% - Accent3 9 2 2 2 2 3" xfId="21090"/>
    <cellStyle name="40% - Accent3 9 2 2 2 2 3 2" xfId="21091"/>
    <cellStyle name="40% - Accent3 9 2 2 2 2 4" xfId="21092"/>
    <cellStyle name="40% - Accent3 9 2 2 2 3" xfId="21093"/>
    <cellStyle name="40% - Accent3 9 2 2 2 3 2" xfId="21094"/>
    <cellStyle name="40% - Accent3 9 2 2 2 3 2 2" xfId="21095"/>
    <cellStyle name="40% - Accent3 9 2 2 2 3 3" xfId="21096"/>
    <cellStyle name="40% - Accent3 9 2 2 2 4" xfId="21097"/>
    <cellStyle name="40% - Accent3 9 2 2 2 4 2" xfId="21098"/>
    <cellStyle name="40% - Accent3 9 2 2 2 5" xfId="21099"/>
    <cellStyle name="40% - Accent3 9 2 2 3" xfId="21100"/>
    <cellStyle name="40% - Accent3 9 2 2 3 2" xfId="21101"/>
    <cellStyle name="40% - Accent3 9 2 2 3 2 2" xfId="21102"/>
    <cellStyle name="40% - Accent3 9 2 2 3 2 2 2" xfId="21103"/>
    <cellStyle name="40% - Accent3 9 2 2 3 2 3" xfId="21104"/>
    <cellStyle name="40% - Accent3 9 2 2 3 3" xfId="21105"/>
    <cellStyle name="40% - Accent3 9 2 2 3 3 2" xfId="21106"/>
    <cellStyle name="40% - Accent3 9 2 2 3 4" xfId="21107"/>
    <cellStyle name="40% - Accent3 9 2 2 4" xfId="21108"/>
    <cellStyle name="40% - Accent3 9 2 2 4 2" xfId="21109"/>
    <cellStyle name="40% - Accent3 9 2 2 4 2 2" xfId="21110"/>
    <cellStyle name="40% - Accent3 9 2 2 4 3" xfId="21111"/>
    <cellStyle name="40% - Accent3 9 2 2 5" xfId="21112"/>
    <cellStyle name="40% - Accent3 9 2 2 5 2" xfId="21113"/>
    <cellStyle name="40% - Accent3 9 2 2 6" xfId="21114"/>
    <cellStyle name="40% - Accent3 9 2 3" xfId="21115"/>
    <cellStyle name="40% - Accent3 9 2 3 2" xfId="21116"/>
    <cellStyle name="40% - Accent3 9 2 3 2 2" xfId="21117"/>
    <cellStyle name="40% - Accent3 9 2 3 2 2 2" xfId="21118"/>
    <cellStyle name="40% - Accent3 9 2 3 2 2 2 2" xfId="21119"/>
    <cellStyle name="40% - Accent3 9 2 3 2 2 3" xfId="21120"/>
    <cellStyle name="40% - Accent3 9 2 3 2 3" xfId="21121"/>
    <cellStyle name="40% - Accent3 9 2 3 2 3 2" xfId="21122"/>
    <cellStyle name="40% - Accent3 9 2 3 2 4" xfId="21123"/>
    <cellStyle name="40% - Accent3 9 2 3 3" xfId="21124"/>
    <cellStyle name="40% - Accent3 9 2 3 3 2" xfId="21125"/>
    <cellStyle name="40% - Accent3 9 2 3 3 2 2" xfId="21126"/>
    <cellStyle name="40% - Accent3 9 2 3 3 3" xfId="21127"/>
    <cellStyle name="40% - Accent3 9 2 3 4" xfId="21128"/>
    <cellStyle name="40% - Accent3 9 2 3 4 2" xfId="21129"/>
    <cellStyle name="40% - Accent3 9 2 3 5" xfId="21130"/>
    <cellStyle name="40% - Accent3 9 2 4" xfId="21131"/>
    <cellStyle name="40% - Accent3 9 2 4 2" xfId="21132"/>
    <cellStyle name="40% - Accent3 9 2 4 2 2" xfId="21133"/>
    <cellStyle name="40% - Accent3 9 2 4 2 2 2" xfId="21134"/>
    <cellStyle name="40% - Accent3 9 2 4 2 3" xfId="21135"/>
    <cellStyle name="40% - Accent3 9 2 4 3" xfId="21136"/>
    <cellStyle name="40% - Accent3 9 2 4 3 2" xfId="21137"/>
    <cellStyle name="40% - Accent3 9 2 4 4" xfId="21138"/>
    <cellStyle name="40% - Accent3 9 2 5" xfId="21139"/>
    <cellStyle name="40% - Accent3 9 2 5 2" xfId="21140"/>
    <cellStyle name="40% - Accent3 9 2 5 2 2" xfId="21141"/>
    <cellStyle name="40% - Accent3 9 2 5 3" xfId="21142"/>
    <cellStyle name="40% - Accent3 9 2 6" xfId="21143"/>
    <cellStyle name="40% - Accent3 9 2 6 2" xfId="21144"/>
    <cellStyle name="40% - Accent3 9 2 7" xfId="21145"/>
    <cellStyle name="40% - Accent3 9 3" xfId="21146"/>
    <cellStyle name="40% - Accent3 9 3 2" xfId="21147"/>
    <cellStyle name="40% - Accent3 9 3 2 2" xfId="21148"/>
    <cellStyle name="40% - Accent3 9 3 2 2 2" xfId="21149"/>
    <cellStyle name="40% - Accent3 9 3 2 2 2 2" xfId="21150"/>
    <cellStyle name="40% - Accent3 9 3 2 2 2 2 2" xfId="21151"/>
    <cellStyle name="40% - Accent3 9 3 2 2 2 3" xfId="21152"/>
    <cellStyle name="40% - Accent3 9 3 2 2 3" xfId="21153"/>
    <cellStyle name="40% - Accent3 9 3 2 2 3 2" xfId="21154"/>
    <cellStyle name="40% - Accent3 9 3 2 2 4" xfId="21155"/>
    <cellStyle name="40% - Accent3 9 3 2 3" xfId="21156"/>
    <cellStyle name="40% - Accent3 9 3 2 3 2" xfId="21157"/>
    <cellStyle name="40% - Accent3 9 3 2 3 2 2" xfId="21158"/>
    <cellStyle name="40% - Accent3 9 3 2 3 3" xfId="21159"/>
    <cellStyle name="40% - Accent3 9 3 2 4" xfId="21160"/>
    <cellStyle name="40% - Accent3 9 3 2 4 2" xfId="21161"/>
    <cellStyle name="40% - Accent3 9 3 2 5" xfId="21162"/>
    <cellStyle name="40% - Accent3 9 3 3" xfId="21163"/>
    <cellStyle name="40% - Accent3 9 3 3 2" xfId="21164"/>
    <cellStyle name="40% - Accent3 9 3 3 2 2" xfId="21165"/>
    <cellStyle name="40% - Accent3 9 3 3 2 2 2" xfId="21166"/>
    <cellStyle name="40% - Accent3 9 3 3 2 3" xfId="21167"/>
    <cellStyle name="40% - Accent3 9 3 3 3" xfId="21168"/>
    <cellStyle name="40% - Accent3 9 3 3 3 2" xfId="21169"/>
    <cellStyle name="40% - Accent3 9 3 3 4" xfId="21170"/>
    <cellStyle name="40% - Accent3 9 3 4" xfId="21171"/>
    <cellStyle name="40% - Accent3 9 3 4 2" xfId="21172"/>
    <cellStyle name="40% - Accent3 9 3 4 2 2" xfId="21173"/>
    <cellStyle name="40% - Accent3 9 3 4 3" xfId="21174"/>
    <cellStyle name="40% - Accent3 9 3 5" xfId="21175"/>
    <cellStyle name="40% - Accent3 9 3 5 2" xfId="21176"/>
    <cellStyle name="40% - Accent3 9 3 6" xfId="21177"/>
    <cellStyle name="40% - Accent3 9 4" xfId="21178"/>
    <cellStyle name="40% - Accent3 9 4 2" xfId="21179"/>
    <cellStyle name="40% - Accent3 9 4 2 2" xfId="21180"/>
    <cellStyle name="40% - Accent3 9 4 2 2 2" xfId="21181"/>
    <cellStyle name="40% - Accent3 9 4 2 2 2 2" xfId="21182"/>
    <cellStyle name="40% - Accent3 9 4 2 2 3" xfId="21183"/>
    <cellStyle name="40% - Accent3 9 4 2 3" xfId="21184"/>
    <cellStyle name="40% - Accent3 9 4 2 3 2" xfId="21185"/>
    <cellStyle name="40% - Accent3 9 4 2 4" xfId="21186"/>
    <cellStyle name="40% - Accent3 9 4 3" xfId="21187"/>
    <cellStyle name="40% - Accent3 9 4 3 2" xfId="21188"/>
    <cellStyle name="40% - Accent3 9 4 3 2 2" xfId="21189"/>
    <cellStyle name="40% - Accent3 9 4 3 3" xfId="21190"/>
    <cellStyle name="40% - Accent3 9 4 4" xfId="21191"/>
    <cellStyle name="40% - Accent3 9 4 4 2" xfId="21192"/>
    <cellStyle name="40% - Accent3 9 4 5" xfId="21193"/>
    <cellStyle name="40% - Accent3 9 5" xfId="21194"/>
    <cellStyle name="40% - Accent3 9 5 2" xfId="21195"/>
    <cellStyle name="40% - Accent3 9 5 2 2" xfId="21196"/>
    <cellStyle name="40% - Accent3 9 5 2 2 2" xfId="21197"/>
    <cellStyle name="40% - Accent3 9 5 2 3" xfId="21198"/>
    <cellStyle name="40% - Accent3 9 5 3" xfId="21199"/>
    <cellStyle name="40% - Accent3 9 5 3 2" xfId="21200"/>
    <cellStyle name="40% - Accent3 9 5 4" xfId="21201"/>
    <cellStyle name="40% - Accent3 9 6" xfId="21202"/>
    <cellStyle name="40% - Accent3 9 6 2" xfId="21203"/>
    <cellStyle name="40% - Accent3 9 6 2 2" xfId="21204"/>
    <cellStyle name="40% - Accent3 9 6 3" xfId="21205"/>
    <cellStyle name="40% - Accent3 9 7" xfId="21206"/>
    <cellStyle name="40% - Accent3 9 7 2" xfId="21207"/>
    <cellStyle name="40% - Accent3 9 8" xfId="21208"/>
    <cellStyle name="40% - Accent4" xfId="33535" builtinId="43" customBuiltin="1"/>
    <cellStyle name="40% - Accent4 10" xfId="21209"/>
    <cellStyle name="40% - Accent4 10 2" xfId="21210"/>
    <cellStyle name="40% - Accent4 10 2 2" xfId="21211"/>
    <cellStyle name="40% - Accent4 10 2 2 2" xfId="21212"/>
    <cellStyle name="40% - Accent4 10 2 2 2 2" xfId="21213"/>
    <cellStyle name="40% - Accent4 10 2 2 2 2 2" xfId="21214"/>
    <cellStyle name="40% - Accent4 10 2 2 2 2 2 2" xfId="21215"/>
    <cellStyle name="40% - Accent4 10 2 2 2 2 2 2 2" xfId="21216"/>
    <cellStyle name="40% - Accent4 10 2 2 2 2 2 3" xfId="21217"/>
    <cellStyle name="40% - Accent4 10 2 2 2 2 3" xfId="21218"/>
    <cellStyle name="40% - Accent4 10 2 2 2 2 3 2" xfId="21219"/>
    <cellStyle name="40% - Accent4 10 2 2 2 2 4" xfId="21220"/>
    <cellStyle name="40% - Accent4 10 2 2 2 3" xfId="21221"/>
    <cellStyle name="40% - Accent4 10 2 2 2 3 2" xfId="21222"/>
    <cellStyle name="40% - Accent4 10 2 2 2 3 2 2" xfId="21223"/>
    <cellStyle name="40% - Accent4 10 2 2 2 3 3" xfId="21224"/>
    <cellStyle name="40% - Accent4 10 2 2 2 4" xfId="21225"/>
    <cellStyle name="40% - Accent4 10 2 2 2 4 2" xfId="21226"/>
    <cellStyle name="40% - Accent4 10 2 2 2 5" xfId="21227"/>
    <cellStyle name="40% - Accent4 10 2 2 3" xfId="21228"/>
    <cellStyle name="40% - Accent4 10 2 2 3 2" xfId="21229"/>
    <cellStyle name="40% - Accent4 10 2 2 3 2 2" xfId="21230"/>
    <cellStyle name="40% - Accent4 10 2 2 3 2 2 2" xfId="21231"/>
    <cellStyle name="40% - Accent4 10 2 2 3 2 3" xfId="21232"/>
    <cellStyle name="40% - Accent4 10 2 2 3 3" xfId="21233"/>
    <cellStyle name="40% - Accent4 10 2 2 3 3 2" xfId="21234"/>
    <cellStyle name="40% - Accent4 10 2 2 3 4" xfId="21235"/>
    <cellStyle name="40% - Accent4 10 2 2 4" xfId="21236"/>
    <cellStyle name="40% - Accent4 10 2 2 4 2" xfId="21237"/>
    <cellStyle name="40% - Accent4 10 2 2 4 2 2" xfId="21238"/>
    <cellStyle name="40% - Accent4 10 2 2 4 3" xfId="21239"/>
    <cellStyle name="40% - Accent4 10 2 2 5" xfId="21240"/>
    <cellStyle name="40% - Accent4 10 2 2 5 2" xfId="21241"/>
    <cellStyle name="40% - Accent4 10 2 2 6" xfId="21242"/>
    <cellStyle name="40% - Accent4 10 2 3" xfId="21243"/>
    <cellStyle name="40% - Accent4 10 2 3 2" xfId="21244"/>
    <cellStyle name="40% - Accent4 10 2 3 2 2" xfId="21245"/>
    <cellStyle name="40% - Accent4 10 2 3 2 2 2" xfId="21246"/>
    <cellStyle name="40% - Accent4 10 2 3 2 2 2 2" xfId="21247"/>
    <cellStyle name="40% - Accent4 10 2 3 2 2 3" xfId="21248"/>
    <cellStyle name="40% - Accent4 10 2 3 2 3" xfId="21249"/>
    <cellStyle name="40% - Accent4 10 2 3 2 3 2" xfId="21250"/>
    <cellStyle name="40% - Accent4 10 2 3 2 4" xfId="21251"/>
    <cellStyle name="40% - Accent4 10 2 3 3" xfId="21252"/>
    <cellStyle name="40% - Accent4 10 2 3 3 2" xfId="21253"/>
    <cellStyle name="40% - Accent4 10 2 3 3 2 2" xfId="21254"/>
    <cellStyle name="40% - Accent4 10 2 3 3 3" xfId="21255"/>
    <cellStyle name="40% - Accent4 10 2 3 4" xfId="21256"/>
    <cellStyle name="40% - Accent4 10 2 3 4 2" xfId="21257"/>
    <cellStyle name="40% - Accent4 10 2 3 5" xfId="21258"/>
    <cellStyle name="40% - Accent4 10 2 4" xfId="21259"/>
    <cellStyle name="40% - Accent4 10 2 4 2" xfId="21260"/>
    <cellStyle name="40% - Accent4 10 2 4 2 2" xfId="21261"/>
    <cellStyle name="40% - Accent4 10 2 4 2 2 2" xfId="21262"/>
    <cellStyle name="40% - Accent4 10 2 4 2 3" xfId="21263"/>
    <cellStyle name="40% - Accent4 10 2 4 3" xfId="21264"/>
    <cellStyle name="40% - Accent4 10 2 4 3 2" xfId="21265"/>
    <cellStyle name="40% - Accent4 10 2 4 4" xfId="21266"/>
    <cellStyle name="40% - Accent4 10 2 5" xfId="21267"/>
    <cellStyle name="40% - Accent4 10 2 5 2" xfId="21268"/>
    <cellStyle name="40% - Accent4 10 2 5 2 2" xfId="21269"/>
    <cellStyle name="40% - Accent4 10 2 5 3" xfId="21270"/>
    <cellStyle name="40% - Accent4 10 2 6" xfId="21271"/>
    <cellStyle name="40% - Accent4 10 2 6 2" xfId="21272"/>
    <cellStyle name="40% - Accent4 10 2 7" xfId="21273"/>
    <cellStyle name="40% - Accent4 10 3" xfId="21274"/>
    <cellStyle name="40% - Accent4 10 3 2" xfId="21275"/>
    <cellStyle name="40% - Accent4 10 3 2 2" xfId="21276"/>
    <cellStyle name="40% - Accent4 10 3 2 2 2" xfId="21277"/>
    <cellStyle name="40% - Accent4 10 3 2 2 2 2" xfId="21278"/>
    <cellStyle name="40% - Accent4 10 3 2 2 2 2 2" xfId="21279"/>
    <cellStyle name="40% - Accent4 10 3 2 2 2 3" xfId="21280"/>
    <cellStyle name="40% - Accent4 10 3 2 2 3" xfId="21281"/>
    <cellStyle name="40% - Accent4 10 3 2 2 3 2" xfId="21282"/>
    <cellStyle name="40% - Accent4 10 3 2 2 4" xfId="21283"/>
    <cellStyle name="40% - Accent4 10 3 2 3" xfId="21284"/>
    <cellStyle name="40% - Accent4 10 3 2 3 2" xfId="21285"/>
    <cellStyle name="40% - Accent4 10 3 2 3 2 2" xfId="21286"/>
    <cellStyle name="40% - Accent4 10 3 2 3 3" xfId="21287"/>
    <cellStyle name="40% - Accent4 10 3 2 4" xfId="21288"/>
    <cellStyle name="40% - Accent4 10 3 2 4 2" xfId="21289"/>
    <cellStyle name="40% - Accent4 10 3 2 5" xfId="21290"/>
    <cellStyle name="40% - Accent4 10 3 3" xfId="21291"/>
    <cellStyle name="40% - Accent4 10 3 3 2" xfId="21292"/>
    <cellStyle name="40% - Accent4 10 3 3 2 2" xfId="21293"/>
    <cellStyle name="40% - Accent4 10 3 3 2 2 2" xfId="21294"/>
    <cellStyle name="40% - Accent4 10 3 3 2 3" xfId="21295"/>
    <cellStyle name="40% - Accent4 10 3 3 3" xfId="21296"/>
    <cellStyle name="40% - Accent4 10 3 3 3 2" xfId="21297"/>
    <cellStyle name="40% - Accent4 10 3 3 4" xfId="21298"/>
    <cellStyle name="40% - Accent4 10 3 4" xfId="21299"/>
    <cellStyle name="40% - Accent4 10 3 4 2" xfId="21300"/>
    <cellStyle name="40% - Accent4 10 3 4 2 2" xfId="21301"/>
    <cellStyle name="40% - Accent4 10 3 4 3" xfId="21302"/>
    <cellStyle name="40% - Accent4 10 3 5" xfId="21303"/>
    <cellStyle name="40% - Accent4 10 3 5 2" xfId="21304"/>
    <cellStyle name="40% - Accent4 10 3 6" xfId="21305"/>
    <cellStyle name="40% - Accent4 10 4" xfId="21306"/>
    <cellStyle name="40% - Accent4 10 4 2" xfId="21307"/>
    <cellStyle name="40% - Accent4 10 4 2 2" xfId="21308"/>
    <cellStyle name="40% - Accent4 10 4 2 2 2" xfId="21309"/>
    <cellStyle name="40% - Accent4 10 4 2 2 2 2" xfId="21310"/>
    <cellStyle name="40% - Accent4 10 4 2 2 3" xfId="21311"/>
    <cellStyle name="40% - Accent4 10 4 2 3" xfId="21312"/>
    <cellStyle name="40% - Accent4 10 4 2 3 2" xfId="21313"/>
    <cellStyle name="40% - Accent4 10 4 2 4" xfId="21314"/>
    <cellStyle name="40% - Accent4 10 4 3" xfId="21315"/>
    <cellStyle name="40% - Accent4 10 4 3 2" xfId="21316"/>
    <cellStyle name="40% - Accent4 10 4 3 2 2" xfId="21317"/>
    <cellStyle name="40% - Accent4 10 4 3 3" xfId="21318"/>
    <cellStyle name="40% - Accent4 10 4 4" xfId="21319"/>
    <cellStyle name="40% - Accent4 10 4 4 2" xfId="21320"/>
    <cellStyle name="40% - Accent4 10 4 5" xfId="21321"/>
    <cellStyle name="40% - Accent4 10 5" xfId="21322"/>
    <cellStyle name="40% - Accent4 10 5 2" xfId="21323"/>
    <cellStyle name="40% - Accent4 10 5 2 2" xfId="21324"/>
    <cellStyle name="40% - Accent4 10 5 2 2 2" xfId="21325"/>
    <cellStyle name="40% - Accent4 10 5 2 3" xfId="21326"/>
    <cellStyle name="40% - Accent4 10 5 3" xfId="21327"/>
    <cellStyle name="40% - Accent4 10 5 3 2" xfId="21328"/>
    <cellStyle name="40% - Accent4 10 5 4" xfId="21329"/>
    <cellStyle name="40% - Accent4 10 6" xfId="21330"/>
    <cellStyle name="40% - Accent4 10 6 2" xfId="21331"/>
    <cellStyle name="40% - Accent4 10 6 2 2" xfId="21332"/>
    <cellStyle name="40% - Accent4 10 6 3" xfId="21333"/>
    <cellStyle name="40% - Accent4 10 7" xfId="21334"/>
    <cellStyle name="40% - Accent4 10 7 2" xfId="21335"/>
    <cellStyle name="40% - Accent4 10 8" xfId="21336"/>
    <cellStyle name="40% - Accent4 11" xfId="21337"/>
    <cellStyle name="40% - Accent4 11 2" xfId="21338"/>
    <cellStyle name="40% - Accent4 11 2 2" xfId="21339"/>
    <cellStyle name="40% - Accent4 11 2 2 2" xfId="21340"/>
    <cellStyle name="40% - Accent4 11 2 2 2 2" xfId="21341"/>
    <cellStyle name="40% - Accent4 11 2 2 2 2 2" xfId="21342"/>
    <cellStyle name="40% - Accent4 11 2 2 2 2 2 2" xfId="21343"/>
    <cellStyle name="40% - Accent4 11 2 2 2 2 2 2 2" xfId="21344"/>
    <cellStyle name="40% - Accent4 11 2 2 2 2 2 3" xfId="21345"/>
    <cellStyle name="40% - Accent4 11 2 2 2 2 3" xfId="21346"/>
    <cellStyle name="40% - Accent4 11 2 2 2 2 3 2" xfId="21347"/>
    <cellStyle name="40% - Accent4 11 2 2 2 2 4" xfId="21348"/>
    <cellStyle name="40% - Accent4 11 2 2 2 3" xfId="21349"/>
    <cellStyle name="40% - Accent4 11 2 2 2 3 2" xfId="21350"/>
    <cellStyle name="40% - Accent4 11 2 2 2 3 2 2" xfId="21351"/>
    <cellStyle name="40% - Accent4 11 2 2 2 3 3" xfId="21352"/>
    <cellStyle name="40% - Accent4 11 2 2 2 4" xfId="21353"/>
    <cellStyle name="40% - Accent4 11 2 2 2 4 2" xfId="21354"/>
    <cellStyle name="40% - Accent4 11 2 2 2 5" xfId="21355"/>
    <cellStyle name="40% - Accent4 11 2 2 3" xfId="21356"/>
    <cellStyle name="40% - Accent4 11 2 2 3 2" xfId="21357"/>
    <cellStyle name="40% - Accent4 11 2 2 3 2 2" xfId="21358"/>
    <cellStyle name="40% - Accent4 11 2 2 3 2 2 2" xfId="21359"/>
    <cellStyle name="40% - Accent4 11 2 2 3 2 3" xfId="21360"/>
    <cellStyle name="40% - Accent4 11 2 2 3 3" xfId="21361"/>
    <cellStyle name="40% - Accent4 11 2 2 3 3 2" xfId="21362"/>
    <cellStyle name="40% - Accent4 11 2 2 3 4" xfId="21363"/>
    <cellStyle name="40% - Accent4 11 2 2 4" xfId="21364"/>
    <cellStyle name="40% - Accent4 11 2 2 4 2" xfId="21365"/>
    <cellStyle name="40% - Accent4 11 2 2 4 2 2" xfId="21366"/>
    <cellStyle name="40% - Accent4 11 2 2 4 3" xfId="21367"/>
    <cellStyle name="40% - Accent4 11 2 2 5" xfId="21368"/>
    <cellStyle name="40% - Accent4 11 2 2 5 2" xfId="21369"/>
    <cellStyle name="40% - Accent4 11 2 2 6" xfId="21370"/>
    <cellStyle name="40% - Accent4 11 2 3" xfId="21371"/>
    <cellStyle name="40% - Accent4 11 2 3 2" xfId="21372"/>
    <cellStyle name="40% - Accent4 11 2 3 2 2" xfId="21373"/>
    <cellStyle name="40% - Accent4 11 2 3 2 2 2" xfId="21374"/>
    <cellStyle name="40% - Accent4 11 2 3 2 2 2 2" xfId="21375"/>
    <cellStyle name="40% - Accent4 11 2 3 2 2 3" xfId="21376"/>
    <cellStyle name="40% - Accent4 11 2 3 2 3" xfId="21377"/>
    <cellStyle name="40% - Accent4 11 2 3 2 3 2" xfId="21378"/>
    <cellStyle name="40% - Accent4 11 2 3 2 4" xfId="21379"/>
    <cellStyle name="40% - Accent4 11 2 3 3" xfId="21380"/>
    <cellStyle name="40% - Accent4 11 2 3 3 2" xfId="21381"/>
    <cellStyle name="40% - Accent4 11 2 3 3 2 2" xfId="21382"/>
    <cellStyle name="40% - Accent4 11 2 3 3 3" xfId="21383"/>
    <cellStyle name="40% - Accent4 11 2 3 4" xfId="21384"/>
    <cellStyle name="40% - Accent4 11 2 3 4 2" xfId="21385"/>
    <cellStyle name="40% - Accent4 11 2 3 5" xfId="21386"/>
    <cellStyle name="40% - Accent4 11 2 4" xfId="21387"/>
    <cellStyle name="40% - Accent4 11 2 4 2" xfId="21388"/>
    <cellStyle name="40% - Accent4 11 2 4 2 2" xfId="21389"/>
    <cellStyle name="40% - Accent4 11 2 4 2 2 2" xfId="21390"/>
    <cellStyle name="40% - Accent4 11 2 4 2 3" xfId="21391"/>
    <cellStyle name="40% - Accent4 11 2 4 3" xfId="21392"/>
    <cellStyle name="40% - Accent4 11 2 4 3 2" xfId="21393"/>
    <cellStyle name="40% - Accent4 11 2 4 4" xfId="21394"/>
    <cellStyle name="40% - Accent4 11 2 5" xfId="21395"/>
    <cellStyle name="40% - Accent4 11 2 5 2" xfId="21396"/>
    <cellStyle name="40% - Accent4 11 2 5 2 2" xfId="21397"/>
    <cellStyle name="40% - Accent4 11 2 5 3" xfId="21398"/>
    <cellStyle name="40% - Accent4 11 2 6" xfId="21399"/>
    <cellStyle name="40% - Accent4 11 2 6 2" xfId="21400"/>
    <cellStyle name="40% - Accent4 11 2 7" xfId="21401"/>
    <cellStyle name="40% - Accent4 11 3" xfId="21402"/>
    <cellStyle name="40% - Accent4 11 3 2" xfId="21403"/>
    <cellStyle name="40% - Accent4 11 3 2 2" xfId="21404"/>
    <cellStyle name="40% - Accent4 11 3 2 2 2" xfId="21405"/>
    <cellStyle name="40% - Accent4 11 3 2 2 2 2" xfId="21406"/>
    <cellStyle name="40% - Accent4 11 3 2 2 2 2 2" xfId="21407"/>
    <cellStyle name="40% - Accent4 11 3 2 2 2 3" xfId="21408"/>
    <cellStyle name="40% - Accent4 11 3 2 2 3" xfId="21409"/>
    <cellStyle name="40% - Accent4 11 3 2 2 3 2" xfId="21410"/>
    <cellStyle name="40% - Accent4 11 3 2 2 4" xfId="21411"/>
    <cellStyle name="40% - Accent4 11 3 2 3" xfId="21412"/>
    <cellStyle name="40% - Accent4 11 3 2 3 2" xfId="21413"/>
    <cellStyle name="40% - Accent4 11 3 2 3 2 2" xfId="21414"/>
    <cellStyle name="40% - Accent4 11 3 2 3 3" xfId="21415"/>
    <cellStyle name="40% - Accent4 11 3 2 4" xfId="21416"/>
    <cellStyle name="40% - Accent4 11 3 2 4 2" xfId="21417"/>
    <cellStyle name="40% - Accent4 11 3 2 5" xfId="21418"/>
    <cellStyle name="40% - Accent4 11 3 3" xfId="21419"/>
    <cellStyle name="40% - Accent4 11 3 3 2" xfId="21420"/>
    <cellStyle name="40% - Accent4 11 3 3 2 2" xfId="21421"/>
    <cellStyle name="40% - Accent4 11 3 3 2 2 2" xfId="21422"/>
    <cellStyle name="40% - Accent4 11 3 3 2 3" xfId="21423"/>
    <cellStyle name="40% - Accent4 11 3 3 3" xfId="21424"/>
    <cellStyle name="40% - Accent4 11 3 3 3 2" xfId="21425"/>
    <cellStyle name="40% - Accent4 11 3 3 4" xfId="21426"/>
    <cellStyle name="40% - Accent4 11 3 4" xfId="21427"/>
    <cellStyle name="40% - Accent4 11 3 4 2" xfId="21428"/>
    <cellStyle name="40% - Accent4 11 3 4 2 2" xfId="21429"/>
    <cellStyle name="40% - Accent4 11 3 4 3" xfId="21430"/>
    <cellStyle name="40% - Accent4 11 3 5" xfId="21431"/>
    <cellStyle name="40% - Accent4 11 3 5 2" xfId="21432"/>
    <cellStyle name="40% - Accent4 11 3 6" xfId="21433"/>
    <cellStyle name="40% - Accent4 11 4" xfId="21434"/>
    <cellStyle name="40% - Accent4 11 4 2" xfId="21435"/>
    <cellStyle name="40% - Accent4 11 4 2 2" xfId="21436"/>
    <cellStyle name="40% - Accent4 11 4 2 2 2" xfId="21437"/>
    <cellStyle name="40% - Accent4 11 4 2 2 2 2" xfId="21438"/>
    <cellStyle name="40% - Accent4 11 4 2 2 3" xfId="21439"/>
    <cellStyle name="40% - Accent4 11 4 2 3" xfId="21440"/>
    <cellStyle name="40% - Accent4 11 4 2 3 2" xfId="21441"/>
    <cellStyle name="40% - Accent4 11 4 2 4" xfId="21442"/>
    <cellStyle name="40% - Accent4 11 4 3" xfId="21443"/>
    <cellStyle name="40% - Accent4 11 4 3 2" xfId="21444"/>
    <cellStyle name="40% - Accent4 11 4 3 2 2" xfId="21445"/>
    <cellStyle name="40% - Accent4 11 4 3 3" xfId="21446"/>
    <cellStyle name="40% - Accent4 11 4 4" xfId="21447"/>
    <cellStyle name="40% - Accent4 11 4 4 2" xfId="21448"/>
    <cellStyle name="40% - Accent4 11 4 5" xfId="21449"/>
    <cellStyle name="40% - Accent4 11 5" xfId="21450"/>
    <cellStyle name="40% - Accent4 11 5 2" xfId="21451"/>
    <cellStyle name="40% - Accent4 11 5 2 2" xfId="21452"/>
    <cellStyle name="40% - Accent4 11 5 2 2 2" xfId="21453"/>
    <cellStyle name="40% - Accent4 11 5 2 3" xfId="21454"/>
    <cellStyle name="40% - Accent4 11 5 3" xfId="21455"/>
    <cellStyle name="40% - Accent4 11 5 3 2" xfId="21456"/>
    <cellStyle name="40% - Accent4 11 5 4" xfId="21457"/>
    <cellStyle name="40% - Accent4 11 6" xfId="21458"/>
    <cellStyle name="40% - Accent4 11 6 2" xfId="21459"/>
    <cellStyle name="40% - Accent4 11 6 2 2" xfId="21460"/>
    <cellStyle name="40% - Accent4 11 6 3" xfId="21461"/>
    <cellStyle name="40% - Accent4 11 7" xfId="21462"/>
    <cellStyle name="40% - Accent4 11 7 2" xfId="21463"/>
    <cellStyle name="40% - Accent4 11 8" xfId="21464"/>
    <cellStyle name="40% - Accent4 12" xfId="21465"/>
    <cellStyle name="40% - Accent4 12 2" xfId="21466"/>
    <cellStyle name="40% - Accent4 12 2 2" xfId="21467"/>
    <cellStyle name="40% - Accent4 12 2 2 2" xfId="21468"/>
    <cellStyle name="40% - Accent4 12 2 2 2 2" xfId="21469"/>
    <cellStyle name="40% - Accent4 12 2 2 2 2 2" xfId="21470"/>
    <cellStyle name="40% - Accent4 12 2 2 2 2 2 2" xfId="21471"/>
    <cellStyle name="40% - Accent4 12 2 2 2 2 2 2 2" xfId="21472"/>
    <cellStyle name="40% - Accent4 12 2 2 2 2 2 3" xfId="21473"/>
    <cellStyle name="40% - Accent4 12 2 2 2 2 3" xfId="21474"/>
    <cellStyle name="40% - Accent4 12 2 2 2 2 3 2" xfId="21475"/>
    <cellStyle name="40% - Accent4 12 2 2 2 2 4" xfId="21476"/>
    <cellStyle name="40% - Accent4 12 2 2 2 3" xfId="21477"/>
    <cellStyle name="40% - Accent4 12 2 2 2 3 2" xfId="21478"/>
    <cellStyle name="40% - Accent4 12 2 2 2 3 2 2" xfId="21479"/>
    <cellStyle name="40% - Accent4 12 2 2 2 3 3" xfId="21480"/>
    <cellStyle name="40% - Accent4 12 2 2 2 4" xfId="21481"/>
    <cellStyle name="40% - Accent4 12 2 2 2 4 2" xfId="21482"/>
    <cellStyle name="40% - Accent4 12 2 2 2 5" xfId="21483"/>
    <cellStyle name="40% - Accent4 12 2 2 3" xfId="21484"/>
    <cellStyle name="40% - Accent4 12 2 2 3 2" xfId="21485"/>
    <cellStyle name="40% - Accent4 12 2 2 3 2 2" xfId="21486"/>
    <cellStyle name="40% - Accent4 12 2 2 3 2 2 2" xfId="21487"/>
    <cellStyle name="40% - Accent4 12 2 2 3 2 3" xfId="21488"/>
    <cellStyle name="40% - Accent4 12 2 2 3 3" xfId="21489"/>
    <cellStyle name="40% - Accent4 12 2 2 3 3 2" xfId="21490"/>
    <cellStyle name="40% - Accent4 12 2 2 3 4" xfId="21491"/>
    <cellStyle name="40% - Accent4 12 2 2 4" xfId="21492"/>
    <cellStyle name="40% - Accent4 12 2 2 4 2" xfId="21493"/>
    <cellStyle name="40% - Accent4 12 2 2 4 2 2" xfId="21494"/>
    <cellStyle name="40% - Accent4 12 2 2 4 3" xfId="21495"/>
    <cellStyle name="40% - Accent4 12 2 2 5" xfId="21496"/>
    <cellStyle name="40% - Accent4 12 2 2 5 2" xfId="21497"/>
    <cellStyle name="40% - Accent4 12 2 2 6" xfId="21498"/>
    <cellStyle name="40% - Accent4 12 2 3" xfId="21499"/>
    <cellStyle name="40% - Accent4 12 2 3 2" xfId="21500"/>
    <cellStyle name="40% - Accent4 12 2 3 2 2" xfId="21501"/>
    <cellStyle name="40% - Accent4 12 2 3 2 2 2" xfId="21502"/>
    <cellStyle name="40% - Accent4 12 2 3 2 2 2 2" xfId="21503"/>
    <cellStyle name="40% - Accent4 12 2 3 2 2 3" xfId="21504"/>
    <cellStyle name="40% - Accent4 12 2 3 2 3" xfId="21505"/>
    <cellStyle name="40% - Accent4 12 2 3 2 3 2" xfId="21506"/>
    <cellStyle name="40% - Accent4 12 2 3 2 4" xfId="21507"/>
    <cellStyle name="40% - Accent4 12 2 3 3" xfId="21508"/>
    <cellStyle name="40% - Accent4 12 2 3 3 2" xfId="21509"/>
    <cellStyle name="40% - Accent4 12 2 3 3 2 2" xfId="21510"/>
    <cellStyle name="40% - Accent4 12 2 3 3 3" xfId="21511"/>
    <cellStyle name="40% - Accent4 12 2 3 4" xfId="21512"/>
    <cellStyle name="40% - Accent4 12 2 3 4 2" xfId="21513"/>
    <cellStyle name="40% - Accent4 12 2 3 5" xfId="21514"/>
    <cellStyle name="40% - Accent4 12 2 4" xfId="21515"/>
    <cellStyle name="40% - Accent4 12 2 4 2" xfId="21516"/>
    <cellStyle name="40% - Accent4 12 2 4 2 2" xfId="21517"/>
    <cellStyle name="40% - Accent4 12 2 4 2 2 2" xfId="21518"/>
    <cellStyle name="40% - Accent4 12 2 4 2 3" xfId="21519"/>
    <cellStyle name="40% - Accent4 12 2 4 3" xfId="21520"/>
    <cellStyle name="40% - Accent4 12 2 4 3 2" xfId="21521"/>
    <cellStyle name="40% - Accent4 12 2 4 4" xfId="21522"/>
    <cellStyle name="40% - Accent4 12 2 5" xfId="21523"/>
    <cellStyle name="40% - Accent4 12 2 5 2" xfId="21524"/>
    <cellStyle name="40% - Accent4 12 2 5 2 2" xfId="21525"/>
    <cellStyle name="40% - Accent4 12 2 5 3" xfId="21526"/>
    <cellStyle name="40% - Accent4 12 2 6" xfId="21527"/>
    <cellStyle name="40% - Accent4 12 2 6 2" xfId="21528"/>
    <cellStyle name="40% - Accent4 12 2 7" xfId="21529"/>
    <cellStyle name="40% - Accent4 12 3" xfId="21530"/>
    <cellStyle name="40% - Accent4 12 3 2" xfId="21531"/>
    <cellStyle name="40% - Accent4 12 3 2 2" xfId="21532"/>
    <cellStyle name="40% - Accent4 12 3 2 2 2" xfId="21533"/>
    <cellStyle name="40% - Accent4 12 3 2 2 2 2" xfId="21534"/>
    <cellStyle name="40% - Accent4 12 3 2 2 2 2 2" xfId="21535"/>
    <cellStyle name="40% - Accent4 12 3 2 2 2 3" xfId="21536"/>
    <cellStyle name="40% - Accent4 12 3 2 2 3" xfId="21537"/>
    <cellStyle name="40% - Accent4 12 3 2 2 3 2" xfId="21538"/>
    <cellStyle name="40% - Accent4 12 3 2 2 4" xfId="21539"/>
    <cellStyle name="40% - Accent4 12 3 2 3" xfId="21540"/>
    <cellStyle name="40% - Accent4 12 3 2 3 2" xfId="21541"/>
    <cellStyle name="40% - Accent4 12 3 2 3 2 2" xfId="21542"/>
    <cellStyle name="40% - Accent4 12 3 2 3 3" xfId="21543"/>
    <cellStyle name="40% - Accent4 12 3 2 4" xfId="21544"/>
    <cellStyle name="40% - Accent4 12 3 2 4 2" xfId="21545"/>
    <cellStyle name="40% - Accent4 12 3 2 5" xfId="21546"/>
    <cellStyle name="40% - Accent4 12 3 3" xfId="21547"/>
    <cellStyle name="40% - Accent4 12 3 3 2" xfId="21548"/>
    <cellStyle name="40% - Accent4 12 3 3 2 2" xfId="21549"/>
    <cellStyle name="40% - Accent4 12 3 3 2 2 2" xfId="21550"/>
    <cellStyle name="40% - Accent4 12 3 3 2 3" xfId="21551"/>
    <cellStyle name="40% - Accent4 12 3 3 3" xfId="21552"/>
    <cellStyle name="40% - Accent4 12 3 3 3 2" xfId="21553"/>
    <cellStyle name="40% - Accent4 12 3 3 4" xfId="21554"/>
    <cellStyle name="40% - Accent4 12 3 4" xfId="21555"/>
    <cellStyle name="40% - Accent4 12 3 4 2" xfId="21556"/>
    <cellStyle name="40% - Accent4 12 3 4 2 2" xfId="21557"/>
    <cellStyle name="40% - Accent4 12 3 4 3" xfId="21558"/>
    <cellStyle name="40% - Accent4 12 3 5" xfId="21559"/>
    <cellStyle name="40% - Accent4 12 3 5 2" xfId="21560"/>
    <cellStyle name="40% - Accent4 12 3 6" xfId="21561"/>
    <cellStyle name="40% - Accent4 12 4" xfId="21562"/>
    <cellStyle name="40% - Accent4 12 4 2" xfId="21563"/>
    <cellStyle name="40% - Accent4 12 4 2 2" xfId="21564"/>
    <cellStyle name="40% - Accent4 12 4 2 2 2" xfId="21565"/>
    <cellStyle name="40% - Accent4 12 4 2 2 2 2" xfId="21566"/>
    <cellStyle name="40% - Accent4 12 4 2 2 3" xfId="21567"/>
    <cellStyle name="40% - Accent4 12 4 2 3" xfId="21568"/>
    <cellStyle name="40% - Accent4 12 4 2 3 2" xfId="21569"/>
    <cellStyle name="40% - Accent4 12 4 2 4" xfId="21570"/>
    <cellStyle name="40% - Accent4 12 4 3" xfId="21571"/>
    <cellStyle name="40% - Accent4 12 4 3 2" xfId="21572"/>
    <cellStyle name="40% - Accent4 12 4 3 2 2" xfId="21573"/>
    <cellStyle name="40% - Accent4 12 4 3 3" xfId="21574"/>
    <cellStyle name="40% - Accent4 12 4 4" xfId="21575"/>
    <cellStyle name="40% - Accent4 12 4 4 2" xfId="21576"/>
    <cellStyle name="40% - Accent4 12 4 5" xfId="21577"/>
    <cellStyle name="40% - Accent4 12 5" xfId="21578"/>
    <cellStyle name="40% - Accent4 12 5 2" xfId="21579"/>
    <cellStyle name="40% - Accent4 12 5 2 2" xfId="21580"/>
    <cellStyle name="40% - Accent4 12 5 2 2 2" xfId="21581"/>
    <cellStyle name="40% - Accent4 12 5 2 3" xfId="21582"/>
    <cellStyle name="40% - Accent4 12 5 3" xfId="21583"/>
    <cellStyle name="40% - Accent4 12 5 3 2" xfId="21584"/>
    <cellStyle name="40% - Accent4 12 5 4" xfId="21585"/>
    <cellStyle name="40% - Accent4 12 6" xfId="21586"/>
    <cellStyle name="40% - Accent4 12 6 2" xfId="21587"/>
    <cellStyle name="40% - Accent4 12 6 2 2" xfId="21588"/>
    <cellStyle name="40% - Accent4 12 6 3" xfId="21589"/>
    <cellStyle name="40% - Accent4 12 7" xfId="21590"/>
    <cellStyle name="40% - Accent4 12 7 2" xfId="21591"/>
    <cellStyle name="40% - Accent4 12 8" xfId="21592"/>
    <cellStyle name="40% - Accent4 13" xfId="21593"/>
    <cellStyle name="40% - Accent4 13 2" xfId="21594"/>
    <cellStyle name="40% - Accent4 13 2 2" xfId="21595"/>
    <cellStyle name="40% - Accent4 13 2 2 2" xfId="21596"/>
    <cellStyle name="40% - Accent4 13 2 2 2 2" xfId="21597"/>
    <cellStyle name="40% - Accent4 13 2 2 2 2 2" xfId="21598"/>
    <cellStyle name="40% - Accent4 13 2 2 2 2 2 2" xfId="21599"/>
    <cellStyle name="40% - Accent4 13 2 2 2 2 2 2 2" xfId="21600"/>
    <cellStyle name="40% - Accent4 13 2 2 2 2 2 3" xfId="21601"/>
    <cellStyle name="40% - Accent4 13 2 2 2 2 3" xfId="21602"/>
    <cellStyle name="40% - Accent4 13 2 2 2 2 3 2" xfId="21603"/>
    <cellStyle name="40% - Accent4 13 2 2 2 2 4" xfId="21604"/>
    <cellStyle name="40% - Accent4 13 2 2 2 3" xfId="21605"/>
    <cellStyle name="40% - Accent4 13 2 2 2 3 2" xfId="21606"/>
    <cellStyle name="40% - Accent4 13 2 2 2 3 2 2" xfId="21607"/>
    <cellStyle name="40% - Accent4 13 2 2 2 3 3" xfId="21608"/>
    <cellStyle name="40% - Accent4 13 2 2 2 4" xfId="21609"/>
    <cellStyle name="40% - Accent4 13 2 2 2 4 2" xfId="21610"/>
    <cellStyle name="40% - Accent4 13 2 2 2 5" xfId="21611"/>
    <cellStyle name="40% - Accent4 13 2 2 3" xfId="21612"/>
    <cellStyle name="40% - Accent4 13 2 2 3 2" xfId="21613"/>
    <cellStyle name="40% - Accent4 13 2 2 3 2 2" xfId="21614"/>
    <cellStyle name="40% - Accent4 13 2 2 3 2 2 2" xfId="21615"/>
    <cellStyle name="40% - Accent4 13 2 2 3 2 3" xfId="21616"/>
    <cellStyle name="40% - Accent4 13 2 2 3 3" xfId="21617"/>
    <cellStyle name="40% - Accent4 13 2 2 3 3 2" xfId="21618"/>
    <cellStyle name="40% - Accent4 13 2 2 3 4" xfId="21619"/>
    <cellStyle name="40% - Accent4 13 2 2 4" xfId="21620"/>
    <cellStyle name="40% - Accent4 13 2 2 4 2" xfId="21621"/>
    <cellStyle name="40% - Accent4 13 2 2 4 2 2" xfId="21622"/>
    <cellStyle name="40% - Accent4 13 2 2 4 3" xfId="21623"/>
    <cellStyle name="40% - Accent4 13 2 2 5" xfId="21624"/>
    <cellStyle name="40% - Accent4 13 2 2 5 2" xfId="21625"/>
    <cellStyle name="40% - Accent4 13 2 2 6" xfId="21626"/>
    <cellStyle name="40% - Accent4 13 2 3" xfId="21627"/>
    <cellStyle name="40% - Accent4 13 2 3 2" xfId="21628"/>
    <cellStyle name="40% - Accent4 13 2 3 2 2" xfId="21629"/>
    <cellStyle name="40% - Accent4 13 2 3 2 2 2" xfId="21630"/>
    <cellStyle name="40% - Accent4 13 2 3 2 2 2 2" xfId="21631"/>
    <cellStyle name="40% - Accent4 13 2 3 2 2 3" xfId="21632"/>
    <cellStyle name="40% - Accent4 13 2 3 2 3" xfId="21633"/>
    <cellStyle name="40% - Accent4 13 2 3 2 3 2" xfId="21634"/>
    <cellStyle name="40% - Accent4 13 2 3 2 4" xfId="21635"/>
    <cellStyle name="40% - Accent4 13 2 3 3" xfId="21636"/>
    <cellStyle name="40% - Accent4 13 2 3 3 2" xfId="21637"/>
    <cellStyle name="40% - Accent4 13 2 3 3 2 2" xfId="21638"/>
    <cellStyle name="40% - Accent4 13 2 3 3 3" xfId="21639"/>
    <cellStyle name="40% - Accent4 13 2 3 4" xfId="21640"/>
    <cellStyle name="40% - Accent4 13 2 3 4 2" xfId="21641"/>
    <cellStyle name="40% - Accent4 13 2 3 5" xfId="21642"/>
    <cellStyle name="40% - Accent4 13 2 4" xfId="21643"/>
    <cellStyle name="40% - Accent4 13 2 4 2" xfId="21644"/>
    <cellStyle name="40% - Accent4 13 2 4 2 2" xfId="21645"/>
    <cellStyle name="40% - Accent4 13 2 4 2 2 2" xfId="21646"/>
    <cellStyle name="40% - Accent4 13 2 4 2 3" xfId="21647"/>
    <cellStyle name="40% - Accent4 13 2 4 3" xfId="21648"/>
    <cellStyle name="40% - Accent4 13 2 4 3 2" xfId="21649"/>
    <cellStyle name="40% - Accent4 13 2 4 4" xfId="21650"/>
    <cellStyle name="40% - Accent4 13 2 5" xfId="21651"/>
    <cellStyle name="40% - Accent4 13 2 5 2" xfId="21652"/>
    <cellStyle name="40% - Accent4 13 2 5 2 2" xfId="21653"/>
    <cellStyle name="40% - Accent4 13 2 5 3" xfId="21654"/>
    <cellStyle name="40% - Accent4 13 2 6" xfId="21655"/>
    <cellStyle name="40% - Accent4 13 2 6 2" xfId="21656"/>
    <cellStyle name="40% - Accent4 13 2 7" xfId="21657"/>
    <cellStyle name="40% - Accent4 13 3" xfId="21658"/>
    <cellStyle name="40% - Accent4 13 3 2" xfId="21659"/>
    <cellStyle name="40% - Accent4 13 3 2 2" xfId="21660"/>
    <cellStyle name="40% - Accent4 13 3 2 2 2" xfId="21661"/>
    <cellStyle name="40% - Accent4 13 3 2 2 2 2" xfId="21662"/>
    <cellStyle name="40% - Accent4 13 3 2 2 2 2 2" xfId="21663"/>
    <cellStyle name="40% - Accent4 13 3 2 2 2 3" xfId="21664"/>
    <cellStyle name="40% - Accent4 13 3 2 2 3" xfId="21665"/>
    <cellStyle name="40% - Accent4 13 3 2 2 3 2" xfId="21666"/>
    <cellStyle name="40% - Accent4 13 3 2 2 4" xfId="21667"/>
    <cellStyle name="40% - Accent4 13 3 2 3" xfId="21668"/>
    <cellStyle name="40% - Accent4 13 3 2 3 2" xfId="21669"/>
    <cellStyle name="40% - Accent4 13 3 2 3 2 2" xfId="21670"/>
    <cellStyle name="40% - Accent4 13 3 2 3 3" xfId="21671"/>
    <cellStyle name="40% - Accent4 13 3 2 4" xfId="21672"/>
    <cellStyle name="40% - Accent4 13 3 2 4 2" xfId="21673"/>
    <cellStyle name="40% - Accent4 13 3 2 5" xfId="21674"/>
    <cellStyle name="40% - Accent4 13 3 3" xfId="21675"/>
    <cellStyle name="40% - Accent4 13 3 3 2" xfId="21676"/>
    <cellStyle name="40% - Accent4 13 3 3 2 2" xfId="21677"/>
    <cellStyle name="40% - Accent4 13 3 3 2 2 2" xfId="21678"/>
    <cellStyle name="40% - Accent4 13 3 3 2 3" xfId="21679"/>
    <cellStyle name="40% - Accent4 13 3 3 3" xfId="21680"/>
    <cellStyle name="40% - Accent4 13 3 3 3 2" xfId="21681"/>
    <cellStyle name="40% - Accent4 13 3 3 4" xfId="21682"/>
    <cellStyle name="40% - Accent4 13 3 4" xfId="21683"/>
    <cellStyle name="40% - Accent4 13 3 4 2" xfId="21684"/>
    <cellStyle name="40% - Accent4 13 3 4 2 2" xfId="21685"/>
    <cellStyle name="40% - Accent4 13 3 4 3" xfId="21686"/>
    <cellStyle name="40% - Accent4 13 3 5" xfId="21687"/>
    <cellStyle name="40% - Accent4 13 3 5 2" xfId="21688"/>
    <cellStyle name="40% - Accent4 13 3 6" xfId="21689"/>
    <cellStyle name="40% - Accent4 13 4" xfId="21690"/>
    <cellStyle name="40% - Accent4 13 4 2" xfId="21691"/>
    <cellStyle name="40% - Accent4 13 4 2 2" xfId="21692"/>
    <cellStyle name="40% - Accent4 13 4 2 2 2" xfId="21693"/>
    <cellStyle name="40% - Accent4 13 4 2 2 2 2" xfId="21694"/>
    <cellStyle name="40% - Accent4 13 4 2 2 3" xfId="21695"/>
    <cellStyle name="40% - Accent4 13 4 2 3" xfId="21696"/>
    <cellStyle name="40% - Accent4 13 4 2 3 2" xfId="21697"/>
    <cellStyle name="40% - Accent4 13 4 2 4" xfId="21698"/>
    <cellStyle name="40% - Accent4 13 4 3" xfId="21699"/>
    <cellStyle name="40% - Accent4 13 4 3 2" xfId="21700"/>
    <cellStyle name="40% - Accent4 13 4 3 2 2" xfId="21701"/>
    <cellStyle name="40% - Accent4 13 4 3 3" xfId="21702"/>
    <cellStyle name="40% - Accent4 13 4 4" xfId="21703"/>
    <cellStyle name="40% - Accent4 13 4 4 2" xfId="21704"/>
    <cellStyle name="40% - Accent4 13 4 5" xfId="21705"/>
    <cellStyle name="40% - Accent4 13 5" xfId="21706"/>
    <cellStyle name="40% - Accent4 13 5 2" xfId="21707"/>
    <cellStyle name="40% - Accent4 13 5 2 2" xfId="21708"/>
    <cellStyle name="40% - Accent4 13 5 2 2 2" xfId="21709"/>
    <cellStyle name="40% - Accent4 13 5 2 3" xfId="21710"/>
    <cellStyle name="40% - Accent4 13 5 3" xfId="21711"/>
    <cellStyle name="40% - Accent4 13 5 3 2" xfId="21712"/>
    <cellStyle name="40% - Accent4 13 5 4" xfId="21713"/>
    <cellStyle name="40% - Accent4 13 6" xfId="21714"/>
    <cellStyle name="40% - Accent4 13 6 2" xfId="21715"/>
    <cellStyle name="40% - Accent4 13 6 2 2" xfId="21716"/>
    <cellStyle name="40% - Accent4 13 6 3" xfId="21717"/>
    <cellStyle name="40% - Accent4 13 7" xfId="21718"/>
    <cellStyle name="40% - Accent4 13 7 2" xfId="21719"/>
    <cellStyle name="40% - Accent4 13 8" xfId="21720"/>
    <cellStyle name="40% - Accent4 14" xfId="21721"/>
    <cellStyle name="40% - Accent4 14 2" xfId="21722"/>
    <cellStyle name="40% - Accent4 14 2 2" xfId="21723"/>
    <cellStyle name="40% - Accent4 14 2 2 2" xfId="21724"/>
    <cellStyle name="40% - Accent4 14 2 2 2 2" xfId="21725"/>
    <cellStyle name="40% - Accent4 14 2 2 2 2 2" xfId="21726"/>
    <cellStyle name="40% - Accent4 14 2 2 2 2 2 2" xfId="21727"/>
    <cellStyle name="40% - Accent4 14 2 2 2 2 2 2 2" xfId="21728"/>
    <cellStyle name="40% - Accent4 14 2 2 2 2 2 3" xfId="21729"/>
    <cellStyle name="40% - Accent4 14 2 2 2 2 3" xfId="21730"/>
    <cellStyle name="40% - Accent4 14 2 2 2 2 3 2" xfId="21731"/>
    <cellStyle name="40% - Accent4 14 2 2 2 2 4" xfId="21732"/>
    <cellStyle name="40% - Accent4 14 2 2 2 3" xfId="21733"/>
    <cellStyle name="40% - Accent4 14 2 2 2 3 2" xfId="21734"/>
    <cellStyle name="40% - Accent4 14 2 2 2 3 2 2" xfId="21735"/>
    <cellStyle name="40% - Accent4 14 2 2 2 3 3" xfId="21736"/>
    <cellStyle name="40% - Accent4 14 2 2 2 4" xfId="21737"/>
    <cellStyle name="40% - Accent4 14 2 2 2 4 2" xfId="21738"/>
    <cellStyle name="40% - Accent4 14 2 2 2 5" xfId="21739"/>
    <cellStyle name="40% - Accent4 14 2 2 3" xfId="21740"/>
    <cellStyle name="40% - Accent4 14 2 2 3 2" xfId="21741"/>
    <cellStyle name="40% - Accent4 14 2 2 3 2 2" xfId="21742"/>
    <cellStyle name="40% - Accent4 14 2 2 3 2 2 2" xfId="21743"/>
    <cellStyle name="40% - Accent4 14 2 2 3 2 3" xfId="21744"/>
    <cellStyle name="40% - Accent4 14 2 2 3 3" xfId="21745"/>
    <cellStyle name="40% - Accent4 14 2 2 3 3 2" xfId="21746"/>
    <cellStyle name="40% - Accent4 14 2 2 3 4" xfId="21747"/>
    <cellStyle name="40% - Accent4 14 2 2 4" xfId="21748"/>
    <cellStyle name="40% - Accent4 14 2 2 4 2" xfId="21749"/>
    <cellStyle name="40% - Accent4 14 2 2 4 2 2" xfId="21750"/>
    <cellStyle name="40% - Accent4 14 2 2 4 3" xfId="21751"/>
    <cellStyle name="40% - Accent4 14 2 2 5" xfId="21752"/>
    <cellStyle name="40% - Accent4 14 2 2 5 2" xfId="21753"/>
    <cellStyle name="40% - Accent4 14 2 2 6" xfId="21754"/>
    <cellStyle name="40% - Accent4 14 2 3" xfId="21755"/>
    <cellStyle name="40% - Accent4 14 2 3 2" xfId="21756"/>
    <cellStyle name="40% - Accent4 14 2 3 2 2" xfId="21757"/>
    <cellStyle name="40% - Accent4 14 2 3 2 2 2" xfId="21758"/>
    <cellStyle name="40% - Accent4 14 2 3 2 2 2 2" xfId="21759"/>
    <cellStyle name="40% - Accent4 14 2 3 2 2 3" xfId="21760"/>
    <cellStyle name="40% - Accent4 14 2 3 2 3" xfId="21761"/>
    <cellStyle name="40% - Accent4 14 2 3 2 3 2" xfId="21762"/>
    <cellStyle name="40% - Accent4 14 2 3 2 4" xfId="21763"/>
    <cellStyle name="40% - Accent4 14 2 3 3" xfId="21764"/>
    <cellStyle name="40% - Accent4 14 2 3 3 2" xfId="21765"/>
    <cellStyle name="40% - Accent4 14 2 3 3 2 2" xfId="21766"/>
    <cellStyle name="40% - Accent4 14 2 3 3 3" xfId="21767"/>
    <cellStyle name="40% - Accent4 14 2 3 4" xfId="21768"/>
    <cellStyle name="40% - Accent4 14 2 3 4 2" xfId="21769"/>
    <cellStyle name="40% - Accent4 14 2 3 5" xfId="21770"/>
    <cellStyle name="40% - Accent4 14 2 4" xfId="21771"/>
    <cellStyle name="40% - Accent4 14 2 4 2" xfId="21772"/>
    <cellStyle name="40% - Accent4 14 2 4 2 2" xfId="21773"/>
    <cellStyle name="40% - Accent4 14 2 4 2 2 2" xfId="21774"/>
    <cellStyle name="40% - Accent4 14 2 4 2 3" xfId="21775"/>
    <cellStyle name="40% - Accent4 14 2 4 3" xfId="21776"/>
    <cellStyle name="40% - Accent4 14 2 4 3 2" xfId="21777"/>
    <cellStyle name="40% - Accent4 14 2 4 4" xfId="21778"/>
    <cellStyle name="40% - Accent4 14 2 5" xfId="21779"/>
    <cellStyle name="40% - Accent4 14 2 5 2" xfId="21780"/>
    <cellStyle name="40% - Accent4 14 2 5 2 2" xfId="21781"/>
    <cellStyle name="40% - Accent4 14 2 5 3" xfId="21782"/>
    <cellStyle name="40% - Accent4 14 2 6" xfId="21783"/>
    <cellStyle name="40% - Accent4 14 2 6 2" xfId="21784"/>
    <cellStyle name="40% - Accent4 14 2 7" xfId="21785"/>
    <cellStyle name="40% - Accent4 14 3" xfId="21786"/>
    <cellStyle name="40% - Accent4 14 3 2" xfId="21787"/>
    <cellStyle name="40% - Accent4 14 3 2 2" xfId="21788"/>
    <cellStyle name="40% - Accent4 14 3 2 2 2" xfId="21789"/>
    <cellStyle name="40% - Accent4 14 3 2 2 2 2" xfId="21790"/>
    <cellStyle name="40% - Accent4 14 3 2 2 2 2 2" xfId="21791"/>
    <cellStyle name="40% - Accent4 14 3 2 2 2 3" xfId="21792"/>
    <cellStyle name="40% - Accent4 14 3 2 2 3" xfId="21793"/>
    <cellStyle name="40% - Accent4 14 3 2 2 3 2" xfId="21794"/>
    <cellStyle name="40% - Accent4 14 3 2 2 4" xfId="21795"/>
    <cellStyle name="40% - Accent4 14 3 2 3" xfId="21796"/>
    <cellStyle name="40% - Accent4 14 3 2 3 2" xfId="21797"/>
    <cellStyle name="40% - Accent4 14 3 2 3 2 2" xfId="21798"/>
    <cellStyle name="40% - Accent4 14 3 2 3 3" xfId="21799"/>
    <cellStyle name="40% - Accent4 14 3 2 4" xfId="21800"/>
    <cellStyle name="40% - Accent4 14 3 2 4 2" xfId="21801"/>
    <cellStyle name="40% - Accent4 14 3 2 5" xfId="21802"/>
    <cellStyle name="40% - Accent4 14 3 3" xfId="21803"/>
    <cellStyle name="40% - Accent4 14 3 3 2" xfId="21804"/>
    <cellStyle name="40% - Accent4 14 3 3 2 2" xfId="21805"/>
    <cellStyle name="40% - Accent4 14 3 3 2 2 2" xfId="21806"/>
    <cellStyle name="40% - Accent4 14 3 3 2 3" xfId="21807"/>
    <cellStyle name="40% - Accent4 14 3 3 3" xfId="21808"/>
    <cellStyle name="40% - Accent4 14 3 3 3 2" xfId="21809"/>
    <cellStyle name="40% - Accent4 14 3 3 4" xfId="21810"/>
    <cellStyle name="40% - Accent4 14 3 4" xfId="21811"/>
    <cellStyle name="40% - Accent4 14 3 4 2" xfId="21812"/>
    <cellStyle name="40% - Accent4 14 3 4 2 2" xfId="21813"/>
    <cellStyle name="40% - Accent4 14 3 4 3" xfId="21814"/>
    <cellStyle name="40% - Accent4 14 3 5" xfId="21815"/>
    <cellStyle name="40% - Accent4 14 3 5 2" xfId="21816"/>
    <cellStyle name="40% - Accent4 14 3 6" xfId="21817"/>
    <cellStyle name="40% - Accent4 14 4" xfId="21818"/>
    <cellStyle name="40% - Accent4 14 4 2" xfId="21819"/>
    <cellStyle name="40% - Accent4 14 4 2 2" xfId="21820"/>
    <cellStyle name="40% - Accent4 14 4 2 2 2" xfId="21821"/>
    <cellStyle name="40% - Accent4 14 4 2 2 2 2" xfId="21822"/>
    <cellStyle name="40% - Accent4 14 4 2 2 3" xfId="21823"/>
    <cellStyle name="40% - Accent4 14 4 2 3" xfId="21824"/>
    <cellStyle name="40% - Accent4 14 4 2 3 2" xfId="21825"/>
    <cellStyle name="40% - Accent4 14 4 2 4" xfId="21826"/>
    <cellStyle name="40% - Accent4 14 4 3" xfId="21827"/>
    <cellStyle name="40% - Accent4 14 4 3 2" xfId="21828"/>
    <cellStyle name="40% - Accent4 14 4 3 2 2" xfId="21829"/>
    <cellStyle name="40% - Accent4 14 4 3 3" xfId="21830"/>
    <cellStyle name="40% - Accent4 14 4 4" xfId="21831"/>
    <cellStyle name="40% - Accent4 14 4 4 2" xfId="21832"/>
    <cellStyle name="40% - Accent4 14 4 5" xfId="21833"/>
    <cellStyle name="40% - Accent4 14 5" xfId="21834"/>
    <cellStyle name="40% - Accent4 14 5 2" xfId="21835"/>
    <cellStyle name="40% - Accent4 14 5 2 2" xfId="21836"/>
    <cellStyle name="40% - Accent4 14 5 2 2 2" xfId="21837"/>
    <cellStyle name="40% - Accent4 14 5 2 3" xfId="21838"/>
    <cellStyle name="40% - Accent4 14 5 3" xfId="21839"/>
    <cellStyle name="40% - Accent4 14 5 3 2" xfId="21840"/>
    <cellStyle name="40% - Accent4 14 5 4" xfId="21841"/>
    <cellStyle name="40% - Accent4 14 6" xfId="21842"/>
    <cellStyle name="40% - Accent4 14 6 2" xfId="21843"/>
    <cellStyle name="40% - Accent4 14 6 2 2" xfId="21844"/>
    <cellStyle name="40% - Accent4 14 6 3" xfId="21845"/>
    <cellStyle name="40% - Accent4 14 7" xfId="21846"/>
    <cellStyle name="40% - Accent4 14 7 2" xfId="21847"/>
    <cellStyle name="40% - Accent4 14 8" xfId="21848"/>
    <cellStyle name="40% - Accent4 15" xfId="21849"/>
    <cellStyle name="40% - Accent4 15 2" xfId="21850"/>
    <cellStyle name="40% - Accent4 15 2 2" xfId="21851"/>
    <cellStyle name="40% - Accent4 15 2 2 2" xfId="21852"/>
    <cellStyle name="40% - Accent4 15 2 2 2 2" xfId="21853"/>
    <cellStyle name="40% - Accent4 15 2 2 2 2 2" xfId="21854"/>
    <cellStyle name="40% - Accent4 15 2 2 2 2 2 2" xfId="21855"/>
    <cellStyle name="40% - Accent4 15 2 2 2 2 2 2 2" xfId="21856"/>
    <cellStyle name="40% - Accent4 15 2 2 2 2 2 3" xfId="21857"/>
    <cellStyle name="40% - Accent4 15 2 2 2 2 3" xfId="21858"/>
    <cellStyle name="40% - Accent4 15 2 2 2 2 3 2" xfId="21859"/>
    <cellStyle name="40% - Accent4 15 2 2 2 2 4" xfId="21860"/>
    <cellStyle name="40% - Accent4 15 2 2 2 3" xfId="21861"/>
    <cellStyle name="40% - Accent4 15 2 2 2 3 2" xfId="21862"/>
    <cellStyle name="40% - Accent4 15 2 2 2 3 2 2" xfId="21863"/>
    <cellStyle name="40% - Accent4 15 2 2 2 3 3" xfId="21864"/>
    <cellStyle name="40% - Accent4 15 2 2 2 4" xfId="21865"/>
    <cellStyle name="40% - Accent4 15 2 2 2 4 2" xfId="21866"/>
    <cellStyle name="40% - Accent4 15 2 2 2 5" xfId="21867"/>
    <cellStyle name="40% - Accent4 15 2 2 3" xfId="21868"/>
    <cellStyle name="40% - Accent4 15 2 2 3 2" xfId="21869"/>
    <cellStyle name="40% - Accent4 15 2 2 3 2 2" xfId="21870"/>
    <cellStyle name="40% - Accent4 15 2 2 3 2 2 2" xfId="21871"/>
    <cellStyle name="40% - Accent4 15 2 2 3 2 3" xfId="21872"/>
    <cellStyle name="40% - Accent4 15 2 2 3 3" xfId="21873"/>
    <cellStyle name="40% - Accent4 15 2 2 3 3 2" xfId="21874"/>
    <cellStyle name="40% - Accent4 15 2 2 3 4" xfId="21875"/>
    <cellStyle name="40% - Accent4 15 2 2 4" xfId="21876"/>
    <cellStyle name="40% - Accent4 15 2 2 4 2" xfId="21877"/>
    <cellStyle name="40% - Accent4 15 2 2 4 2 2" xfId="21878"/>
    <cellStyle name="40% - Accent4 15 2 2 4 3" xfId="21879"/>
    <cellStyle name="40% - Accent4 15 2 2 5" xfId="21880"/>
    <cellStyle name="40% - Accent4 15 2 2 5 2" xfId="21881"/>
    <cellStyle name="40% - Accent4 15 2 2 6" xfId="21882"/>
    <cellStyle name="40% - Accent4 15 2 3" xfId="21883"/>
    <cellStyle name="40% - Accent4 15 2 3 2" xfId="21884"/>
    <cellStyle name="40% - Accent4 15 2 3 2 2" xfId="21885"/>
    <cellStyle name="40% - Accent4 15 2 3 2 2 2" xfId="21886"/>
    <cellStyle name="40% - Accent4 15 2 3 2 2 2 2" xfId="21887"/>
    <cellStyle name="40% - Accent4 15 2 3 2 2 3" xfId="21888"/>
    <cellStyle name="40% - Accent4 15 2 3 2 3" xfId="21889"/>
    <cellStyle name="40% - Accent4 15 2 3 2 3 2" xfId="21890"/>
    <cellStyle name="40% - Accent4 15 2 3 2 4" xfId="21891"/>
    <cellStyle name="40% - Accent4 15 2 3 3" xfId="21892"/>
    <cellStyle name="40% - Accent4 15 2 3 3 2" xfId="21893"/>
    <cellStyle name="40% - Accent4 15 2 3 3 2 2" xfId="21894"/>
    <cellStyle name="40% - Accent4 15 2 3 3 3" xfId="21895"/>
    <cellStyle name="40% - Accent4 15 2 3 4" xfId="21896"/>
    <cellStyle name="40% - Accent4 15 2 3 4 2" xfId="21897"/>
    <cellStyle name="40% - Accent4 15 2 3 5" xfId="21898"/>
    <cellStyle name="40% - Accent4 15 2 4" xfId="21899"/>
    <cellStyle name="40% - Accent4 15 2 4 2" xfId="21900"/>
    <cellStyle name="40% - Accent4 15 2 4 2 2" xfId="21901"/>
    <cellStyle name="40% - Accent4 15 2 4 2 2 2" xfId="21902"/>
    <cellStyle name="40% - Accent4 15 2 4 2 3" xfId="21903"/>
    <cellStyle name="40% - Accent4 15 2 4 3" xfId="21904"/>
    <cellStyle name="40% - Accent4 15 2 4 3 2" xfId="21905"/>
    <cellStyle name="40% - Accent4 15 2 4 4" xfId="21906"/>
    <cellStyle name="40% - Accent4 15 2 5" xfId="21907"/>
    <cellStyle name="40% - Accent4 15 2 5 2" xfId="21908"/>
    <cellStyle name="40% - Accent4 15 2 5 2 2" xfId="21909"/>
    <cellStyle name="40% - Accent4 15 2 5 3" xfId="21910"/>
    <cellStyle name="40% - Accent4 15 2 6" xfId="21911"/>
    <cellStyle name="40% - Accent4 15 2 6 2" xfId="21912"/>
    <cellStyle name="40% - Accent4 15 2 7" xfId="21913"/>
    <cellStyle name="40% - Accent4 15 3" xfId="21914"/>
    <cellStyle name="40% - Accent4 15 3 2" xfId="21915"/>
    <cellStyle name="40% - Accent4 15 3 2 2" xfId="21916"/>
    <cellStyle name="40% - Accent4 15 3 2 2 2" xfId="21917"/>
    <cellStyle name="40% - Accent4 15 3 2 2 2 2" xfId="21918"/>
    <cellStyle name="40% - Accent4 15 3 2 2 2 2 2" xfId="21919"/>
    <cellStyle name="40% - Accent4 15 3 2 2 2 3" xfId="21920"/>
    <cellStyle name="40% - Accent4 15 3 2 2 3" xfId="21921"/>
    <cellStyle name="40% - Accent4 15 3 2 2 3 2" xfId="21922"/>
    <cellStyle name="40% - Accent4 15 3 2 2 4" xfId="21923"/>
    <cellStyle name="40% - Accent4 15 3 2 3" xfId="21924"/>
    <cellStyle name="40% - Accent4 15 3 2 3 2" xfId="21925"/>
    <cellStyle name="40% - Accent4 15 3 2 3 2 2" xfId="21926"/>
    <cellStyle name="40% - Accent4 15 3 2 3 3" xfId="21927"/>
    <cellStyle name="40% - Accent4 15 3 2 4" xfId="21928"/>
    <cellStyle name="40% - Accent4 15 3 2 4 2" xfId="21929"/>
    <cellStyle name="40% - Accent4 15 3 2 5" xfId="21930"/>
    <cellStyle name="40% - Accent4 15 3 3" xfId="21931"/>
    <cellStyle name="40% - Accent4 15 3 3 2" xfId="21932"/>
    <cellStyle name="40% - Accent4 15 3 3 2 2" xfId="21933"/>
    <cellStyle name="40% - Accent4 15 3 3 2 2 2" xfId="21934"/>
    <cellStyle name="40% - Accent4 15 3 3 2 3" xfId="21935"/>
    <cellStyle name="40% - Accent4 15 3 3 3" xfId="21936"/>
    <cellStyle name="40% - Accent4 15 3 3 3 2" xfId="21937"/>
    <cellStyle name="40% - Accent4 15 3 3 4" xfId="21938"/>
    <cellStyle name="40% - Accent4 15 3 4" xfId="21939"/>
    <cellStyle name="40% - Accent4 15 3 4 2" xfId="21940"/>
    <cellStyle name="40% - Accent4 15 3 4 2 2" xfId="21941"/>
    <cellStyle name="40% - Accent4 15 3 4 3" xfId="21942"/>
    <cellStyle name="40% - Accent4 15 3 5" xfId="21943"/>
    <cellStyle name="40% - Accent4 15 3 5 2" xfId="21944"/>
    <cellStyle name="40% - Accent4 15 3 6" xfId="21945"/>
    <cellStyle name="40% - Accent4 15 4" xfId="21946"/>
    <cellStyle name="40% - Accent4 15 4 2" xfId="21947"/>
    <cellStyle name="40% - Accent4 15 4 2 2" xfId="21948"/>
    <cellStyle name="40% - Accent4 15 4 2 2 2" xfId="21949"/>
    <cellStyle name="40% - Accent4 15 4 2 2 2 2" xfId="21950"/>
    <cellStyle name="40% - Accent4 15 4 2 2 3" xfId="21951"/>
    <cellStyle name="40% - Accent4 15 4 2 3" xfId="21952"/>
    <cellStyle name="40% - Accent4 15 4 2 3 2" xfId="21953"/>
    <cellStyle name="40% - Accent4 15 4 2 4" xfId="21954"/>
    <cellStyle name="40% - Accent4 15 4 3" xfId="21955"/>
    <cellStyle name="40% - Accent4 15 4 3 2" xfId="21956"/>
    <cellStyle name="40% - Accent4 15 4 3 2 2" xfId="21957"/>
    <cellStyle name="40% - Accent4 15 4 3 3" xfId="21958"/>
    <cellStyle name="40% - Accent4 15 4 4" xfId="21959"/>
    <cellStyle name="40% - Accent4 15 4 4 2" xfId="21960"/>
    <cellStyle name="40% - Accent4 15 4 5" xfId="21961"/>
    <cellStyle name="40% - Accent4 15 5" xfId="21962"/>
    <cellStyle name="40% - Accent4 15 5 2" xfId="21963"/>
    <cellStyle name="40% - Accent4 15 5 2 2" xfId="21964"/>
    <cellStyle name="40% - Accent4 15 5 2 2 2" xfId="21965"/>
    <cellStyle name="40% - Accent4 15 5 2 3" xfId="21966"/>
    <cellStyle name="40% - Accent4 15 5 3" xfId="21967"/>
    <cellStyle name="40% - Accent4 15 5 3 2" xfId="21968"/>
    <cellStyle name="40% - Accent4 15 5 4" xfId="21969"/>
    <cellStyle name="40% - Accent4 15 6" xfId="21970"/>
    <cellStyle name="40% - Accent4 15 6 2" xfId="21971"/>
    <cellStyle name="40% - Accent4 15 6 2 2" xfId="21972"/>
    <cellStyle name="40% - Accent4 15 6 3" xfId="21973"/>
    <cellStyle name="40% - Accent4 15 7" xfId="21974"/>
    <cellStyle name="40% - Accent4 15 7 2" xfId="21975"/>
    <cellStyle name="40% - Accent4 15 8" xfId="21976"/>
    <cellStyle name="40% - Accent4 16" xfId="21977"/>
    <cellStyle name="40% - Accent4 16 2" xfId="21978"/>
    <cellStyle name="40% - Accent4 16 2 2" xfId="21979"/>
    <cellStyle name="40% - Accent4 16 2 2 2" xfId="21980"/>
    <cellStyle name="40% - Accent4 16 2 2 2 2" xfId="21981"/>
    <cellStyle name="40% - Accent4 16 2 2 2 2 2" xfId="21982"/>
    <cellStyle name="40% - Accent4 16 2 2 2 2 2 2" xfId="21983"/>
    <cellStyle name="40% - Accent4 16 2 2 2 2 2 2 2" xfId="21984"/>
    <cellStyle name="40% - Accent4 16 2 2 2 2 2 3" xfId="21985"/>
    <cellStyle name="40% - Accent4 16 2 2 2 2 3" xfId="21986"/>
    <cellStyle name="40% - Accent4 16 2 2 2 2 3 2" xfId="21987"/>
    <cellStyle name="40% - Accent4 16 2 2 2 2 4" xfId="21988"/>
    <cellStyle name="40% - Accent4 16 2 2 2 3" xfId="21989"/>
    <cellStyle name="40% - Accent4 16 2 2 2 3 2" xfId="21990"/>
    <cellStyle name="40% - Accent4 16 2 2 2 3 2 2" xfId="21991"/>
    <cellStyle name="40% - Accent4 16 2 2 2 3 3" xfId="21992"/>
    <cellStyle name="40% - Accent4 16 2 2 2 4" xfId="21993"/>
    <cellStyle name="40% - Accent4 16 2 2 2 4 2" xfId="21994"/>
    <cellStyle name="40% - Accent4 16 2 2 2 5" xfId="21995"/>
    <cellStyle name="40% - Accent4 16 2 2 3" xfId="21996"/>
    <cellStyle name="40% - Accent4 16 2 2 3 2" xfId="21997"/>
    <cellStyle name="40% - Accent4 16 2 2 3 2 2" xfId="21998"/>
    <cellStyle name="40% - Accent4 16 2 2 3 2 2 2" xfId="21999"/>
    <cellStyle name="40% - Accent4 16 2 2 3 2 3" xfId="22000"/>
    <cellStyle name="40% - Accent4 16 2 2 3 3" xfId="22001"/>
    <cellStyle name="40% - Accent4 16 2 2 3 3 2" xfId="22002"/>
    <cellStyle name="40% - Accent4 16 2 2 3 4" xfId="22003"/>
    <cellStyle name="40% - Accent4 16 2 2 4" xfId="22004"/>
    <cellStyle name="40% - Accent4 16 2 2 4 2" xfId="22005"/>
    <cellStyle name="40% - Accent4 16 2 2 4 2 2" xfId="22006"/>
    <cellStyle name="40% - Accent4 16 2 2 4 3" xfId="22007"/>
    <cellStyle name="40% - Accent4 16 2 2 5" xfId="22008"/>
    <cellStyle name="40% - Accent4 16 2 2 5 2" xfId="22009"/>
    <cellStyle name="40% - Accent4 16 2 2 6" xfId="22010"/>
    <cellStyle name="40% - Accent4 16 2 3" xfId="22011"/>
    <cellStyle name="40% - Accent4 16 2 3 2" xfId="22012"/>
    <cellStyle name="40% - Accent4 16 2 3 2 2" xfId="22013"/>
    <cellStyle name="40% - Accent4 16 2 3 2 2 2" xfId="22014"/>
    <cellStyle name="40% - Accent4 16 2 3 2 2 2 2" xfId="22015"/>
    <cellStyle name="40% - Accent4 16 2 3 2 2 3" xfId="22016"/>
    <cellStyle name="40% - Accent4 16 2 3 2 3" xfId="22017"/>
    <cellStyle name="40% - Accent4 16 2 3 2 3 2" xfId="22018"/>
    <cellStyle name="40% - Accent4 16 2 3 2 4" xfId="22019"/>
    <cellStyle name="40% - Accent4 16 2 3 3" xfId="22020"/>
    <cellStyle name="40% - Accent4 16 2 3 3 2" xfId="22021"/>
    <cellStyle name="40% - Accent4 16 2 3 3 2 2" xfId="22022"/>
    <cellStyle name="40% - Accent4 16 2 3 3 3" xfId="22023"/>
    <cellStyle name="40% - Accent4 16 2 3 4" xfId="22024"/>
    <cellStyle name="40% - Accent4 16 2 3 4 2" xfId="22025"/>
    <cellStyle name="40% - Accent4 16 2 3 5" xfId="22026"/>
    <cellStyle name="40% - Accent4 16 2 4" xfId="22027"/>
    <cellStyle name="40% - Accent4 16 2 4 2" xfId="22028"/>
    <cellStyle name="40% - Accent4 16 2 4 2 2" xfId="22029"/>
    <cellStyle name="40% - Accent4 16 2 4 2 2 2" xfId="22030"/>
    <cellStyle name="40% - Accent4 16 2 4 2 3" xfId="22031"/>
    <cellStyle name="40% - Accent4 16 2 4 3" xfId="22032"/>
    <cellStyle name="40% - Accent4 16 2 4 3 2" xfId="22033"/>
    <cellStyle name="40% - Accent4 16 2 4 4" xfId="22034"/>
    <cellStyle name="40% - Accent4 16 2 5" xfId="22035"/>
    <cellStyle name="40% - Accent4 16 2 5 2" xfId="22036"/>
    <cellStyle name="40% - Accent4 16 2 5 2 2" xfId="22037"/>
    <cellStyle name="40% - Accent4 16 2 5 3" xfId="22038"/>
    <cellStyle name="40% - Accent4 16 2 6" xfId="22039"/>
    <cellStyle name="40% - Accent4 16 2 6 2" xfId="22040"/>
    <cellStyle name="40% - Accent4 16 2 7" xfId="22041"/>
    <cellStyle name="40% - Accent4 16 3" xfId="22042"/>
    <cellStyle name="40% - Accent4 16 3 2" xfId="22043"/>
    <cellStyle name="40% - Accent4 16 3 2 2" xfId="22044"/>
    <cellStyle name="40% - Accent4 16 3 2 2 2" xfId="22045"/>
    <cellStyle name="40% - Accent4 16 3 2 2 2 2" xfId="22046"/>
    <cellStyle name="40% - Accent4 16 3 2 2 2 2 2" xfId="22047"/>
    <cellStyle name="40% - Accent4 16 3 2 2 2 3" xfId="22048"/>
    <cellStyle name="40% - Accent4 16 3 2 2 3" xfId="22049"/>
    <cellStyle name="40% - Accent4 16 3 2 2 3 2" xfId="22050"/>
    <cellStyle name="40% - Accent4 16 3 2 2 4" xfId="22051"/>
    <cellStyle name="40% - Accent4 16 3 2 3" xfId="22052"/>
    <cellStyle name="40% - Accent4 16 3 2 3 2" xfId="22053"/>
    <cellStyle name="40% - Accent4 16 3 2 3 2 2" xfId="22054"/>
    <cellStyle name="40% - Accent4 16 3 2 3 3" xfId="22055"/>
    <cellStyle name="40% - Accent4 16 3 2 4" xfId="22056"/>
    <cellStyle name="40% - Accent4 16 3 2 4 2" xfId="22057"/>
    <cellStyle name="40% - Accent4 16 3 2 5" xfId="22058"/>
    <cellStyle name="40% - Accent4 16 3 3" xfId="22059"/>
    <cellStyle name="40% - Accent4 16 3 3 2" xfId="22060"/>
    <cellStyle name="40% - Accent4 16 3 3 2 2" xfId="22061"/>
    <cellStyle name="40% - Accent4 16 3 3 2 2 2" xfId="22062"/>
    <cellStyle name="40% - Accent4 16 3 3 2 3" xfId="22063"/>
    <cellStyle name="40% - Accent4 16 3 3 3" xfId="22064"/>
    <cellStyle name="40% - Accent4 16 3 3 3 2" xfId="22065"/>
    <cellStyle name="40% - Accent4 16 3 3 4" xfId="22066"/>
    <cellStyle name="40% - Accent4 16 3 4" xfId="22067"/>
    <cellStyle name="40% - Accent4 16 3 4 2" xfId="22068"/>
    <cellStyle name="40% - Accent4 16 3 4 2 2" xfId="22069"/>
    <cellStyle name="40% - Accent4 16 3 4 3" xfId="22070"/>
    <cellStyle name="40% - Accent4 16 3 5" xfId="22071"/>
    <cellStyle name="40% - Accent4 16 3 5 2" xfId="22072"/>
    <cellStyle name="40% - Accent4 16 3 6" xfId="22073"/>
    <cellStyle name="40% - Accent4 16 4" xfId="22074"/>
    <cellStyle name="40% - Accent4 16 4 2" xfId="22075"/>
    <cellStyle name="40% - Accent4 16 4 2 2" xfId="22076"/>
    <cellStyle name="40% - Accent4 16 4 2 2 2" xfId="22077"/>
    <cellStyle name="40% - Accent4 16 4 2 2 2 2" xfId="22078"/>
    <cellStyle name="40% - Accent4 16 4 2 2 3" xfId="22079"/>
    <cellStyle name="40% - Accent4 16 4 2 3" xfId="22080"/>
    <cellStyle name="40% - Accent4 16 4 2 3 2" xfId="22081"/>
    <cellStyle name="40% - Accent4 16 4 2 4" xfId="22082"/>
    <cellStyle name="40% - Accent4 16 4 3" xfId="22083"/>
    <cellStyle name="40% - Accent4 16 4 3 2" xfId="22084"/>
    <cellStyle name="40% - Accent4 16 4 3 2 2" xfId="22085"/>
    <cellStyle name="40% - Accent4 16 4 3 3" xfId="22086"/>
    <cellStyle name="40% - Accent4 16 4 4" xfId="22087"/>
    <cellStyle name="40% - Accent4 16 4 4 2" xfId="22088"/>
    <cellStyle name="40% - Accent4 16 4 5" xfId="22089"/>
    <cellStyle name="40% - Accent4 16 5" xfId="22090"/>
    <cellStyle name="40% - Accent4 16 5 2" xfId="22091"/>
    <cellStyle name="40% - Accent4 16 5 2 2" xfId="22092"/>
    <cellStyle name="40% - Accent4 16 5 2 2 2" xfId="22093"/>
    <cellStyle name="40% - Accent4 16 5 2 3" xfId="22094"/>
    <cellStyle name="40% - Accent4 16 5 3" xfId="22095"/>
    <cellStyle name="40% - Accent4 16 5 3 2" xfId="22096"/>
    <cellStyle name="40% - Accent4 16 5 4" xfId="22097"/>
    <cellStyle name="40% - Accent4 16 6" xfId="22098"/>
    <cellStyle name="40% - Accent4 16 6 2" xfId="22099"/>
    <cellStyle name="40% - Accent4 16 6 2 2" xfId="22100"/>
    <cellStyle name="40% - Accent4 16 6 3" xfId="22101"/>
    <cellStyle name="40% - Accent4 16 7" xfId="22102"/>
    <cellStyle name="40% - Accent4 16 7 2" xfId="22103"/>
    <cellStyle name="40% - Accent4 16 8" xfId="22104"/>
    <cellStyle name="40% - Accent4 17" xfId="22105"/>
    <cellStyle name="40% - Accent4 17 2" xfId="22106"/>
    <cellStyle name="40% - Accent4 17 2 2" xfId="22107"/>
    <cellStyle name="40% - Accent4 17 2 2 2" xfId="22108"/>
    <cellStyle name="40% - Accent4 17 2 2 2 2" xfId="22109"/>
    <cellStyle name="40% - Accent4 17 2 2 2 2 2" xfId="22110"/>
    <cellStyle name="40% - Accent4 17 2 2 2 2 2 2" xfId="22111"/>
    <cellStyle name="40% - Accent4 17 2 2 2 2 2 2 2" xfId="22112"/>
    <cellStyle name="40% - Accent4 17 2 2 2 2 2 3" xfId="22113"/>
    <cellStyle name="40% - Accent4 17 2 2 2 2 3" xfId="22114"/>
    <cellStyle name="40% - Accent4 17 2 2 2 2 3 2" xfId="22115"/>
    <cellStyle name="40% - Accent4 17 2 2 2 2 4" xfId="22116"/>
    <cellStyle name="40% - Accent4 17 2 2 2 3" xfId="22117"/>
    <cellStyle name="40% - Accent4 17 2 2 2 3 2" xfId="22118"/>
    <cellStyle name="40% - Accent4 17 2 2 2 3 2 2" xfId="22119"/>
    <cellStyle name="40% - Accent4 17 2 2 2 3 3" xfId="22120"/>
    <cellStyle name="40% - Accent4 17 2 2 2 4" xfId="22121"/>
    <cellStyle name="40% - Accent4 17 2 2 2 4 2" xfId="22122"/>
    <cellStyle name="40% - Accent4 17 2 2 2 5" xfId="22123"/>
    <cellStyle name="40% - Accent4 17 2 2 3" xfId="22124"/>
    <cellStyle name="40% - Accent4 17 2 2 3 2" xfId="22125"/>
    <cellStyle name="40% - Accent4 17 2 2 3 2 2" xfId="22126"/>
    <cellStyle name="40% - Accent4 17 2 2 3 2 2 2" xfId="22127"/>
    <cellStyle name="40% - Accent4 17 2 2 3 2 3" xfId="22128"/>
    <cellStyle name="40% - Accent4 17 2 2 3 3" xfId="22129"/>
    <cellStyle name="40% - Accent4 17 2 2 3 3 2" xfId="22130"/>
    <cellStyle name="40% - Accent4 17 2 2 3 4" xfId="22131"/>
    <cellStyle name="40% - Accent4 17 2 2 4" xfId="22132"/>
    <cellStyle name="40% - Accent4 17 2 2 4 2" xfId="22133"/>
    <cellStyle name="40% - Accent4 17 2 2 4 2 2" xfId="22134"/>
    <cellStyle name="40% - Accent4 17 2 2 4 3" xfId="22135"/>
    <cellStyle name="40% - Accent4 17 2 2 5" xfId="22136"/>
    <cellStyle name="40% - Accent4 17 2 2 5 2" xfId="22137"/>
    <cellStyle name="40% - Accent4 17 2 2 6" xfId="22138"/>
    <cellStyle name="40% - Accent4 17 2 3" xfId="22139"/>
    <cellStyle name="40% - Accent4 17 2 3 2" xfId="22140"/>
    <cellStyle name="40% - Accent4 17 2 3 2 2" xfId="22141"/>
    <cellStyle name="40% - Accent4 17 2 3 2 2 2" xfId="22142"/>
    <cellStyle name="40% - Accent4 17 2 3 2 2 2 2" xfId="22143"/>
    <cellStyle name="40% - Accent4 17 2 3 2 2 3" xfId="22144"/>
    <cellStyle name="40% - Accent4 17 2 3 2 3" xfId="22145"/>
    <cellStyle name="40% - Accent4 17 2 3 2 3 2" xfId="22146"/>
    <cellStyle name="40% - Accent4 17 2 3 2 4" xfId="22147"/>
    <cellStyle name="40% - Accent4 17 2 3 3" xfId="22148"/>
    <cellStyle name="40% - Accent4 17 2 3 3 2" xfId="22149"/>
    <cellStyle name="40% - Accent4 17 2 3 3 2 2" xfId="22150"/>
    <cellStyle name="40% - Accent4 17 2 3 3 3" xfId="22151"/>
    <cellStyle name="40% - Accent4 17 2 3 4" xfId="22152"/>
    <cellStyle name="40% - Accent4 17 2 3 4 2" xfId="22153"/>
    <cellStyle name="40% - Accent4 17 2 3 5" xfId="22154"/>
    <cellStyle name="40% - Accent4 17 2 4" xfId="22155"/>
    <cellStyle name="40% - Accent4 17 2 4 2" xfId="22156"/>
    <cellStyle name="40% - Accent4 17 2 4 2 2" xfId="22157"/>
    <cellStyle name="40% - Accent4 17 2 4 2 2 2" xfId="22158"/>
    <cellStyle name="40% - Accent4 17 2 4 2 3" xfId="22159"/>
    <cellStyle name="40% - Accent4 17 2 4 3" xfId="22160"/>
    <cellStyle name="40% - Accent4 17 2 4 3 2" xfId="22161"/>
    <cellStyle name="40% - Accent4 17 2 4 4" xfId="22162"/>
    <cellStyle name="40% - Accent4 17 2 5" xfId="22163"/>
    <cellStyle name="40% - Accent4 17 2 5 2" xfId="22164"/>
    <cellStyle name="40% - Accent4 17 2 5 2 2" xfId="22165"/>
    <cellStyle name="40% - Accent4 17 2 5 3" xfId="22166"/>
    <cellStyle name="40% - Accent4 17 2 6" xfId="22167"/>
    <cellStyle name="40% - Accent4 17 2 6 2" xfId="22168"/>
    <cellStyle name="40% - Accent4 17 2 7" xfId="22169"/>
    <cellStyle name="40% - Accent4 17 3" xfId="22170"/>
    <cellStyle name="40% - Accent4 17 3 2" xfId="22171"/>
    <cellStyle name="40% - Accent4 17 3 2 2" xfId="22172"/>
    <cellStyle name="40% - Accent4 17 3 2 2 2" xfId="22173"/>
    <cellStyle name="40% - Accent4 17 3 2 2 2 2" xfId="22174"/>
    <cellStyle name="40% - Accent4 17 3 2 2 2 2 2" xfId="22175"/>
    <cellStyle name="40% - Accent4 17 3 2 2 2 3" xfId="22176"/>
    <cellStyle name="40% - Accent4 17 3 2 2 3" xfId="22177"/>
    <cellStyle name="40% - Accent4 17 3 2 2 3 2" xfId="22178"/>
    <cellStyle name="40% - Accent4 17 3 2 2 4" xfId="22179"/>
    <cellStyle name="40% - Accent4 17 3 2 3" xfId="22180"/>
    <cellStyle name="40% - Accent4 17 3 2 3 2" xfId="22181"/>
    <cellStyle name="40% - Accent4 17 3 2 3 2 2" xfId="22182"/>
    <cellStyle name="40% - Accent4 17 3 2 3 3" xfId="22183"/>
    <cellStyle name="40% - Accent4 17 3 2 4" xfId="22184"/>
    <cellStyle name="40% - Accent4 17 3 2 4 2" xfId="22185"/>
    <cellStyle name="40% - Accent4 17 3 2 5" xfId="22186"/>
    <cellStyle name="40% - Accent4 17 3 3" xfId="22187"/>
    <cellStyle name="40% - Accent4 17 3 3 2" xfId="22188"/>
    <cellStyle name="40% - Accent4 17 3 3 2 2" xfId="22189"/>
    <cellStyle name="40% - Accent4 17 3 3 2 2 2" xfId="22190"/>
    <cellStyle name="40% - Accent4 17 3 3 2 3" xfId="22191"/>
    <cellStyle name="40% - Accent4 17 3 3 3" xfId="22192"/>
    <cellStyle name="40% - Accent4 17 3 3 3 2" xfId="22193"/>
    <cellStyle name="40% - Accent4 17 3 3 4" xfId="22194"/>
    <cellStyle name="40% - Accent4 17 3 4" xfId="22195"/>
    <cellStyle name="40% - Accent4 17 3 4 2" xfId="22196"/>
    <cellStyle name="40% - Accent4 17 3 4 2 2" xfId="22197"/>
    <cellStyle name="40% - Accent4 17 3 4 3" xfId="22198"/>
    <cellStyle name="40% - Accent4 17 3 5" xfId="22199"/>
    <cellStyle name="40% - Accent4 17 3 5 2" xfId="22200"/>
    <cellStyle name="40% - Accent4 17 3 6" xfId="22201"/>
    <cellStyle name="40% - Accent4 17 4" xfId="22202"/>
    <cellStyle name="40% - Accent4 17 4 2" xfId="22203"/>
    <cellStyle name="40% - Accent4 17 4 2 2" xfId="22204"/>
    <cellStyle name="40% - Accent4 17 4 2 2 2" xfId="22205"/>
    <cellStyle name="40% - Accent4 17 4 2 2 2 2" xfId="22206"/>
    <cellStyle name="40% - Accent4 17 4 2 2 3" xfId="22207"/>
    <cellStyle name="40% - Accent4 17 4 2 3" xfId="22208"/>
    <cellStyle name="40% - Accent4 17 4 2 3 2" xfId="22209"/>
    <cellStyle name="40% - Accent4 17 4 2 4" xfId="22210"/>
    <cellStyle name="40% - Accent4 17 4 3" xfId="22211"/>
    <cellStyle name="40% - Accent4 17 4 3 2" xfId="22212"/>
    <cellStyle name="40% - Accent4 17 4 3 2 2" xfId="22213"/>
    <cellStyle name="40% - Accent4 17 4 3 3" xfId="22214"/>
    <cellStyle name="40% - Accent4 17 4 4" xfId="22215"/>
    <cellStyle name="40% - Accent4 17 4 4 2" xfId="22216"/>
    <cellStyle name="40% - Accent4 17 4 5" xfId="22217"/>
    <cellStyle name="40% - Accent4 17 5" xfId="22218"/>
    <cellStyle name="40% - Accent4 17 5 2" xfId="22219"/>
    <cellStyle name="40% - Accent4 17 5 2 2" xfId="22220"/>
    <cellStyle name="40% - Accent4 17 5 2 2 2" xfId="22221"/>
    <cellStyle name="40% - Accent4 17 5 2 3" xfId="22222"/>
    <cellStyle name="40% - Accent4 17 5 3" xfId="22223"/>
    <cellStyle name="40% - Accent4 17 5 3 2" xfId="22224"/>
    <cellStyle name="40% - Accent4 17 5 4" xfId="22225"/>
    <cellStyle name="40% - Accent4 17 6" xfId="22226"/>
    <cellStyle name="40% - Accent4 17 6 2" xfId="22227"/>
    <cellStyle name="40% - Accent4 17 6 2 2" xfId="22228"/>
    <cellStyle name="40% - Accent4 17 6 3" xfId="22229"/>
    <cellStyle name="40% - Accent4 17 7" xfId="22230"/>
    <cellStyle name="40% - Accent4 17 7 2" xfId="22231"/>
    <cellStyle name="40% - Accent4 17 8" xfId="22232"/>
    <cellStyle name="40% - Accent4 18" xfId="22233"/>
    <cellStyle name="40% - Accent4 18 2" xfId="22234"/>
    <cellStyle name="40% - Accent4 18 2 2" xfId="22235"/>
    <cellStyle name="40% - Accent4 18 2 2 2" xfId="22236"/>
    <cellStyle name="40% - Accent4 18 2 2 2 2" xfId="22237"/>
    <cellStyle name="40% - Accent4 18 2 2 2 2 2" xfId="22238"/>
    <cellStyle name="40% - Accent4 18 2 2 2 2 2 2" xfId="22239"/>
    <cellStyle name="40% - Accent4 18 2 2 2 2 3" xfId="22240"/>
    <cellStyle name="40% - Accent4 18 2 2 2 3" xfId="22241"/>
    <cellStyle name="40% - Accent4 18 2 2 2 3 2" xfId="22242"/>
    <cellStyle name="40% - Accent4 18 2 2 2 4" xfId="22243"/>
    <cellStyle name="40% - Accent4 18 2 2 3" xfId="22244"/>
    <cellStyle name="40% - Accent4 18 2 2 3 2" xfId="22245"/>
    <cellStyle name="40% - Accent4 18 2 2 3 2 2" xfId="22246"/>
    <cellStyle name="40% - Accent4 18 2 2 3 3" xfId="22247"/>
    <cellStyle name="40% - Accent4 18 2 2 4" xfId="22248"/>
    <cellStyle name="40% - Accent4 18 2 2 4 2" xfId="22249"/>
    <cellStyle name="40% - Accent4 18 2 2 5" xfId="22250"/>
    <cellStyle name="40% - Accent4 18 2 3" xfId="22251"/>
    <cellStyle name="40% - Accent4 18 2 3 2" xfId="22252"/>
    <cellStyle name="40% - Accent4 18 2 3 2 2" xfId="22253"/>
    <cellStyle name="40% - Accent4 18 2 3 2 2 2" xfId="22254"/>
    <cellStyle name="40% - Accent4 18 2 3 2 3" xfId="22255"/>
    <cellStyle name="40% - Accent4 18 2 3 3" xfId="22256"/>
    <cellStyle name="40% - Accent4 18 2 3 3 2" xfId="22257"/>
    <cellStyle name="40% - Accent4 18 2 3 4" xfId="22258"/>
    <cellStyle name="40% - Accent4 18 2 4" xfId="22259"/>
    <cellStyle name="40% - Accent4 18 2 4 2" xfId="22260"/>
    <cellStyle name="40% - Accent4 18 2 4 2 2" xfId="22261"/>
    <cellStyle name="40% - Accent4 18 2 4 3" xfId="22262"/>
    <cellStyle name="40% - Accent4 18 2 5" xfId="22263"/>
    <cellStyle name="40% - Accent4 18 2 5 2" xfId="22264"/>
    <cellStyle name="40% - Accent4 18 2 6" xfId="22265"/>
    <cellStyle name="40% - Accent4 18 3" xfId="22266"/>
    <cellStyle name="40% - Accent4 18 3 2" xfId="22267"/>
    <cellStyle name="40% - Accent4 18 3 2 2" xfId="22268"/>
    <cellStyle name="40% - Accent4 18 3 2 2 2" xfId="22269"/>
    <cellStyle name="40% - Accent4 18 3 2 2 2 2" xfId="22270"/>
    <cellStyle name="40% - Accent4 18 3 2 2 3" xfId="22271"/>
    <cellStyle name="40% - Accent4 18 3 2 3" xfId="22272"/>
    <cellStyle name="40% - Accent4 18 3 2 3 2" xfId="22273"/>
    <cellStyle name="40% - Accent4 18 3 2 4" xfId="22274"/>
    <cellStyle name="40% - Accent4 18 3 3" xfId="22275"/>
    <cellStyle name="40% - Accent4 18 3 3 2" xfId="22276"/>
    <cellStyle name="40% - Accent4 18 3 3 2 2" xfId="22277"/>
    <cellStyle name="40% - Accent4 18 3 3 3" xfId="22278"/>
    <cellStyle name="40% - Accent4 18 3 4" xfId="22279"/>
    <cellStyle name="40% - Accent4 18 3 4 2" xfId="22280"/>
    <cellStyle name="40% - Accent4 18 3 5" xfId="22281"/>
    <cellStyle name="40% - Accent4 18 4" xfId="22282"/>
    <cellStyle name="40% - Accent4 18 4 2" xfId="22283"/>
    <cellStyle name="40% - Accent4 18 4 2 2" xfId="22284"/>
    <cellStyle name="40% - Accent4 18 4 2 2 2" xfId="22285"/>
    <cellStyle name="40% - Accent4 18 4 2 3" xfId="22286"/>
    <cellStyle name="40% - Accent4 18 4 3" xfId="22287"/>
    <cellStyle name="40% - Accent4 18 4 3 2" xfId="22288"/>
    <cellStyle name="40% - Accent4 18 4 4" xfId="22289"/>
    <cellStyle name="40% - Accent4 18 5" xfId="22290"/>
    <cellStyle name="40% - Accent4 18 5 2" xfId="22291"/>
    <cellStyle name="40% - Accent4 18 5 2 2" xfId="22292"/>
    <cellStyle name="40% - Accent4 18 5 3" xfId="22293"/>
    <cellStyle name="40% - Accent4 18 6" xfId="22294"/>
    <cellStyle name="40% - Accent4 18 6 2" xfId="22295"/>
    <cellStyle name="40% - Accent4 18 7" xfId="22296"/>
    <cellStyle name="40% - Accent4 19" xfId="22297"/>
    <cellStyle name="40% - Accent4 19 2" xfId="22298"/>
    <cellStyle name="40% - Accent4 19 2 2" xfId="22299"/>
    <cellStyle name="40% - Accent4 19 2 2 2" xfId="22300"/>
    <cellStyle name="40% - Accent4 19 2 2 2 2" xfId="22301"/>
    <cellStyle name="40% - Accent4 19 2 2 2 2 2" xfId="22302"/>
    <cellStyle name="40% - Accent4 19 2 2 2 2 2 2" xfId="22303"/>
    <cellStyle name="40% - Accent4 19 2 2 2 2 3" xfId="22304"/>
    <cellStyle name="40% - Accent4 19 2 2 2 3" xfId="22305"/>
    <cellStyle name="40% - Accent4 19 2 2 2 3 2" xfId="22306"/>
    <cellStyle name="40% - Accent4 19 2 2 2 4" xfId="22307"/>
    <cellStyle name="40% - Accent4 19 2 2 3" xfId="22308"/>
    <cellStyle name="40% - Accent4 19 2 2 3 2" xfId="22309"/>
    <cellStyle name="40% - Accent4 19 2 2 3 2 2" xfId="22310"/>
    <cellStyle name="40% - Accent4 19 2 2 3 3" xfId="22311"/>
    <cellStyle name="40% - Accent4 19 2 2 4" xfId="22312"/>
    <cellStyle name="40% - Accent4 19 2 2 4 2" xfId="22313"/>
    <cellStyle name="40% - Accent4 19 2 2 5" xfId="22314"/>
    <cellStyle name="40% - Accent4 19 2 3" xfId="22315"/>
    <cellStyle name="40% - Accent4 19 2 3 2" xfId="22316"/>
    <cellStyle name="40% - Accent4 19 2 3 2 2" xfId="22317"/>
    <cellStyle name="40% - Accent4 19 2 3 2 2 2" xfId="22318"/>
    <cellStyle name="40% - Accent4 19 2 3 2 3" xfId="22319"/>
    <cellStyle name="40% - Accent4 19 2 3 3" xfId="22320"/>
    <cellStyle name="40% - Accent4 19 2 3 3 2" xfId="22321"/>
    <cellStyle name="40% - Accent4 19 2 3 4" xfId="22322"/>
    <cellStyle name="40% - Accent4 19 2 4" xfId="22323"/>
    <cellStyle name="40% - Accent4 19 2 4 2" xfId="22324"/>
    <cellStyle name="40% - Accent4 19 2 4 2 2" xfId="22325"/>
    <cellStyle name="40% - Accent4 19 2 4 3" xfId="22326"/>
    <cellStyle name="40% - Accent4 19 2 5" xfId="22327"/>
    <cellStyle name="40% - Accent4 19 2 5 2" xfId="22328"/>
    <cellStyle name="40% - Accent4 19 2 6" xfId="22329"/>
    <cellStyle name="40% - Accent4 19 3" xfId="22330"/>
    <cellStyle name="40% - Accent4 19 3 2" xfId="22331"/>
    <cellStyle name="40% - Accent4 19 3 2 2" xfId="22332"/>
    <cellStyle name="40% - Accent4 19 3 2 2 2" xfId="22333"/>
    <cellStyle name="40% - Accent4 19 3 2 2 2 2" xfId="22334"/>
    <cellStyle name="40% - Accent4 19 3 2 2 3" xfId="22335"/>
    <cellStyle name="40% - Accent4 19 3 2 3" xfId="22336"/>
    <cellStyle name="40% - Accent4 19 3 2 3 2" xfId="22337"/>
    <cellStyle name="40% - Accent4 19 3 2 4" xfId="22338"/>
    <cellStyle name="40% - Accent4 19 3 3" xfId="22339"/>
    <cellStyle name="40% - Accent4 19 3 3 2" xfId="22340"/>
    <cellStyle name="40% - Accent4 19 3 3 2 2" xfId="22341"/>
    <cellStyle name="40% - Accent4 19 3 3 3" xfId="22342"/>
    <cellStyle name="40% - Accent4 19 3 4" xfId="22343"/>
    <cellStyle name="40% - Accent4 19 3 4 2" xfId="22344"/>
    <cellStyle name="40% - Accent4 19 3 5" xfId="22345"/>
    <cellStyle name="40% - Accent4 19 4" xfId="22346"/>
    <cellStyle name="40% - Accent4 19 4 2" xfId="22347"/>
    <cellStyle name="40% - Accent4 19 4 2 2" xfId="22348"/>
    <cellStyle name="40% - Accent4 19 4 2 2 2" xfId="22349"/>
    <cellStyle name="40% - Accent4 19 4 2 3" xfId="22350"/>
    <cellStyle name="40% - Accent4 19 4 3" xfId="22351"/>
    <cellStyle name="40% - Accent4 19 4 3 2" xfId="22352"/>
    <cellStyle name="40% - Accent4 19 4 4" xfId="22353"/>
    <cellStyle name="40% - Accent4 19 5" xfId="22354"/>
    <cellStyle name="40% - Accent4 19 5 2" xfId="22355"/>
    <cellStyle name="40% - Accent4 19 5 2 2" xfId="22356"/>
    <cellStyle name="40% - Accent4 19 5 3" xfId="22357"/>
    <cellStyle name="40% - Accent4 19 6" xfId="22358"/>
    <cellStyle name="40% - Accent4 19 6 2" xfId="22359"/>
    <cellStyle name="40% - Accent4 19 7" xfId="22360"/>
    <cellStyle name="40% - Accent4 2" xfId="22361"/>
    <cellStyle name="40% - Accent4 2 2" xfId="22362"/>
    <cellStyle name="40% - Accent4 2 2 2" xfId="22363"/>
    <cellStyle name="40% - Accent4 2 2 2 2" xfId="22364"/>
    <cellStyle name="40% - Accent4 2 2 2 2 2" xfId="22365"/>
    <cellStyle name="40% - Accent4 2 2 2 2 2 2" xfId="22366"/>
    <cellStyle name="40% - Accent4 2 2 2 2 2 2 2" xfId="22367"/>
    <cellStyle name="40% - Accent4 2 2 2 2 2 2 2 2" xfId="22368"/>
    <cellStyle name="40% - Accent4 2 2 2 2 2 2 3" xfId="22369"/>
    <cellStyle name="40% - Accent4 2 2 2 2 2 3" xfId="22370"/>
    <cellStyle name="40% - Accent4 2 2 2 2 2 3 2" xfId="22371"/>
    <cellStyle name="40% - Accent4 2 2 2 2 2 4" xfId="22372"/>
    <cellStyle name="40% - Accent4 2 2 2 2 3" xfId="22373"/>
    <cellStyle name="40% - Accent4 2 2 2 2 3 2" xfId="22374"/>
    <cellStyle name="40% - Accent4 2 2 2 2 3 2 2" xfId="22375"/>
    <cellStyle name="40% - Accent4 2 2 2 2 3 3" xfId="22376"/>
    <cellStyle name="40% - Accent4 2 2 2 2 4" xfId="22377"/>
    <cellStyle name="40% - Accent4 2 2 2 2 4 2" xfId="22378"/>
    <cellStyle name="40% - Accent4 2 2 2 2 5" xfId="22379"/>
    <cellStyle name="40% - Accent4 2 2 2 3" xfId="22380"/>
    <cellStyle name="40% - Accent4 2 2 2 3 2" xfId="22381"/>
    <cellStyle name="40% - Accent4 2 2 2 3 2 2" xfId="22382"/>
    <cellStyle name="40% - Accent4 2 2 2 3 2 2 2" xfId="22383"/>
    <cellStyle name="40% - Accent4 2 2 2 3 2 3" xfId="22384"/>
    <cellStyle name="40% - Accent4 2 2 2 3 3" xfId="22385"/>
    <cellStyle name="40% - Accent4 2 2 2 3 3 2" xfId="22386"/>
    <cellStyle name="40% - Accent4 2 2 2 3 4" xfId="22387"/>
    <cellStyle name="40% - Accent4 2 2 2 4" xfId="22388"/>
    <cellStyle name="40% - Accent4 2 2 2 4 2" xfId="22389"/>
    <cellStyle name="40% - Accent4 2 2 2 4 2 2" xfId="22390"/>
    <cellStyle name="40% - Accent4 2 2 2 4 3" xfId="22391"/>
    <cellStyle name="40% - Accent4 2 2 2 5" xfId="22392"/>
    <cellStyle name="40% - Accent4 2 2 2 5 2" xfId="22393"/>
    <cellStyle name="40% - Accent4 2 2 2 6" xfId="22394"/>
    <cellStyle name="40% - Accent4 2 2 3" xfId="22395"/>
    <cellStyle name="40% - Accent4 2 2 3 2" xfId="22396"/>
    <cellStyle name="40% - Accent4 2 2 3 2 2" xfId="22397"/>
    <cellStyle name="40% - Accent4 2 2 3 2 2 2" xfId="22398"/>
    <cellStyle name="40% - Accent4 2 2 3 2 2 2 2" xfId="22399"/>
    <cellStyle name="40% - Accent4 2 2 3 2 2 3" xfId="22400"/>
    <cellStyle name="40% - Accent4 2 2 3 2 3" xfId="22401"/>
    <cellStyle name="40% - Accent4 2 2 3 2 3 2" xfId="22402"/>
    <cellStyle name="40% - Accent4 2 2 3 2 4" xfId="22403"/>
    <cellStyle name="40% - Accent4 2 2 3 3" xfId="22404"/>
    <cellStyle name="40% - Accent4 2 2 3 3 2" xfId="22405"/>
    <cellStyle name="40% - Accent4 2 2 3 3 2 2" xfId="22406"/>
    <cellStyle name="40% - Accent4 2 2 3 3 3" xfId="22407"/>
    <cellStyle name="40% - Accent4 2 2 3 4" xfId="22408"/>
    <cellStyle name="40% - Accent4 2 2 3 4 2" xfId="22409"/>
    <cellStyle name="40% - Accent4 2 2 3 5" xfId="22410"/>
    <cellStyle name="40% - Accent4 2 2 4" xfId="22411"/>
    <cellStyle name="40% - Accent4 2 2 4 2" xfId="22412"/>
    <cellStyle name="40% - Accent4 2 2 4 2 2" xfId="22413"/>
    <cellStyle name="40% - Accent4 2 2 4 2 2 2" xfId="22414"/>
    <cellStyle name="40% - Accent4 2 2 4 2 3" xfId="22415"/>
    <cellStyle name="40% - Accent4 2 2 4 3" xfId="22416"/>
    <cellStyle name="40% - Accent4 2 2 4 3 2" xfId="22417"/>
    <cellStyle name="40% - Accent4 2 2 4 4" xfId="22418"/>
    <cellStyle name="40% - Accent4 2 2 5" xfId="22419"/>
    <cellStyle name="40% - Accent4 2 2 5 2" xfId="22420"/>
    <cellStyle name="40% - Accent4 2 2 5 2 2" xfId="22421"/>
    <cellStyle name="40% - Accent4 2 2 5 3" xfId="22422"/>
    <cellStyle name="40% - Accent4 2 2 6" xfId="22423"/>
    <cellStyle name="40% - Accent4 2 2 6 2" xfId="22424"/>
    <cellStyle name="40% - Accent4 2 2 7" xfId="22425"/>
    <cellStyle name="40% - Accent4 2 3" xfId="22426"/>
    <cellStyle name="40% - Accent4 2 3 2" xfId="22427"/>
    <cellStyle name="40% - Accent4 2 3 2 2" xfId="22428"/>
    <cellStyle name="40% - Accent4 2 3 2 2 2" xfId="22429"/>
    <cellStyle name="40% - Accent4 2 3 2 2 2 2" xfId="22430"/>
    <cellStyle name="40% - Accent4 2 3 2 2 2 2 2" xfId="22431"/>
    <cellStyle name="40% - Accent4 2 3 2 2 2 3" xfId="22432"/>
    <cellStyle name="40% - Accent4 2 3 2 2 3" xfId="22433"/>
    <cellStyle name="40% - Accent4 2 3 2 2 3 2" xfId="22434"/>
    <cellStyle name="40% - Accent4 2 3 2 2 4" xfId="22435"/>
    <cellStyle name="40% - Accent4 2 3 2 3" xfId="22436"/>
    <cellStyle name="40% - Accent4 2 3 2 3 2" xfId="22437"/>
    <cellStyle name="40% - Accent4 2 3 2 3 2 2" xfId="22438"/>
    <cellStyle name="40% - Accent4 2 3 2 3 3" xfId="22439"/>
    <cellStyle name="40% - Accent4 2 3 2 4" xfId="22440"/>
    <cellStyle name="40% - Accent4 2 3 2 4 2" xfId="22441"/>
    <cellStyle name="40% - Accent4 2 3 2 5" xfId="22442"/>
    <cellStyle name="40% - Accent4 2 3 3" xfId="22443"/>
    <cellStyle name="40% - Accent4 2 3 3 2" xfId="22444"/>
    <cellStyle name="40% - Accent4 2 3 3 2 2" xfId="22445"/>
    <cellStyle name="40% - Accent4 2 3 3 2 2 2" xfId="22446"/>
    <cellStyle name="40% - Accent4 2 3 3 2 3" xfId="22447"/>
    <cellStyle name="40% - Accent4 2 3 3 3" xfId="22448"/>
    <cellStyle name="40% - Accent4 2 3 3 3 2" xfId="22449"/>
    <cellStyle name="40% - Accent4 2 3 3 4" xfId="22450"/>
    <cellStyle name="40% - Accent4 2 3 4" xfId="22451"/>
    <cellStyle name="40% - Accent4 2 3 4 2" xfId="22452"/>
    <cellStyle name="40% - Accent4 2 3 4 2 2" xfId="22453"/>
    <cellStyle name="40% - Accent4 2 3 4 3" xfId="22454"/>
    <cellStyle name="40% - Accent4 2 3 5" xfId="22455"/>
    <cellStyle name="40% - Accent4 2 3 5 2" xfId="22456"/>
    <cellStyle name="40% - Accent4 2 3 6" xfId="22457"/>
    <cellStyle name="40% - Accent4 2 4" xfId="22458"/>
    <cellStyle name="40% - Accent4 2 4 2" xfId="22459"/>
    <cellStyle name="40% - Accent4 2 4 2 2" xfId="22460"/>
    <cellStyle name="40% - Accent4 2 4 2 2 2" xfId="22461"/>
    <cellStyle name="40% - Accent4 2 4 2 2 2 2" xfId="22462"/>
    <cellStyle name="40% - Accent4 2 4 2 2 3" xfId="22463"/>
    <cellStyle name="40% - Accent4 2 4 2 3" xfId="22464"/>
    <cellStyle name="40% - Accent4 2 4 2 3 2" xfId="22465"/>
    <cellStyle name="40% - Accent4 2 4 2 4" xfId="22466"/>
    <cellStyle name="40% - Accent4 2 4 3" xfId="22467"/>
    <cellStyle name="40% - Accent4 2 4 3 2" xfId="22468"/>
    <cellStyle name="40% - Accent4 2 4 3 2 2" xfId="22469"/>
    <cellStyle name="40% - Accent4 2 4 3 3" xfId="22470"/>
    <cellStyle name="40% - Accent4 2 4 4" xfId="22471"/>
    <cellStyle name="40% - Accent4 2 4 4 2" xfId="22472"/>
    <cellStyle name="40% - Accent4 2 4 5" xfId="22473"/>
    <cellStyle name="40% - Accent4 2 5" xfId="22474"/>
    <cellStyle name="40% - Accent4 2 5 2" xfId="22475"/>
    <cellStyle name="40% - Accent4 2 5 2 2" xfId="22476"/>
    <cellStyle name="40% - Accent4 2 5 2 2 2" xfId="22477"/>
    <cellStyle name="40% - Accent4 2 5 2 3" xfId="22478"/>
    <cellStyle name="40% - Accent4 2 5 3" xfId="22479"/>
    <cellStyle name="40% - Accent4 2 5 3 2" xfId="22480"/>
    <cellStyle name="40% - Accent4 2 5 4" xfId="22481"/>
    <cellStyle name="40% - Accent4 2 6" xfId="22482"/>
    <cellStyle name="40% - Accent4 2 6 2" xfId="22483"/>
    <cellStyle name="40% - Accent4 2 6 2 2" xfId="22484"/>
    <cellStyle name="40% - Accent4 2 6 3" xfId="22485"/>
    <cellStyle name="40% - Accent4 2 7" xfId="22486"/>
    <cellStyle name="40% - Accent4 2 7 2" xfId="22487"/>
    <cellStyle name="40% - Accent4 2 8" xfId="22488"/>
    <cellStyle name="40% - Accent4 20" xfId="22489"/>
    <cellStyle name="40% - Accent4 20 2" xfId="22490"/>
    <cellStyle name="40% - Accent4 20 2 2" xfId="22491"/>
    <cellStyle name="40% - Accent4 20 2 2 2" xfId="22492"/>
    <cellStyle name="40% - Accent4 20 2 2 2 2" xfId="22493"/>
    <cellStyle name="40% - Accent4 20 2 2 2 2 2" xfId="22494"/>
    <cellStyle name="40% - Accent4 20 2 2 2 2 2 2" xfId="22495"/>
    <cellStyle name="40% - Accent4 20 2 2 2 2 3" xfId="22496"/>
    <cellStyle name="40% - Accent4 20 2 2 2 3" xfId="22497"/>
    <cellStyle name="40% - Accent4 20 2 2 2 3 2" xfId="22498"/>
    <cellStyle name="40% - Accent4 20 2 2 2 4" xfId="22499"/>
    <cellStyle name="40% - Accent4 20 2 2 3" xfId="22500"/>
    <cellStyle name="40% - Accent4 20 2 2 3 2" xfId="22501"/>
    <cellStyle name="40% - Accent4 20 2 2 3 2 2" xfId="22502"/>
    <cellStyle name="40% - Accent4 20 2 2 3 3" xfId="22503"/>
    <cellStyle name="40% - Accent4 20 2 2 4" xfId="22504"/>
    <cellStyle name="40% - Accent4 20 2 2 4 2" xfId="22505"/>
    <cellStyle name="40% - Accent4 20 2 2 5" xfId="22506"/>
    <cellStyle name="40% - Accent4 20 2 3" xfId="22507"/>
    <cellStyle name="40% - Accent4 20 2 3 2" xfId="22508"/>
    <cellStyle name="40% - Accent4 20 2 3 2 2" xfId="22509"/>
    <cellStyle name="40% - Accent4 20 2 3 2 2 2" xfId="22510"/>
    <cellStyle name="40% - Accent4 20 2 3 2 3" xfId="22511"/>
    <cellStyle name="40% - Accent4 20 2 3 3" xfId="22512"/>
    <cellStyle name="40% - Accent4 20 2 3 3 2" xfId="22513"/>
    <cellStyle name="40% - Accent4 20 2 3 4" xfId="22514"/>
    <cellStyle name="40% - Accent4 20 2 4" xfId="22515"/>
    <cellStyle name="40% - Accent4 20 2 4 2" xfId="22516"/>
    <cellStyle name="40% - Accent4 20 2 4 2 2" xfId="22517"/>
    <cellStyle name="40% - Accent4 20 2 4 3" xfId="22518"/>
    <cellStyle name="40% - Accent4 20 2 5" xfId="22519"/>
    <cellStyle name="40% - Accent4 20 2 5 2" xfId="22520"/>
    <cellStyle name="40% - Accent4 20 2 6" xfId="22521"/>
    <cellStyle name="40% - Accent4 20 3" xfId="22522"/>
    <cellStyle name="40% - Accent4 20 3 2" xfId="22523"/>
    <cellStyle name="40% - Accent4 20 3 2 2" xfId="22524"/>
    <cellStyle name="40% - Accent4 20 3 2 2 2" xfId="22525"/>
    <cellStyle name="40% - Accent4 20 3 2 2 2 2" xfId="22526"/>
    <cellStyle name="40% - Accent4 20 3 2 2 3" xfId="22527"/>
    <cellStyle name="40% - Accent4 20 3 2 3" xfId="22528"/>
    <cellStyle name="40% - Accent4 20 3 2 3 2" xfId="22529"/>
    <cellStyle name="40% - Accent4 20 3 2 4" xfId="22530"/>
    <cellStyle name="40% - Accent4 20 3 3" xfId="22531"/>
    <cellStyle name="40% - Accent4 20 3 3 2" xfId="22532"/>
    <cellStyle name="40% - Accent4 20 3 3 2 2" xfId="22533"/>
    <cellStyle name="40% - Accent4 20 3 3 3" xfId="22534"/>
    <cellStyle name="40% - Accent4 20 3 4" xfId="22535"/>
    <cellStyle name="40% - Accent4 20 3 4 2" xfId="22536"/>
    <cellStyle name="40% - Accent4 20 3 5" xfId="22537"/>
    <cellStyle name="40% - Accent4 20 4" xfId="22538"/>
    <cellStyle name="40% - Accent4 20 4 2" xfId="22539"/>
    <cellStyle name="40% - Accent4 20 4 2 2" xfId="22540"/>
    <cellStyle name="40% - Accent4 20 4 2 2 2" xfId="22541"/>
    <cellStyle name="40% - Accent4 20 4 2 3" xfId="22542"/>
    <cellStyle name="40% - Accent4 20 4 3" xfId="22543"/>
    <cellStyle name="40% - Accent4 20 4 3 2" xfId="22544"/>
    <cellStyle name="40% - Accent4 20 4 4" xfId="22545"/>
    <cellStyle name="40% - Accent4 20 5" xfId="22546"/>
    <cellStyle name="40% - Accent4 20 5 2" xfId="22547"/>
    <cellStyle name="40% - Accent4 20 5 2 2" xfId="22548"/>
    <cellStyle name="40% - Accent4 20 5 3" xfId="22549"/>
    <cellStyle name="40% - Accent4 20 6" xfId="22550"/>
    <cellStyle name="40% - Accent4 20 6 2" xfId="22551"/>
    <cellStyle name="40% - Accent4 20 7" xfId="22552"/>
    <cellStyle name="40% - Accent4 21" xfId="22553"/>
    <cellStyle name="40% - Accent4 21 2" xfId="22554"/>
    <cellStyle name="40% - Accent4 21 2 2" xfId="22555"/>
    <cellStyle name="40% - Accent4 21 2 2 2" xfId="22556"/>
    <cellStyle name="40% - Accent4 21 2 2 2 2" xfId="22557"/>
    <cellStyle name="40% - Accent4 21 2 2 2 2 2" xfId="22558"/>
    <cellStyle name="40% - Accent4 21 2 2 2 3" xfId="22559"/>
    <cellStyle name="40% - Accent4 21 2 2 3" xfId="22560"/>
    <cellStyle name="40% - Accent4 21 2 2 3 2" xfId="22561"/>
    <cellStyle name="40% - Accent4 21 2 2 4" xfId="22562"/>
    <cellStyle name="40% - Accent4 21 2 3" xfId="22563"/>
    <cellStyle name="40% - Accent4 21 2 3 2" xfId="22564"/>
    <cellStyle name="40% - Accent4 21 2 3 2 2" xfId="22565"/>
    <cellStyle name="40% - Accent4 21 2 3 3" xfId="22566"/>
    <cellStyle name="40% - Accent4 21 2 4" xfId="22567"/>
    <cellStyle name="40% - Accent4 21 2 4 2" xfId="22568"/>
    <cellStyle name="40% - Accent4 21 2 5" xfId="22569"/>
    <cellStyle name="40% - Accent4 21 3" xfId="22570"/>
    <cellStyle name="40% - Accent4 21 3 2" xfId="22571"/>
    <cellStyle name="40% - Accent4 21 3 2 2" xfId="22572"/>
    <cellStyle name="40% - Accent4 21 3 2 2 2" xfId="22573"/>
    <cellStyle name="40% - Accent4 21 3 2 3" xfId="22574"/>
    <cellStyle name="40% - Accent4 21 3 3" xfId="22575"/>
    <cellStyle name="40% - Accent4 21 3 3 2" xfId="22576"/>
    <cellStyle name="40% - Accent4 21 3 4" xfId="22577"/>
    <cellStyle name="40% - Accent4 21 4" xfId="22578"/>
    <cellStyle name="40% - Accent4 21 4 2" xfId="22579"/>
    <cellStyle name="40% - Accent4 21 4 2 2" xfId="22580"/>
    <cellStyle name="40% - Accent4 21 4 3" xfId="22581"/>
    <cellStyle name="40% - Accent4 21 5" xfId="22582"/>
    <cellStyle name="40% - Accent4 21 5 2" xfId="22583"/>
    <cellStyle name="40% - Accent4 21 6" xfId="22584"/>
    <cellStyle name="40% - Accent4 22" xfId="22585"/>
    <cellStyle name="40% - Accent4 22 2" xfId="22586"/>
    <cellStyle name="40% - Accent4 22 2 2" xfId="22587"/>
    <cellStyle name="40% - Accent4 22 2 2 2" xfId="22588"/>
    <cellStyle name="40% - Accent4 22 2 2 2 2" xfId="22589"/>
    <cellStyle name="40% - Accent4 22 2 2 2 2 2" xfId="22590"/>
    <cellStyle name="40% - Accent4 22 2 2 2 3" xfId="22591"/>
    <cellStyle name="40% - Accent4 22 2 2 3" xfId="22592"/>
    <cellStyle name="40% - Accent4 22 2 2 3 2" xfId="22593"/>
    <cellStyle name="40% - Accent4 22 2 2 4" xfId="22594"/>
    <cellStyle name="40% - Accent4 22 2 3" xfId="22595"/>
    <cellStyle name="40% - Accent4 22 2 3 2" xfId="22596"/>
    <cellStyle name="40% - Accent4 22 2 3 2 2" xfId="22597"/>
    <cellStyle name="40% - Accent4 22 2 3 3" xfId="22598"/>
    <cellStyle name="40% - Accent4 22 2 4" xfId="22599"/>
    <cellStyle name="40% - Accent4 22 2 4 2" xfId="22600"/>
    <cellStyle name="40% - Accent4 22 2 5" xfId="22601"/>
    <cellStyle name="40% - Accent4 22 3" xfId="22602"/>
    <cellStyle name="40% - Accent4 22 3 2" xfId="22603"/>
    <cellStyle name="40% - Accent4 22 3 2 2" xfId="22604"/>
    <cellStyle name="40% - Accent4 22 3 2 2 2" xfId="22605"/>
    <cellStyle name="40% - Accent4 22 3 2 3" xfId="22606"/>
    <cellStyle name="40% - Accent4 22 3 3" xfId="22607"/>
    <cellStyle name="40% - Accent4 22 3 3 2" xfId="22608"/>
    <cellStyle name="40% - Accent4 22 3 4" xfId="22609"/>
    <cellStyle name="40% - Accent4 22 4" xfId="22610"/>
    <cellStyle name="40% - Accent4 22 4 2" xfId="22611"/>
    <cellStyle name="40% - Accent4 22 4 2 2" xfId="22612"/>
    <cellStyle name="40% - Accent4 22 4 3" xfId="22613"/>
    <cellStyle name="40% - Accent4 22 5" xfId="22614"/>
    <cellStyle name="40% - Accent4 22 5 2" xfId="22615"/>
    <cellStyle name="40% - Accent4 22 6" xfId="22616"/>
    <cellStyle name="40% - Accent4 23" xfId="22617"/>
    <cellStyle name="40% - Accent4 23 2" xfId="22618"/>
    <cellStyle name="40% - Accent4 23 2 2" xfId="22619"/>
    <cellStyle name="40% - Accent4 23 2 2 2" xfId="22620"/>
    <cellStyle name="40% - Accent4 23 2 2 2 2" xfId="22621"/>
    <cellStyle name="40% - Accent4 23 2 2 3" xfId="22622"/>
    <cellStyle name="40% - Accent4 23 2 3" xfId="22623"/>
    <cellStyle name="40% - Accent4 23 2 3 2" xfId="22624"/>
    <cellStyle name="40% - Accent4 23 2 4" xfId="22625"/>
    <cellStyle name="40% - Accent4 23 3" xfId="22626"/>
    <cellStyle name="40% - Accent4 23 3 2" xfId="22627"/>
    <cellStyle name="40% - Accent4 23 3 2 2" xfId="22628"/>
    <cellStyle name="40% - Accent4 23 3 3" xfId="22629"/>
    <cellStyle name="40% - Accent4 23 4" xfId="22630"/>
    <cellStyle name="40% - Accent4 23 4 2" xfId="22631"/>
    <cellStyle name="40% - Accent4 23 5" xfId="22632"/>
    <cellStyle name="40% - Accent4 24" xfId="22633"/>
    <cellStyle name="40% - Accent4 24 2" xfId="22634"/>
    <cellStyle name="40% - Accent4 24 2 2" xfId="22635"/>
    <cellStyle name="40% - Accent4 24 2 2 2" xfId="22636"/>
    <cellStyle name="40% - Accent4 24 2 3" xfId="22637"/>
    <cellStyle name="40% - Accent4 24 3" xfId="22638"/>
    <cellStyle name="40% - Accent4 24 3 2" xfId="22639"/>
    <cellStyle name="40% - Accent4 24 4" xfId="22640"/>
    <cellStyle name="40% - Accent4 25" xfId="22641"/>
    <cellStyle name="40% - Accent4 25 2" xfId="22642"/>
    <cellStyle name="40% - Accent4 25 2 2" xfId="22643"/>
    <cellStyle name="40% - Accent4 25 2 2 2" xfId="22644"/>
    <cellStyle name="40% - Accent4 25 2 3" xfId="22645"/>
    <cellStyle name="40% - Accent4 25 3" xfId="22646"/>
    <cellStyle name="40% - Accent4 25 3 2" xfId="22647"/>
    <cellStyle name="40% - Accent4 25 4" xfId="22648"/>
    <cellStyle name="40% - Accent4 26" xfId="22649"/>
    <cellStyle name="40% - Accent4 26 2" xfId="22650"/>
    <cellStyle name="40% - Accent4 26 2 2" xfId="22651"/>
    <cellStyle name="40% - Accent4 26 3" xfId="22652"/>
    <cellStyle name="40% - Accent4 27" xfId="22653"/>
    <cellStyle name="40% - Accent4 27 2" xfId="22654"/>
    <cellStyle name="40% - Accent4 27 2 2" xfId="22655"/>
    <cellStyle name="40% - Accent4 27 3" xfId="22656"/>
    <cellStyle name="40% - Accent4 28" xfId="22657"/>
    <cellStyle name="40% - Accent4 28 2" xfId="22658"/>
    <cellStyle name="40% - Accent4 28 2 2" xfId="22659"/>
    <cellStyle name="40% - Accent4 28 3" xfId="22660"/>
    <cellStyle name="40% - Accent4 29" xfId="22661"/>
    <cellStyle name="40% - Accent4 29 2" xfId="22662"/>
    <cellStyle name="40% - Accent4 3" xfId="22663"/>
    <cellStyle name="40% - Accent4 3 2" xfId="22664"/>
    <cellStyle name="40% - Accent4 3 2 2" xfId="22665"/>
    <cellStyle name="40% - Accent4 3 2 2 2" xfId="22666"/>
    <cellStyle name="40% - Accent4 3 2 2 2 2" xfId="22667"/>
    <cellStyle name="40% - Accent4 3 2 2 2 2 2" xfId="22668"/>
    <cellStyle name="40% - Accent4 3 2 2 2 2 2 2" xfId="22669"/>
    <cellStyle name="40% - Accent4 3 2 2 2 2 2 2 2" xfId="22670"/>
    <cellStyle name="40% - Accent4 3 2 2 2 2 2 3" xfId="22671"/>
    <cellStyle name="40% - Accent4 3 2 2 2 2 3" xfId="22672"/>
    <cellStyle name="40% - Accent4 3 2 2 2 2 3 2" xfId="22673"/>
    <cellStyle name="40% - Accent4 3 2 2 2 2 4" xfId="22674"/>
    <cellStyle name="40% - Accent4 3 2 2 2 3" xfId="22675"/>
    <cellStyle name="40% - Accent4 3 2 2 2 3 2" xfId="22676"/>
    <cellStyle name="40% - Accent4 3 2 2 2 3 2 2" xfId="22677"/>
    <cellStyle name="40% - Accent4 3 2 2 2 3 3" xfId="22678"/>
    <cellStyle name="40% - Accent4 3 2 2 2 4" xfId="22679"/>
    <cellStyle name="40% - Accent4 3 2 2 2 4 2" xfId="22680"/>
    <cellStyle name="40% - Accent4 3 2 2 2 5" xfId="22681"/>
    <cellStyle name="40% - Accent4 3 2 2 3" xfId="22682"/>
    <cellStyle name="40% - Accent4 3 2 2 3 2" xfId="22683"/>
    <cellStyle name="40% - Accent4 3 2 2 3 2 2" xfId="22684"/>
    <cellStyle name="40% - Accent4 3 2 2 3 2 2 2" xfId="22685"/>
    <cellStyle name="40% - Accent4 3 2 2 3 2 3" xfId="22686"/>
    <cellStyle name="40% - Accent4 3 2 2 3 3" xfId="22687"/>
    <cellStyle name="40% - Accent4 3 2 2 3 3 2" xfId="22688"/>
    <cellStyle name="40% - Accent4 3 2 2 3 4" xfId="22689"/>
    <cellStyle name="40% - Accent4 3 2 2 4" xfId="22690"/>
    <cellStyle name="40% - Accent4 3 2 2 4 2" xfId="22691"/>
    <cellStyle name="40% - Accent4 3 2 2 4 2 2" xfId="22692"/>
    <cellStyle name="40% - Accent4 3 2 2 4 3" xfId="22693"/>
    <cellStyle name="40% - Accent4 3 2 2 5" xfId="22694"/>
    <cellStyle name="40% - Accent4 3 2 2 5 2" xfId="22695"/>
    <cellStyle name="40% - Accent4 3 2 2 6" xfId="22696"/>
    <cellStyle name="40% - Accent4 3 2 3" xfId="22697"/>
    <cellStyle name="40% - Accent4 3 2 3 2" xfId="22698"/>
    <cellStyle name="40% - Accent4 3 2 3 2 2" xfId="22699"/>
    <cellStyle name="40% - Accent4 3 2 3 2 2 2" xfId="22700"/>
    <cellStyle name="40% - Accent4 3 2 3 2 2 2 2" xfId="22701"/>
    <cellStyle name="40% - Accent4 3 2 3 2 2 3" xfId="22702"/>
    <cellStyle name="40% - Accent4 3 2 3 2 3" xfId="22703"/>
    <cellStyle name="40% - Accent4 3 2 3 2 3 2" xfId="22704"/>
    <cellStyle name="40% - Accent4 3 2 3 2 4" xfId="22705"/>
    <cellStyle name="40% - Accent4 3 2 3 3" xfId="22706"/>
    <cellStyle name="40% - Accent4 3 2 3 3 2" xfId="22707"/>
    <cellStyle name="40% - Accent4 3 2 3 3 2 2" xfId="22708"/>
    <cellStyle name="40% - Accent4 3 2 3 3 3" xfId="22709"/>
    <cellStyle name="40% - Accent4 3 2 3 4" xfId="22710"/>
    <cellStyle name="40% - Accent4 3 2 3 4 2" xfId="22711"/>
    <cellStyle name="40% - Accent4 3 2 3 5" xfId="22712"/>
    <cellStyle name="40% - Accent4 3 2 4" xfId="22713"/>
    <cellStyle name="40% - Accent4 3 2 4 2" xfId="22714"/>
    <cellStyle name="40% - Accent4 3 2 4 2 2" xfId="22715"/>
    <cellStyle name="40% - Accent4 3 2 4 2 2 2" xfId="22716"/>
    <cellStyle name="40% - Accent4 3 2 4 2 3" xfId="22717"/>
    <cellStyle name="40% - Accent4 3 2 4 3" xfId="22718"/>
    <cellStyle name="40% - Accent4 3 2 4 3 2" xfId="22719"/>
    <cellStyle name="40% - Accent4 3 2 4 4" xfId="22720"/>
    <cellStyle name="40% - Accent4 3 2 5" xfId="22721"/>
    <cellStyle name="40% - Accent4 3 2 5 2" xfId="22722"/>
    <cellStyle name="40% - Accent4 3 2 5 2 2" xfId="22723"/>
    <cellStyle name="40% - Accent4 3 2 5 3" xfId="22724"/>
    <cellStyle name="40% - Accent4 3 2 6" xfId="22725"/>
    <cellStyle name="40% - Accent4 3 2 6 2" xfId="22726"/>
    <cellStyle name="40% - Accent4 3 2 7" xfId="22727"/>
    <cellStyle name="40% - Accent4 3 3" xfId="22728"/>
    <cellStyle name="40% - Accent4 3 3 2" xfId="22729"/>
    <cellStyle name="40% - Accent4 3 3 2 2" xfId="22730"/>
    <cellStyle name="40% - Accent4 3 3 2 2 2" xfId="22731"/>
    <cellStyle name="40% - Accent4 3 3 2 2 2 2" xfId="22732"/>
    <cellStyle name="40% - Accent4 3 3 2 2 2 2 2" xfId="22733"/>
    <cellStyle name="40% - Accent4 3 3 2 2 2 3" xfId="22734"/>
    <cellStyle name="40% - Accent4 3 3 2 2 3" xfId="22735"/>
    <cellStyle name="40% - Accent4 3 3 2 2 3 2" xfId="22736"/>
    <cellStyle name="40% - Accent4 3 3 2 2 4" xfId="22737"/>
    <cellStyle name="40% - Accent4 3 3 2 3" xfId="22738"/>
    <cellStyle name="40% - Accent4 3 3 2 3 2" xfId="22739"/>
    <cellStyle name="40% - Accent4 3 3 2 3 2 2" xfId="22740"/>
    <cellStyle name="40% - Accent4 3 3 2 3 3" xfId="22741"/>
    <cellStyle name="40% - Accent4 3 3 2 4" xfId="22742"/>
    <cellStyle name="40% - Accent4 3 3 2 4 2" xfId="22743"/>
    <cellStyle name="40% - Accent4 3 3 2 5" xfId="22744"/>
    <cellStyle name="40% - Accent4 3 3 3" xfId="22745"/>
    <cellStyle name="40% - Accent4 3 3 3 2" xfId="22746"/>
    <cellStyle name="40% - Accent4 3 3 3 2 2" xfId="22747"/>
    <cellStyle name="40% - Accent4 3 3 3 2 2 2" xfId="22748"/>
    <cellStyle name="40% - Accent4 3 3 3 2 3" xfId="22749"/>
    <cellStyle name="40% - Accent4 3 3 3 3" xfId="22750"/>
    <cellStyle name="40% - Accent4 3 3 3 3 2" xfId="22751"/>
    <cellStyle name="40% - Accent4 3 3 3 4" xfId="22752"/>
    <cellStyle name="40% - Accent4 3 3 4" xfId="22753"/>
    <cellStyle name="40% - Accent4 3 3 4 2" xfId="22754"/>
    <cellStyle name="40% - Accent4 3 3 4 2 2" xfId="22755"/>
    <cellStyle name="40% - Accent4 3 3 4 3" xfId="22756"/>
    <cellStyle name="40% - Accent4 3 3 5" xfId="22757"/>
    <cellStyle name="40% - Accent4 3 3 5 2" xfId="22758"/>
    <cellStyle name="40% - Accent4 3 3 6" xfId="22759"/>
    <cellStyle name="40% - Accent4 3 4" xfId="22760"/>
    <cellStyle name="40% - Accent4 3 4 2" xfId="22761"/>
    <cellStyle name="40% - Accent4 3 4 2 2" xfId="22762"/>
    <cellStyle name="40% - Accent4 3 4 2 2 2" xfId="22763"/>
    <cellStyle name="40% - Accent4 3 4 2 2 2 2" xfId="22764"/>
    <cellStyle name="40% - Accent4 3 4 2 2 3" xfId="22765"/>
    <cellStyle name="40% - Accent4 3 4 2 3" xfId="22766"/>
    <cellStyle name="40% - Accent4 3 4 2 3 2" xfId="22767"/>
    <cellStyle name="40% - Accent4 3 4 2 4" xfId="22768"/>
    <cellStyle name="40% - Accent4 3 4 3" xfId="22769"/>
    <cellStyle name="40% - Accent4 3 4 3 2" xfId="22770"/>
    <cellStyle name="40% - Accent4 3 4 3 2 2" xfId="22771"/>
    <cellStyle name="40% - Accent4 3 4 3 3" xfId="22772"/>
    <cellStyle name="40% - Accent4 3 4 4" xfId="22773"/>
    <cellStyle name="40% - Accent4 3 4 4 2" xfId="22774"/>
    <cellStyle name="40% - Accent4 3 4 5" xfId="22775"/>
    <cellStyle name="40% - Accent4 3 5" xfId="22776"/>
    <cellStyle name="40% - Accent4 3 5 2" xfId="22777"/>
    <cellStyle name="40% - Accent4 3 5 2 2" xfId="22778"/>
    <cellStyle name="40% - Accent4 3 5 2 2 2" xfId="22779"/>
    <cellStyle name="40% - Accent4 3 5 2 3" xfId="22780"/>
    <cellStyle name="40% - Accent4 3 5 3" xfId="22781"/>
    <cellStyle name="40% - Accent4 3 5 3 2" xfId="22782"/>
    <cellStyle name="40% - Accent4 3 5 4" xfId="22783"/>
    <cellStyle name="40% - Accent4 3 6" xfId="22784"/>
    <cellStyle name="40% - Accent4 3 6 2" xfId="22785"/>
    <cellStyle name="40% - Accent4 3 6 2 2" xfId="22786"/>
    <cellStyle name="40% - Accent4 3 6 3" xfId="22787"/>
    <cellStyle name="40% - Accent4 3 7" xfId="22788"/>
    <cellStyle name="40% - Accent4 3 7 2" xfId="22789"/>
    <cellStyle name="40% - Accent4 3 8" xfId="22790"/>
    <cellStyle name="40% - Accent4 30" xfId="22791"/>
    <cellStyle name="40% - Accent4 31" xfId="22792"/>
    <cellStyle name="40% - Accent4 32" xfId="22793"/>
    <cellStyle name="40% - Accent4 33" xfId="22794"/>
    <cellStyle name="40% - Accent4 34" xfId="22795"/>
    <cellStyle name="40% - Accent4 35" xfId="22796"/>
    <cellStyle name="40% - Accent4 4" xfId="22797"/>
    <cellStyle name="40% - Accent4 4 2" xfId="22798"/>
    <cellStyle name="40% - Accent4 4 2 2" xfId="22799"/>
    <cellStyle name="40% - Accent4 4 2 2 2" xfId="22800"/>
    <cellStyle name="40% - Accent4 4 2 2 2 2" xfId="22801"/>
    <cellStyle name="40% - Accent4 4 2 2 2 2 2" xfId="22802"/>
    <cellStyle name="40% - Accent4 4 2 2 2 2 2 2" xfId="22803"/>
    <cellStyle name="40% - Accent4 4 2 2 2 2 2 2 2" xfId="22804"/>
    <cellStyle name="40% - Accent4 4 2 2 2 2 2 3" xfId="22805"/>
    <cellStyle name="40% - Accent4 4 2 2 2 2 3" xfId="22806"/>
    <cellStyle name="40% - Accent4 4 2 2 2 2 3 2" xfId="22807"/>
    <cellStyle name="40% - Accent4 4 2 2 2 2 4" xfId="22808"/>
    <cellStyle name="40% - Accent4 4 2 2 2 3" xfId="22809"/>
    <cellStyle name="40% - Accent4 4 2 2 2 3 2" xfId="22810"/>
    <cellStyle name="40% - Accent4 4 2 2 2 3 2 2" xfId="22811"/>
    <cellStyle name="40% - Accent4 4 2 2 2 3 3" xfId="22812"/>
    <cellStyle name="40% - Accent4 4 2 2 2 4" xfId="22813"/>
    <cellStyle name="40% - Accent4 4 2 2 2 4 2" xfId="22814"/>
    <cellStyle name="40% - Accent4 4 2 2 2 5" xfId="22815"/>
    <cellStyle name="40% - Accent4 4 2 2 3" xfId="22816"/>
    <cellStyle name="40% - Accent4 4 2 2 3 2" xfId="22817"/>
    <cellStyle name="40% - Accent4 4 2 2 3 2 2" xfId="22818"/>
    <cellStyle name="40% - Accent4 4 2 2 3 2 2 2" xfId="22819"/>
    <cellStyle name="40% - Accent4 4 2 2 3 2 3" xfId="22820"/>
    <cellStyle name="40% - Accent4 4 2 2 3 3" xfId="22821"/>
    <cellStyle name="40% - Accent4 4 2 2 3 3 2" xfId="22822"/>
    <cellStyle name="40% - Accent4 4 2 2 3 4" xfId="22823"/>
    <cellStyle name="40% - Accent4 4 2 2 4" xfId="22824"/>
    <cellStyle name="40% - Accent4 4 2 2 4 2" xfId="22825"/>
    <cellStyle name="40% - Accent4 4 2 2 4 2 2" xfId="22826"/>
    <cellStyle name="40% - Accent4 4 2 2 4 3" xfId="22827"/>
    <cellStyle name="40% - Accent4 4 2 2 5" xfId="22828"/>
    <cellStyle name="40% - Accent4 4 2 2 5 2" xfId="22829"/>
    <cellStyle name="40% - Accent4 4 2 2 6" xfId="22830"/>
    <cellStyle name="40% - Accent4 4 2 3" xfId="22831"/>
    <cellStyle name="40% - Accent4 4 2 3 2" xfId="22832"/>
    <cellStyle name="40% - Accent4 4 2 3 2 2" xfId="22833"/>
    <cellStyle name="40% - Accent4 4 2 3 2 2 2" xfId="22834"/>
    <cellStyle name="40% - Accent4 4 2 3 2 2 2 2" xfId="22835"/>
    <cellStyle name="40% - Accent4 4 2 3 2 2 3" xfId="22836"/>
    <cellStyle name="40% - Accent4 4 2 3 2 3" xfId="22837"/>
    <cellStyle name="40% - Accent4 4 2 3 2 3 2" xfId="22838"/>
    <cellStyle name="40% - Accent4 4 2 3 2 4" xfId="22839"/>
    <cellStyle name="40% - Accent4 4 2 3 3" xfId="22840"/>
    <cellStyle name="40% - Accent4 4 2 3 3 2" xfId="22841"/>
    <cellStyle name="40% - Accent4 4 2 3 3 2 2" xfId="22842"/>
    <cellStyle name="40% - Accent4 4 2 3 3 3" xfId="22843"/>
    <cellStyle name="40% - Accent4 4 2 3 4" xfId="22844"/>
    <cellStyle name="40% - Accent4 4 2 3 4 2" xfId="22845"/>
    <cellStyle name="40% - Accent4 4 2 3 5" xfId="22846"/>
    <cellStyle name="40% - Accent4 4 2 4" xfId="22847"/>
    <cellStyle name="40% - Accent4 4 2 4 2" xfId="22848"/>
    <cellStyle name="40% - Accent4 4 2 4 2 2" xfId="22849"/>
    <cellStyle name="40% - Accent4 4 2 4 2 2 2" xfId="22850"/>
    <cellStyle name="40% - Accent4 4 2 4 2 3" xfId="22851"/>
    <cellStyle name="40% - Accent4 4 2 4 3" xfId="22852"/>
    <cellStyle name="40% - Accent4 4 2 4 3 2" xfId="22853"/>
    <cellStyle name="40% - Accent4 4 2 4 4" xfId="22854"/>
    <cellStyle name="40% - Accent4 4 2 5" xfId="22855"/>
    <cellStyle name="40% - Accent4 4 2 5 2" xfId="22856"/>
    <cellStyle name="40% - Accent4 4 2 5 2 2" xfId="22857"/>
    <cellStyle name="40% - Accent4 4 2 5 3" xfId="22858"/>
    <cellStyle name="40% - Accent4 4 2 6" xfId="22859"/>
    <cellStyle name="40% - Accent4 4 2 6 2" xfId="22860"/>
    <cellStyle name="40% - Accent4 4 2 7" xfId="22861"/>
    <cellStyle name="40% - Accent4 4 3" xfId="22862"/>
    <cellStyle name="40% - Accent4 4 3 2" xfId="22863"/>
    <cellStyle name="40% - Accent4 4 3 2 2" xfId="22864"/>
    <cellStyle name="40% - Accent4 4 3 2 2 2" xfId="22865"/>
    <cellStyle name="40% - Accent4 4 3 2 2 2 2" xfId="22866"/>
    <cellStyle name="40% - Accent4 4 3 2 2 2 2 2" xfId="22867"/>
    <cellStyle name="40% - Accent4 4 3 2 2 2 3" xfId="22868"/>
    <cellStyle name="40% - Accent4 4 3 2 2 3" xfId="22869"/>
    <cellStyle name="40% - Accent4 4 3 2 2 3 2" xfId="22870"/>
    <cellStyle name="40% - Accent4 4 3 2 2 4" xfId="22871"/>
    <cellStyle name="40% - Accent4 4 3 2 3" xfId="22872"/>
    <cellStyle name="40% - Accent4 4 3 2 3 2" xfId="22873"/>
    <cellStyle name="40% - Accent4 4 3 2 3 2 2" xfId="22874"/>
    <cellStyle name="40% - Accent4 4 3 2 3 3" xfId="22875"/>
    <cellStyle name="40% - Accent4 4 3 2 4" xfId="22876"/>
    <cellStyle name="40% - Accent4 4 3 2 4 2" xfId="22877"/>
    <cellStyle name="40% - Accent4 4 3 2 5" xfId="22878"/>
    <cellStyle name="40% - Accent4 4 3 3" xfId="22879"/>
    <cellStyle name="40% - Accent4 4 3 3 2" xfId="22880"/>
    <cellStyle name="40% - Accent4 4 3 3 2 2" xfId="22881"/>
    <cellStyle name="40% - Accent4 4 3 3 2 2 2" xfId="22882"/>
    <cellStyle name="40% - Accent4 4 3 3 2 3" xfId="22883"/>
    <cellStyle name="40% - Accent4 4 3 3 3" xfId="22884"/>
    <cellStyle name="40% - Accent4 4 3 3 3 2" xfId="22885"/>
    <cellStyle name="40% - Accent4 4 3 3 4" xfId="22886"/>
    <cellStyle name="40% - Accent4 4 3 4" xfId="22887"/>
    <cellStyle name="40% - Accent4 4 3 4 2" xfId="22888"/>
    <cellStyle name="40% - Accent4 4 3 4 2 2" xfId="22889"/>
    <cellStyle name="40% - Accent4 4 3 4 3" xfId="22890"/>
    <cellStyle name="40% - Accent4 4 3 5" xfId="22891"/>
    <cellStyle name="40% - Accent4 4 3 5 2" xfId="22892"/>
    <cellStyle name="40% - Accent4 4 3 6" xfId="22893"/>
    <cellStyle name="40% - Accent4 4 4" xfId="22894"/>
    <cellStyle name="40% - Accent4 4 4 2" xfId="22895"/>
    <cellStyle name="40% - Accent4 4 4 2 2" xfId="22896"/>
    <cellStyle name="40% - Accent4 4 4 2 2 2" xfId="22897"/>
    <cellStyle name="40% - Accent4 4 4 2 2 2 2" xfId="22898"/>
    <cellStyle name="40% - Accent4 4 4 2 2 3" xfId="22899"/>
    <cellStyle name="40% - Accent4 4 4 2 3" xfId="22900"/>
    <cellStyle name="40% - Accent4 4 4 2 3 2" xfId="22901"/>
    <cellStyle name="40% - Accent4 4 4 2 4" xfId="22902"/>
    <cellStyle name="40% - Accent4 4 4 3" xfId="22903"/>
    <cellStyle name="40% - Accent4 4 4 3 2" xfId="22904"/>
    <cellStyle name="40% - Accent4 4 4 3 2 2" xfId="22905"/>
    <cellStyle name="40% - Accent4 4 4 3 3" xfId="22906"/>
    <cellStyle name="40% - Accent4 4 4 4" xfId="22907"/>
    <cellStyle name="40% - Accent4 4 4 4 2" xfId="22908"/>
    <cellStyle name="40% - Accent4 4 4 5" xfId="22909"/>
    <cellStyle name="40% - Accent4 4 5" xfId="22910"/>
    <cellStyle name="40% - Accent4 4 5 2" xfId="22911"/>
    <cellStyle name="40% - Accent4 4 5 2 2" xfId="22912"/>
    <cellStyle name="40% - Accent4 4 5 2 2 2" xfId="22913"/>
    <cellStyle name="40% - Accent4 4 5 2 3" xfId="22914"/>
    <cellStyle name="40% - Accent4 4 5 3" xfId="22915"/>
    <cellStyle name="40% - Accent4 4 5 3 2" xfId="22916"/>
    <cellStyle name="40% - Accent4 4 5 4" xfId="22917"/>
    <cellStyle name="40% - Accent4 4 6" xfId="22918"/>
    <cellStyle name="40% - Accent4 4 6 2" xfId="22919"/>
    <cellStyle name="40% - Accent4 4 6 2 2" xfId="22920"/>
    <cellStyle name="40% - Accent4 4 6 3" xfId="22921"/>
    <cellStyle name="40% - Accent4 4 7" xfId="22922"/>
    <cellStyle name="40% - Accent4 4 7 2" xfId="22923"/>
    <cellStyle name="40% - Accent4 4 8" xfId="22924"/>
    <cellStyle name="40% - Accent4 5" xfId="22925"/>
    <cellStyle name="40% - Accent4 5 2" xfId="22926"/>
    <cellStyle name="40% - Accent4 5 2 2" xfId="22927"/>
    <cellStyle name="40% - Accent4 5 2 2 2" xfId="22928"/>
    <cellStyle name="40% - Accent4 5 2 2 2 2" xfId="22929"/>
    <cellStyle name="40% - Accent4 5 2 2 2 2 2" xfId="22930"/>
    <cellStyle name="40% - Accent4 5 2 2 2 2 2 2" xfId="22931"/>
    <cellStyle name="40% - Accent4 5 2 2 2 2 2 2 2" xfId="22932"/>
    <cellStyle name="40% - Accent4 5 2 2 2 2 2 3" xfId="22933"/>
    <cellStyle name="40% - Accent4 5 2 2 2 2 3" xfId="22934"/>
    <cellStyle name="40% - Accent4 5 2 2 2 2 3 2" xfId="22935"/>
    <cellStyle name="40% - Accent4 5 2 2 2 2 4" xfId="22936"/>
    <cellStyle name="40% - Accent4 5 2 2 2 3" xfId="22937"/>
    <cellStyle name="40% - Accent4 5 2 2 2 3 2" xfId="22938"/>
    <cellStyle name="40% - Accent4 5 2 2 2 3 2 2" xfId="22939"/>
    <cellStyle name="40% - Accent4 5 2 2 2 3 3" xfId="22940"/>
    <cellStyle name="40% - Accent4 5 2 2 2 4" xfId="22941"/>
    <cellStyle name="40% - Accent4 5 2 2 2 4 2" xfId="22942"/>
    <cellStyle name="40% - Accent4 5 2 2 2 5" xfId="22943"/>
    <cellStyle name="40% - Accent4 5 2 2 3" xfId="22944"/>
    <cellStyle name="40% - Accent4 5 2 2 3 2" xfId="22945"/>
    <cellStyle name="40% - Accent4 5 2 2 3 2 2" xfId="22946"/>
    <cellStyle name="40% - Accent4 5 2 2 3 2 2 2" xfId="22947"/>
    <cellStyle name="40% - Accent4 5 2 2 3 2 3" xfId="22948"/>
    <cellStyle name="40% - Accent4 5 2 2 3 3" xfId="22949"/>
    <cellStyle name="40% - Accent4 5 2 2 3 3 2" xfId="22950"/>
    <cellStyle name="40% - Accent4 5 2 2 3 4" xfId="22951"/>
    <cellStyle name="40% - Accent4 5 2 2 4" xfId="22952"/>
    <cellStyle name="40% - Accent4 5 2 2 4 2" xfId="22953"/>
    <cellStyle name="40% - Accent4 5 2 2 4 2 2" xfId="22954"/>
    <cellStyle name="40% - Accent4 5 2 2 4 3" xfId="22955"/>
    <cellStyle name="40% - Accent4 5 2 2 5" xfId="22956"/>
    <cellStyle name="40% - Accent4 5 2 2 5 2" xfId="22957"/>
    <cellStyle name="40% - Accent4 5 2 2 6" xfId="22958"/>
    <cellStyle name="40% - Accent4 5 2 3" xfId="22959"/>
    <cellStyle name="40% - Accent4 5 2 3 2" xfId="22960"/>
    <cellStyle name="40% - Accent4 5 2 3 2 2" xfId="22961"/>
    <cellStyle name="40% - Accent4 5 2 3 2 2 2" xfId="22962"/>
    <cellStyle name="40% - Accent4 5 2 3 2 2 2 2" xfId="22963"/>
    <cellStyle name="40% - Accent4 5 2 3 2 2 3" xfId="22964"/>
    <cellStyle name="40% - Accent4 5 2 3 2 3" xfId="22965"/>
    <cellStyle name="40% - Accent4 5 2 3 2 3 2" xfId="22966"/>
    <cellStyle name="40% - Accent4 5 2 3 2 4" xfId="22967"/>
    <cellStyle name="40% - Accent4 5 2 3 3" xfId="22968"/>
    <cellStyle name="40% - Accent4 5 2 3 3 2" xfId="22969"/>
    <cellStyle name="40% - Accent4 5 2 3 3 2 2" xfId="22970"/>
    <cellStyle name="40% - Accent4 5 2 3 3 3" xfId="22971"/>
    <cellStyle name="40% - Accent4 5 2 3 4" xfId="22972"/>
    <cellStyle name="40% - Accent4 5 2 3 4 2" xfId="22973"/>
    <cellStyle name="40% - Accent4 5 2 3 5" xfId="22974"/>
    <cellStyle name="40% - Accent4 5 2 4" xfId="22975"/>
    <cellStyle name="40% - Accent4 5 2 4 2" xfId="22976"/>
    <cellStyle name="40% - Accent4 5 2 4 2 2" xfId="22977"/>
    <cellStyle name="40% - Accent4 5 2 4 2 2 2" xfId="22978"/>
    <cellStyle name="40% - Accent4 5 2 4 2 3" xfId="22979"/>
    <cellStyle name="40% - Accent4 5 2 4 3" xfId="22980"/>
    <cellStyle name="40% - Accent4 5 2 4 3 2" xfId="22981"/>
    <cellStyle name="40% - Accent4 5 2 4 4" xfId="22982"/>
    <cellStyle name="40% - Accent4 5 2 5" xfId="22983"/>
    <cellStyle name="40% - Accent4 5 2 5 2" xfId="22984"/>
    <cellStyle name="40% - Accent4 5 2 5 2 2" xfId="22985"/>
    <cellStyle name="40% - Accent4 5 2 5 3" xfId="22986"/>
    <cellStyle name="40% - Accent4 5 2 6" xfId="22987"/>
    <cellStyle name="40% - Accent4 5 2 6 2" xfId="22988"/>
    <cellStyle name="40% - Accent4 5 2 7" xfId="22989"/>
    <cellStyle name="40% - Accent4 5 3" xfId="22990"/>
    <cellStyle name="40% - Accent4 5 3 2" xfId="22991"/>
    <cellStyle name="40% - Accent4 5 3 2 2" xfId="22992"/>
    <cellStyle name="40% - Accent4 5 3 2 2 2" xfId="22993"/>
    <cellStyle name="40% - Accent4 5 3 2 2 2 2" xfId="22994"/>
    <cellStyle name="40% - Accent4 5 3 2 2 2 2 2" xfId="22995"/>
    <cellStyle name="40% - Accent4 5 3 2 2 2 3" xfId="22996"/>
    <cellStyle name="40% - Accent4 5 3 2 2 3" xfId="22997"/>
    <cellStyle name="40% - Accent4 5 3 2 2 3 2" xfId="22998"/>
    <cellStyle name="40% - Accent4 5 3 2 2 4" xfId="22999"/>
    <cellStyle name="40% - Accent4 5 3 2 3" xfId="23000"/>
    <cellStyle name="40% - Accent4 5 3 2 3 2" xfId="23001"/>
    <cellStyle name="40% - Accent4 5 3 2 3 2 2" xfId="23002"/>
    <cellStyle name="40% - Accent4 5 3 2 3 3" xfId="23003"/>
    <cellStyle name="40% - Accent4 5 3 2 4" xfId="23004"/>
    <cellStyle name="40% - Accent4 5 3 2 4 2" xfId="23005"/>
    <cellStyle name="40% - Accent4 5 3 2 5" xfId="23006"/>
    <cellStyle name="40% - Accent4 5 3 3" xfId="23007"/>
    <cellStyle name="40% - Accent4 5 3 3 2" xfId="23008"/>
    <cellStyle name="40% - Accent4 5 3 3 2 2" xfId="23009"/>
    <cellStyle name="40% - Accent4 5 3 3 2 2 2" xfId="23010"/>
    <cellStyle name="40% - Accent4 5 3 3 2 3" xfId="23011"/>
    <cellStyle name="40% - Accent4 5 3 3 3" xfId="23012"/>
    <cellStyle name="40% - Accent4 5 3 3 3 2" xfId="23013"/>
    <cellStyle name="40% - Accent4 5 3 3 4" xfId="23014"/>
    <cellStyle name="40% - Accent4 5 3 4" xfId="23015"/>
    <cellStyle name="40% - Accent4 5 3 4 2" xfId="23016"/>
    <cellStyle name="40% - Accent4 5 3 4 2 2" xfId="23017"/>
    <cellStyle name="40% - Accent4 5 3 4 3" xfId="23018"/>
    <cellStyle name="40% - Accent4 5 3 5" xfId="23019"/>
    <cellStyle name="40% - Accent4 5 3 5 2" xfId="23020"/>
    <cellStyle name="40% - Accent4 5 3 6" xfId="23021"/>
    <cellStyle name="40% - Accent4 5 4" xfId="23022"/>
    <cellStyle name="40% - Accent4 5 4 2" xfId="23023"/>
    <cellStyle name="40% - Accent4 5 4 2 2" xfId="23024"/>
    <cellStyle name="40% - Accent4 5 4 2 2 2" xfId="23025"/>
    <cellStyle name="40% - Accent4 5 4 2 2 2 2" xfId="23026"/>
    <cellStyle name="40% - Accent4 5 4 2 2 3" xfId="23027"/>
    <cellStyle name="40% - Accent4 5 4 2 3" xfId="23028"/>
    <cellStyle name="40% - Accent4 5 4 2 3 2" xfId="23029"/>
    <cellStyle name="40% - Accent4 5 4 2 4" xfId="23030"/>
    <cellStyle name="40% - Accent4 5 4 3" xfId="23031"/>
    <cellStyle name="40% - Accent4 5 4 3 2" xfId="23032"/>
    <cellStyle name="40% - Accent4 5 4 3 2 2" xfId="23033"/>
    <cellStyle name="40% - Accent4 5 4 3 3" xfId="23034"/>
    <cellStyle name="40% - Accent4 5 4 4" xfId="23035"/>
    <cellStyle name="40% - Accent4 5 4 4 2" xfId="23036"/>
    <cellStyle name="40% - Accent4 5 4 5" xfId="23037"/>
    <cellStyle name="40% - Accent4 5 5" xfId="23038"/>
    <cellStyle name="40% - Accent4 5 5 2" xfId="23039"/>
    <cellStyle name="40% - Accent4 5 5 2 2" xfId="23040"/>
    <cellStyle name="40% - Accent4 5 5 2 2 2" xfId="23041"/>
    <cellStyle name="40% - Accent4 5 5 2 3" xfId="23042"/>
    <cellStyle name="40% - Accent4 5 5 3" xfId="23043"/>
    <cellStyle name="40% - Accent4 5 5 3 2" xfId="23044"/>
    <cellStyle name="40% - Accent4 5 5 4" xfId="23045"/>
    <cellStyle name="40% - Accent4 5 6" xfId="23046"/>
    <cellStyle name="40% - Accent4 5 6 2" xfId="23047"/>
    <cellStyle name="40% - Accent4 5 6 2 2" xfId="23048"/>
    <cellStyle name="40% - Accent4 5 6 3" xfId="23049"/>
    <cellStyle name="40% - Accent4 5 7" xfId="23050"/>
    <cellStyle name="40% - Accent4 5 7 2" xfId="23051"/>
    <cellStyle name="40% - Accent4 5 8" xfId="23052"/>
    <cellStyle name="40% - Accent4 6" xfId="23053"/>
    <cellStyle name="40% - Accent4 6 2" xfId="23054"/>
    <cellStyle name="40% - Accent4 6 2 2" xfId="23055"/>
    <cellStyle name="40% - Accent4 6 2 2 2" xfId="23056"/>
    <cellStyle name="40% - Accent4 6 2 2 2 2" xfId="23057"/>
    <cellStyle name="40% - Accent4 6 2 2 2 2 2" xfId="23058"/>
    <cellStyle name="40% - Accent4 6 2 2 2 2 2 2" xfId="23059"/>
    <cellStyle name="40% - Accent4 6 2 2 2 2 2 2 2" xfId="23060"/>
    <cellStyle name="40% - Accent4 6 2 2 2 2 2 3" xfId="23061"/>
    <cellStyle name="40% - Accent4 6 2 2 2 2 3" xfId="23062"/>
    <cellStyle name="40% - Accent4 6 2 2 2 2 3 2" xfId="23063"/>
    <cellStyle name="40% - Accent4 6 2 2 2 2 4" xfId="23064"/>
    <cellStyle name="40% - Accent4 6 2 2 2 3" xfId="23065"/>
    <cellStyle name="40% - Accent4 6 2 2 2 3 2" xfId="23066"/>
    <cellStyle name="40% - Accent4 6 2 2 2 3 2 2" xfId="23067"/>
    <cellStyle name="40% - Accent4 6 2 2 2 3 3" xfId="23068"/>
    <cellStyle name="40% - Accent4 6 2 2 2 4" xfId="23069"/>
    <cellStyle name="40% - Accent4 6 2 2 2 4 2" xfId="23070"/>
    <cellStyle name="40% - Accent4 6 2 2 2 5" xfId="23071"/>
    <cellStyle name="40% - Accent4 6 2 2 3" xfId="23072"/>
    <cellStyle name="40% - Accent4 6 2 2 3 2" xfId="23073"/>
    <cellStyle name="40% - Accent4 6 2 2 3 2 2" xfId="23074"/>
    <cellStyle name="40% - Accent4 6 2 2 3 2 2 2" xfId="23075"/>
    <cellStyle name="40% - Accent4 6 2 2 3 2 3" xfId="23076"/>
    <cellStyle name="40% - Accent4 6 2 2 3 3" xfId="23077"/>
    <cellStyle name="40% - Accent4 6 2 2 3 3 2" xfId="23078"/>
    <cellStyle name="40% - Accent4 6 2 2 3 4" xfId="23079"/>
    <cellStyle name="40% - Accent4 6 2 2 4" xfId="23080"/>
    <cellStyle name="40% - Accent4 6 2 2 4 2" xfId="23081"/>
    <cellStyle name="40% - Accent4 6 2 2 4 2 2" xfId="23082"/>
    <cellStyle name="40% - Accent4 6 2 2 4 3" xfId="23083"/>
    <cellStyle name="40% - Accent4 6 2 2 5" xfId="23084"/>
    <cellStyle name="40% - Accent4 6 2 2 5 2" xfId="23085"/>
    <cellStyle name="40% - Accent4 6 2 2 6" xfId="23086"/>
    <cellStyle name="40% - Accent4 6 2 3" xfId="23087"/>
    <cellStyle name="40% - Accent4 6 2 3 2" xfId="23088"/>
    <cellStyle name="40% - Accent4 6 2 3 2 2" xfId="23089"/>
    <cellStyle name="40% - Accent4 6 2 3 2 2 2" xfId="23090"/>
    <cellStyle name="40% - Accent4 6 2 3 2 2 2 2" xfId="23091"/>
    <cellStyle name="40% - Accent4 6 2 3 2 2 3" xfId="23092"/>
    <cellStyle name="40% - Accent4 6 2 3 2 3" xfId="23093"/>
    <cellStyle name="40% - Accent4 6 2 3 2 3 2" xfId="23094"/>
    <cellStyle name="40% - Accent4 6 2 3 2 4" xfId="23095"/>
    <cellStyle name="40% - Accent4 6 2 3 3" xfId="23096"/>
    <cellStyle name="40% - Accent4 6 2 3 3 2" xfId="23097"/>
    <cellStyle name="40% - Accent4 6 2 3 3 2 2" xfId="23098"/>
    <cellStyle name="40% - Accent4 6 2 3 3 3" xfId="23099"/>
    <cellStyle name="40% - Accent4 6 2 3 4" xfId="23100"/>
    <cellStyle name="40% - Accent4 6 2 3 4 2" xfId="23101"/>
    <cellStyle name="40% - Accent4 6 2 3 5" xfId="23102"/>
    <cellStyle name="40% - Accent4 6 2 4" xfId="23103"/>
    <cellStyle name="40% - Accent4 6 2 4 2" xfId="23104"/>
    <cellStyle name="40% - Accent4 6 2 4 2 2" xfId="23105"/>
    <cellStyle name="40% - Accent4 6 2 4 2 2 2" xfId="23106"/>
    <cellStyle name="40% - Accent4 6 2 4 2 3" xfId="23107"/>
    <cellStyle name="40% - Accent4 6 2 4 3" xfId="23108"/>
    <cellStyle name="40% - Accent4 6 2 4 3 2" xfId="23109"/>
    <cellStyle name="40% - Accent4 6 2 4 4" xfId="23110"/>
    <cellStyle name="40% - Accent4 6 2 5" xfId="23111"/>
    <cellStyle name="40% - Accent4 6 2 5 2" xfId="23112"/>
    <cellStyle name="40% - Accent4 6 2 5 2 2" xfId="23113"/>
    <cellStyle name="40% - Accent4 6 2 5 3" xfId="23114"/>
    <cellStyle name="40% - Accent4 6 2 6" xfId="23115"/>
    <cellStyle name="40% - Accent4 6 2 6 2" xfId="23116"/>
    <cellStyle name="40% - Accent4 6 2 7" xfId="23117"/>
    <cellStyle name="40% - Accent4 6 3" xfId="23118"/>
    <cellStyle name="40% - Accent4 6 3 2" xfId="23119"/>
    <cellStyle name="40% - Accent4 6 3 2 2" xfId="23120"/>
    <cellStyle name="40% - Accent4 6 3 2 2 2" xfId="23121"/>
    <cellStyle name="40% - Accent4 6 3 2 2 2 2" xfId="23122"/>
    <cellStyle name="40% - Accent4 6 3 2 2 2 2 2" xfId="23123"/>
    <cellStyle name="40% - Accent4 6 3 2 2 2 3" xfId="23124"/>
    <cellStyle name="40% - Accent4 6 3 2 2 3" xfId="23125"/>
    <cellStyle name="40% - Accent4 6 3 2 2 3 2" xfId="23126"/>
    <cellStyle name="40% - Accent4 6 3 2 2 4" xfId="23127"/>
    <cellStyle name="40% - Accent4 6 3 2 3" xfId="23128"/>
    <cellStyle name="40% - Accent4 6 3 2 3 2" xfId="23129"/>
    <cellStyle name="40% - Accent4 6 3 2 3 2 2" xfId="23130"/>
    <cellStyle name="40% - Accent4 6 3 2 3 3" xfId="23131"/>
    <cellStyle name="40% - Accent4 6 3 2 4" xfId="23132"/>
    <cellStyle name="40% - Accent4 6 3 2 4 2" xfId="23133"/>
    <cellStyle name="40% - Accent4 6 3 2 5" xfId="23134"/>
    <cellStyle name="40% - Accent4 6 3 3" xfId="23135"/>
    <cellStyle name="40% - Accent4 6 3 3 2" xfId="23136"/>
    <cellStyle name="40% - Accent4 6 3 3 2 2" xfId="23137"/>
    <cellStyle name="40% - Accent4 6 3 3 2 2 2" xfId="23138"/>
    <cellStyle name="40% - Accent4 6 3 3 2 3" xfId="23139"/>
    <cellStyle name="40% - Accent4 6 3 3 3" xfId="23140"/>
    <cellStyle name="40% - Accent4 6 3 3 3 2" xfId="23141"/>
    <cellStyle name="40% - Accent4 6 3 3 4" xfId="23142"/>
    <cellStyle name="40% - Accent4 6 3 4" xfId="23143"/>
    <cellStyle name="40% - Accent4 6 3 4 2" xfId="23144"/>
    <cellStyle name="40% - Accent4 6 3 4 2 2" xfId="23145"/>
    <cellStyle name="40% - Accent4 6 3 4 3" xfId="23146"/>
    <cellStyle name="40% - Accent4 6 3 5" xfId="23147"/>
    <cellStyle name="40% - Accent4 6 3 5 2" xfId="23148"/>
    <cellStyle name="40% - Accent4 6 3 6" xfId="23149"/>
    <cellStyle name="40% - Accent4 6 4" xfId="23150"/>
    <cellStyle name="40% - Accent4 6 4 2" xfId="23151"/>
    <cellStyle name="40% - Accent4 6 4 2 2" xfId="23152"/>
    <cellStyle name="40% - Accent4 6 4 2 2 2" xfId="23153"/>
    <cellStyle name="40% - Accent4 6 4 2 2 2 2" xfId="23154"/>
    <cellStyle name="40% - Accent4 6 4 2 2 3" xfId="23155"/>
    <cellStyle name="40% - Accent4 6 4 2 3" xfId="23156"/>
    <cellStyle name="40% - Accent4 6 4 2 3 2" xfId="23157"/>
    <cellStyle name="40% - Accent4 6 4 2 4" xfId="23158"/>
    <cellStyle name="40% - Accent4 6 4 3" xfId="23159"/>
    <cellStyle name="40% - Accent4 6 4 3 2" xfId="23160"/>
    <cellStyle name="40% - Accent4 6 4 3 2 2" xfId="23161"/>
    <cellStyle name="40% - Accent4 6 4 3 3" xfId="23162"/>
    <cellStyle name="40% - Accent4 6 4 4" xfId="23163"/>
    <cellStyle name="40% - Accent4 6 4 4 2" xfId="23164"/>
    <cellStyle name="40% - Accent4 6 4 5" xfId="23165"/>
    <cellStyle name="40% - Accent4 6 5" xfId="23166"/>
    <cellStyle name="40% - Accent4 6 5 2" xfId="23167"/>
    <cellStyle name="40% - Accent4 6 5 2 2" xfId="23168"/>
    <cellStyle name="40% - Accent4 6 5 2 2 2" xfId="23169"/>
    <cellStyle name="40% - Accent4 6 5 2 3" xfId="23170"/>
    <cellStyle name="40% - Accent4 6 5 3" xfId="23171"/>
    <cellStyle name="40% - Accent4 6 5 3 2" xfId="23172"/>
    <cellStyle name="40% - Accent4 6 5 4" xfId="23173"/>
    <cellStyle name="40% - Accent4 6 6" xfId="23174"/>
    <cellStyle name="40% - Accent4 6 6 2" xfId="23175"/>
    <cellStyle name="40% - Accent4 6 6 2 2" xfId="23176"/>
    <cellStyle name="40% - Accent4 6 6 3" xfId="23177"/>
    <cellStyle name="40% - Accent4 6 7" xfId="23178"/>
    <cellStyle name="40% - Accent4 6 7 2" xfId="23179"/>
    <cellStyle name="40% - Accent4 6 8" xfId="23180"/>
    <cellStyle name="40% - Accent4 7" xfId="23181"/>
    <cellStyle name="40% - Accent4 7 2" xfId="23182"/>
    <cellStyle name="40% - Accent4 7 2 2" xfId="23183"/>
    <cellStyle name="40% - Accent4 7 2 2 2" xfId="23184"/>
    <cellStyle name="40% - Accent4 7 2 2 2 2" xfId="23185"/>
    <cellStyle name="40% - Accent4 7 2 2 2 2 2" xfId="23186"/>
    <cellStyle name="40% - Accent4 7 2 2 2 2 2 2" xfId="23187"/>
    <cellStyle name="40% - Accent4 7 2 2 2 2 2 2 2" xfId="23188"/>
    <cellStyle name="40% - Accent4 7 2 2 2 2 2 3" xfId="23189"/>
    <cellStyle name="40% - Accent4 7 2 2 2 2 3" xfId="23190"/>
    <cellStyle name="40% - Accent4 7 2 2 2 2 3 2" xfId="23191"/>
    <cellStyle name="40% - Accent4 7 2 2 2 2 4" xfId="23192"/>
    <cellStyle name="40% - Accent4 7 2 2 2 3" xfId="23193"/>
    <cellStyle name="40% - Accent4 7 2 2 2 3 2" xfId="23194"/>
    <cellStyle name="40% - Accent4 7 2 2 2 3 2 2" xfId="23195"/>
    <cellStyle name="40% - Accent4 7 2 2 2 3 3" xfId="23196"/>
    <cellStyle name="40% - Accent4 7 2 2 2 4" xfId="23197"/>
    <cellStyle name="40% - Accent4 7 2 2 2 4 2" xfId="23198"/>
    <cellStyle name="40% - Accent4 7 2 2 2 5" xfId="23199"/>
    <cellStyle name="40% - Accent4 7 2 2 3" xfId="23200"/>
    <cellStyle name="40% - Accent4 7 2 2 3 2" xfId="23201"/>
    <cellStyle name="40% - Accent4 7 2 2 3 2 2" xfId="23202"/>
    <cellStyle name="40% - Accent4 7 2 2 3 2 2 2" xfId="23203"/>
    <cellStyle name="40% - Accent4 7 2 2 3 2 3" xfId="23204"/>
    <cellStyle name="40% - Accent4 7 2 2 3 3" xfId="23205"/>
    <cellStyle name="40% - Accent4 7 2 2 3 3 2" xfId="23206"/>
    <cellStyle name="40% - Accent4 7 2 2 3 4" xfId="23207"/>
    <cellStyle name="40% - Accent4 7 2 2 4" xfId="23208"/>
    <cellStyle name="40% - Accent4 7 2 2 4 2" xfId="23209"/>
    <cellStyle name="40% - Accent4 7 2 2 4 2 2" xfId="23210"/>
    <cellStyle name="40% - Accent4 7 2 2 4 3" xfId="23211"/>
    <cellStyle name="40% - Accent4 7 2 2 5" xfId="23212"/>
    <cellStyle name="40% - Accent4 7 2 2 5 2" xfId="23213"/>
    <cellStyle name="40% - Accent4 7 2 2 6" xfId="23214"/>
    <cellStyle name="40% - Accent4 7 2 3" xfId="23215"/>
    <cellStyle name="40% - Accent4 7 2 3 2" xfId="23216"/>
    <cellStyle name="40% - Accent4 7 2 3 2 2" xfId="23217"/>
    <cellStyle name="40% - Accent4 7 2 3 2 2 2" xfId="23218"/>
    <cellStyle name="40% - Accent4 7 2 3 2 2 2 2" xfId="23219"/>
    <cellStyle name="40% - Accent4 7 2 3 2 2 3" xfId="23220"/>
    <cellStyle name="40% - Accent4 7 2 3 2 3" xfId="23221"/>
    <cellStyle name="40% - Accent4 7 2 3 2 3 2" xfId="23222"/>
    <cellStyle name="40% - Accent4 7 2 3 2 4" xfId="23223"/>
    <cellStyle name="40% - Accent4 7 2 3 3" xfId="23224"/>
    <cellStyle name="40% - Accent4 7 2 3 3 2" xfId="23225"/>
    <cellStyle name="40% - Accent4 7 2 3 3 2 2" xfId="23226"/>
    <cellStyle name="40% - Accent4 7 2 3 3 3" xfId="23227"/>
    <cellStyle name="40% - Accent4 7 2 3 4" xfId="23228"/>
    <cellStyle name="40% - Accent4 7 2 3 4 2" xfId="23229"/>
    <cellStyle name="40% - Accent4 7 2 3 5" xfId="23230"/>
    <cellStyle name="40% - Accent4 7 2 4" xfId="23231"/>
    <cellStyle name="40% - Accent4 7 2 4 2" xfId="23232"/>
    <cellStyle name="40% - Accent4 7 2 4 2 2" xfId="23233"/>
    <cellStyle name="40% - Accent4 7 2 4 2 2 2" xfId="23234"/>
    <cellStyle name="40% - Accent4 7 2 4 2 3" xfId="23235"/>
    <cellStyle name="40% - Accent4 7 2 4 3" xfId="23236"/>
    <cellStyle name="40% - Accent4 7 2 4 3 2" xfId="23237"/>
    <cellStyle name="40% - Accent4 7 2 4 4" xfId="23238"/>
    <cellStyle name="40% - Accent4 7 2 5" xfId="23239"/>
    <cellStyle name="40% - Accent4 7 2 5 2" xfId="23240"/>
    <cellStyle name="40% - Accent4 7 2 5 2 2" xfId="23241"/>
    <cellStyle name="40% - Accent4 7 2 5 3" xfId="23242"/>
    <cellStyle name="40% - Accent4 7 2 6" xfId="23243"/>
    <cellStyle name="40% - Accent4 7 2 6 2" xfId="23244"/>
    <cellStyle name="40% - Accent4 7 2 7" xfId="23245"/>
    <cellStyle name="40% - Accent4 7 3" xfId="23246"/>
    <cellStyle name="40% - Accent4 7 3 2" xfId="23247"/>
    <cellStyle name="40% - Accent4 7 3 2 2" xfId="23248"/>
    <cellStyle name="40% - Accent4 7 3 2 2 2" xfId="23249"/>
    <cellStyle name="40% - Accent4 7 3 2 2 2 2" xfId="23250"/>
    <cellStyle name="40% - Accent4 7 3 2 2 2 2 2" xfId="23251"/>
    <cellStyle name="40% - Accent4 7 3 2 2 2 3" xfId="23252"/>
    <cellStyle name="40% - Accent4 7 3 2 2 3" xfId="23253"/>
    <cellStyle name="40% - Accent4 7 3 2 2 3 2" xfId="23254"/>
    <cellStyle name="40% - Accent4 7 3 2 2 4" xfId="23255"/>
    <cellStyle name="40% - Accent4 7 3 2 3" xfId="23256"/>
    <cellStyle name="40% - Accent4 7 3 2 3 2" xfId="23257"/>
    <cellStyle name="40% - Accent4 7 3 2 3 2 2" xfId="23258"/>
    <cellStyle name="40% - Accent4 7 3 2 3 3" xfId="23259"/>
    <cellStyle name="40% - Accent4 7 3 2 4" xfId="23260"/>
    <cellStyle name="40% - Accent4 7 3 2 4 2" xfId="23261"/>
    <cellStyle name="40% - Accent4 7 3 2 5" xfId="23262"/>
    <cellStyle name="40% - Accent4 7 3 3" xfId="23263"/>
    <cellStyle name="40% - Accent4 7 3 3 2" xfId="23264"/>
    <cellStyle name="40% - Accent4 7 3 3 2 2" xfId="23265"/>
    <cellStyle name="40% - Accent4 7 3 3 2 2 2" xfId="23266"/>
    <cellStyle name="40% - Accent4 7 3 3 2 3" xfId="23267"/>
    <cellStyle name="40% - Accent4 7 3 3 3" xfId="23268"/>
    <cellStyle name="40% - Accent4 7 3 3 3 2" xfId="23269"/>
    <cellStyle name="40% - Accent4 7 3 3 4" xfId="23270"/>
    <cellStyle name="40% - Accent4 7 3 4" xfId="23271"/>
    <cellStyle name="40% - Accent4 7 3 4 2" xfId="23272"/>
    <cellStyle name="40% - Accent4 7 3 4 2 2" xfId="23273"/>
    <cellStyle name="40% - Accent4 7 3 4 3" xfId="23274"/>
    <cellStyle name="40% - Accent4 7 3 5" xfId="23275"/>
    <cellStyle name="40% - Accent4 7 3 5 2" xfId="23276"/>
    <cellStyle name="40% - Accent4 7 3 6" xfId="23277"/>
    <cellStyle name="40% - Accent4 7 4" xfId="23278"/>
    <cellStyle name="40% - Accent4 7 4 2" xfId="23279"/>
    <cellStyle name="40% - Accent4 7 4 2 2" xfId="23280"/>
    <cellStyle name="40% - Accent4 7 4 2 2 2" xfId="23281"/>
    <cellStyle name="40% - Accent4 7 4 2 2 2 2" xfId="23282"/>
    <cellStyle name="40% - Accent4 7 4 2 2 3" xfId="23283"/>
    <cellStyle name="40% - Accent4 7 4 2 3" xfId="23284"/>
    <cellStyle name="40% - Accent4 7 4 2 3 2" xfId="23285"/>
    <cellStyle name="40% - Accent4 7 4 2 4" xfId="23286"/>
    <cellStyle name="40% - Accent4 7 4 3" xfId="23287"/>
    <cellStyle name="40% - Accent4 7 4 3 2" xfId="23288"/>
    <cellStyle name="40% - Accent4 7 4 3 2 2" xfId="23289"/>
    <cellStyle name="40% - Accent4 7 4 3 3" xfId="23290"/>
    <cellStyle name="40% - Accent4 7 4 4" xfId="23291"/>
    <cellStyle name="40% - Accent4 7 4 4 2" xfId="23292"/>
    <cellStyle name="40% - Accent4 7 4 5" xfId="23293"/>
    <cellStyle name="40% - Accent4 7 5" xfId="23294"/>
    <cellStyle name="40% - Accent4 7 5 2" xfId="23295"/>
    <cellStyle name="40% - Accent4 7 5 2 2" xfId="23296"/>
    <cellStyle name="40% - Accent4 7 5 2 2 2" xfId="23297"/>
    <cellStyle name="40% - Accent4 7 5 2 3" xfId="23298"/>
    <cellStyle name="40% - Accent4 7 5 3" xfId="23299"/>
    <cellStyle name="40% - Accent4 7 5 3 2" xfId="23300"/>
    <cellStyle name="40% - Accent4 7 5 4" xfId="23301"/>
    <cellStyle name="40% - Accent4 7 6" xfId="23302"/>
    <cellStyle name="40% - Accent4 7 6 2" xfId="23303"/>
    <cellStyle name="40% - Accent4 7 6 2 2" xfId="23304"/>
    <cellStyle name="40% - Accent4 7 6 3" xfId="23305"/>
    <cellStyle name="40% - Accent4 7 7" xfId="23306"/>
    <cellStyle name="40% - Accent4 7 7 2" xfId="23307"/>
    <cellStyle name="40% - Accent4 7 8" xfId="23308"/>
    <cellStyle name="40% - Accent4 8" xfId="23309"/>
    <cellStyle name="40% - Accent4 8 2" xfId="23310"/>
    <cellStyle name="40% - Accent4 8 2 2" xfId="23311"/>
    <cellStyle name="40% - Accent4 8 2 2 2" xfId="23312"/>
    <cellStyle name="40% - Accent4 8 2 2 2 2" xfId="23313"/>
    <cellStyle name="40% - Accent4 8 2 2 2 2 2" xfId="23314"/>
    <cellStyle name="40% - Accent4 8 2 2 2 2 2 2" xfId="23315"/>
    <cellStyle name="40% - Accent4 8 2 2 2 2 2 2 2" xfId="23316"/>
    <cellStyle name="40% - Accent4 8 2 2 2 2 2 3" xfId="23317"/>
    <cellStyle name="40% - Accent4 8 2 2 2 2 3" xfId="23318"/>
    <cellStyle name="40% - Accent4 8 2 2 2 2 3 2" xfId="23319"/>
    <cellStyle name="40% - Accent4 8 2 2 2 2 4" xfId="23320"/>
    <cellStyle name="40% - Accent4 8 2 2 2 3" xfId="23321"/>
    <cellStyle name="40% - Accent4 8 2 2 2 3 2" xfId="23322"/>
    <cellStyle name="40% - Accent4 8 2 2 2 3 2 2" xfId="23323"/>
    <cellStyle name="40% - Accent4 8 2 2 2 3 3" xfId="23324"/>
    <cellStyle name="40% - Accent4 8 2 2 2 4" xfId="23325"/>
    <cellStyle name="40% - Accent4 8 2 2 2 4 2" xfId="23326"/>
    <cellStyle name="40% - Accent4 8 2 2 2 5" xfId="23327"/>
    <cellStyle name="40% - Accent4 8 2 2 3" xfId="23328"/>
    <cellStyle name="40% - Accent4 8 2 2 3 2" xfId="23329"/>
    <cellStyle name="40% - Accent4 8 2 2 3 2 2" xfId="23330"/>
    <cellStyle name="40% - Accent4 8 2 2 3 2 2 2" xfId="23331"/>
    <cellStyle name="40% - Accent4 8 2 2 3 2 3" xfId="23332"/>
    <cellStyle name="40% - Accent4 8 2 2 3 3" xfId="23333"/>
    <cellStyle name="40% - Accent4 8 2 2 3 3 2" xfId="23334"/>
    <cellStyle name="40% - Accent4 8 2 2 3 4" xfId="23335"/>
    <cellStyle name="40% - Accent4 8 2 2 4" xfId="23336"/>
    <cellStyle name="40% - Accent4 8 2 2 4 2" xfId="23337"/>
    <cellStyle name="40% - Accent4 8 2 2 4 2 2" xfId="23338"/>
    <cellStyle name="40% - Accent4 8 2 2 4 3" xfId="23339"/>
    <cellStyle name="40% - Accent4 8 2 2 5" xfId="23340"/>
    <cellStyle name="40% - Accent4 8 2 2 5 2" xfId="23341"/>
    <cellStyle name="40% - Accent4 8 2 2 6" xfId="23342"/>
    <cellStyle name="40% - Accent4 8 2 3" xfId="23343"/>
    <cellStyle name="40% - Accent4 8 2 3 2" xfId="23344"/>
    <cellStyle name="40% - Accent4 8 2 3 2 2" xfId="23345"/>
    <cellStyle name="40% - Accent4 8 2 3 2 2 2" xfId="23346"/>
    <cellStyle name="40% - Accent4 8 2 3 2 2 2 2" xfId="23347"/>
    <cellStyle name="40% - Accent4 8 2 3 2 2 3" xfId="23348"/>
    <cellStyle name="40% - Accent4 8 2 3 2 3" xfId="23349"/>
    <cellStyle name="40% - Accent4 8 2 3 2 3 2" xfId="23350"/>
    <cellStyle name="40% - Accent4 8 2 3 2 4" xfId="23351"/>
    <cellStyle name="40% - Accent4 8 2 3 3" xfId="23352"/>
    <cellStyle name="40% - Accent4 8 2 3 3 2" xfId="23353"/>
    <cellStyle name="40% - Accent4 8 2 3 3 2 2" xfId="23354"/>
    <cellStyle name="40% - Accent4 8 2 3 3 3" xfId="23355"/>
    <cellStyle name="40% - Accent4 8 2 3 4" xfId="23356"/>
    <cellStyle name="40% - Accent4 8 2 3 4 2" xfId="23357"/>
    <cellStyle name="40% - Accent4 8 2 3 5" xfId="23358"/>
    <cellStyle name="40% - Accent4 8 2 4" xfId="23359"/>
    <cellStyle name="40% - Accent4 8 2 4 2" xfId="23360"/>
    <cellStyle name="40% - Accent4 8 2 4 2 2" xfId="23361"/>
    <cellStyle name="40% - Accent4 8 2 4 2 2 2" xfId="23362"/>
    <cellStyle name="40% - Accent4 8 2 4 2 3" xfId="23363"/>
    <cellStyle name="40% - Accent4 8 2 4 3" xfId="23364"/>
    <cellStyle name="40% - Accent4 8 2 4 3 2" xfId="23365"/>
    <cellStyle name="40% - Accent4 8 2 4 4" xfId="23366"/>
    <cellStyle name="40% - Accent4 8 2 5" xfId="23367"/>
    <cellStyle name="40% - Accent4 8 2 5 2" xfId="23368"/>
    <cellStyle name="40% - Accent4 8 2 5 2 2" xfId="23369"/>
    <cellStyle name="40% - Accent4 8 2 5 3" xfId="23370"/>
    <cellStyle name="40% - Accent4 8 2 6" xfId="23371"/>
    <cellStyle name="40% - Accent4 8 2 6 2" xfId="23372"/>
    <cellStyle name="40% - Accent4 8 2 7" xfId="23373"/>
    <cellStyle name="40% - Accent4 8 3" xfId="23374"/>
    <cellStyle name="40% - Accent4 8 3 2" xfId="23375"/>
    <cellStyle name="40% - Accent4 8 3 2 2" xfId="23376"/>
    <cellStyle name="40% - Accent4 8 3 2 2 2" xfId="23377"/>
    <cellStyle name="40% - Accent4 8 3 2 2 2 2" xfId="23378"/>
    <cellStyle name="40% - Accent4 8 3 2 2 2 2 2" xfId="23379"/>
    <cellStyle name="40% - Accent4 8 3 2 2 2 3" xfId="23380"/>
    <cellStyle name="40% - Accent4 8 3 2 2 3" xfId="23381"/>
    <cellStyle name="40% - Accent4 8 3 2 2 3 2" xfId="23382"/>
    <cellStyle name="40% - Accent4 8 3 2 2 4" xfId="23383"/>
    <cellStyle name="40% - Accent4 8 3 2 3" xfId="23384"/>
    <cellStyle name="40% - Accent4 8 3 2 3 2" xfId="23385"/>
    <cellStyle name="40% - Accent4 8 3 2 3 2 2" xfId="23386"/>
    <cellStyle name="40% - Accent4 8 3 2 3 3" xfId="23387"/>
    <cellStyle name="40% - Accent4 8 3 2 4" xfId="23388"/>
    <cellStyle name="40% - Accent4 8 3 2 4 2" xfId="23389"/>
    <cellStyle name="40% - Accent4 8 3 2 5" xfId="23390"/>
    <cellStyle name="40% - Accent4 8 3 3" xfId="23391"/>
    <cellStyle name="40% - Accent4 8 3 3 2" xfId="23392"/>
    <cellStyle name="40% - Accent4 8 3 3 2 2" xfId="23393"/>
    <cellStyle name="40% - Accent4 8 3 3 2 2 2" xfId="23394"/>
    <cellStyle name="40% - Accent4 8 3 3 2 3" xfId="23395"/>
    <cellStyle name="40% - Accent4 8 3 3 3" xfId="23396"/>
    <cellStyle name="40% - Accent4 8 3 3 3 2" xfId="23397"/>
    <cellStyle name="40% - Accent4 8 3 3 4" xfId="23398"/>
    <cellStyle name="40% - Accent4 8 3 4" xfId="23399"/>
    <cellStyle name="40% - Accent4 8 3 4 2" xfId="23400"/>
    <cellStyle name="40% - Accent4 8 3 4 2 2" xfId="23401"/>
    <cellStyle name="40% - Accent4 8 3 4 3" xfId="23402"/>
    <cellStyle name="40% - Accent4 8 3 5" xfId="23403"/>
    <cellStyle name="40% - Accent4 8 3 5 2" xfId="23404"/>
    <cellStyle name="40% - Accent4 8 3 6" xfId="23405"/>
    <cellStyle name="40% - Accent4 8 4" xfId="23406"/>
    <cellStyle name="40% - Accent4 8 4 2" xfId="23407"/>
    <cellStyle name="40% - Accent4 8 4 2 2" xfId="23408"/>
    <cellStyle name="40% - Accent4 8 4 2 2 2" xfId="23409"/>
    <cellStyle name="40% - Accent4 8 4 2 2 2 2" xfId="23410"/>
    <cellStyle name="40% - Accent4 8 4 2 2 3" xfId="23411"/>
    <cellStyle name="40% - Accent4 8 4 2 3" xfId="23412"/>
    <cellStyle name="40% - Accent4 8 4 2 3 2" xfId="23413"/>
    <cellStyle name="40% - Accent4 8 4 2 4" xfId="23414"/>
    <cellStyle name="40% - Accent4 8 4 3" xfId="23415"/>
    <cellStyle name="40% - Accent4 8 4 3 2" xfId="23416"/>
    <cellStyle name="40% - Accent4 8 4 3 2 2" xfId="23417"/>
    <cellStyle name="40% - Accent4 8 4 3 3" xfId="23418"/>
    <cellStyle name="40% - Accent4 8 4 4" xfId="23419"/>
    <cellStyle name="40% - Accent4 8 4 4 2" xfId="23420"/>
    <cellStyle name="40% - Accent4 8 4 5" xfId="23421"/>
    <cellStyle name="40% - Accent4 8 5" xfId="23422"/>
    <cellStyle name="40% - Accent4 8 5 2" xfId="23423"/>
    <cellStyle name="40% - Accent4 8 5 2 2" xfId="23424"/>
    <cellStyle name="40% - Accent4 8 5 2 2 2" xfId="23425"/>
    <cellStyle name="40% - Accent4 8 5 2 3" xfId="23426"/>
    <cellStyle name="40% - Accent4 8 5 3" xfId="23427"/>
    <cellStyle name="40% - Accent4 8 5 3 2" xfId="23428"/>
    <cellStyle name="40% - Accent4 8 5 4" xfId="23429"/>
    <cellStyle name="40% - Accent4 8 6" xfId="23430"/>
    <cellStyle name="40% - Accent4 8 6 2" xfId="23431"/>
    <cellStyle name="40% - Accent4 8 6 2 2" xfId="23432"/>
    <cellStyle name="40% - Accent4 8 6 3" xfId="23433"/>
    <cellStyle name="40% - Accent4 8 7" xfId="23434"/>
    <cellStyle name="40% - Accent4 8 7 2" xfId="23435"/>
    <cellStyle name="40% - Accent4 8 8" xfId="23436"/>
    <cellStyle name="40% - Accent4 9" xfId="23437"/>
    <cellStyle name="40% - Accent4 9 2" xfId="23438"/>
    <cellStyle name="40% - Accent4 9 2 2" xfId="23439"/>
    <cellStyle name="40% - Accent4 9 2 2 2" xfId="23440"/>
    <cellStyle name="40% - Accent4 9 2 2 2 2" xfId="23441"/>
    <cellStyle name="40% - Accent4 9 2 2 2 2 2" xfId="23442"/>
    <cellStyle name="40% - Accent4 9 2 2 2 2 2 2" xfId="23443"/>
    <cellStyle name="40% - Accent4 9 2 2 2 2 2 2 2" xfId="23444"/>
    <cellStyle name="40% - Accent4 9 2 2 2 2 2 3" xfId="23445"/>
    <cellStyle name="40% - Accent4 9 2 2 2 2 3" xfId="23446"/>
    <cellStyle name="40% - Accent4 9 2 2 2 2 3 2" xfId="23447"/>
    <cellStyle name="40% - Accent4 9 2 2 2 2 4" xfId="23448"/>
    <cellStyle name="40% - Accent4 9 2 2 2 3" xfId="23449"/>
    <cellStyle name="40% - Accent4 9 2 2 2 3 2" xfId="23450"/>
    <cellStyle name="40% - Accent4 9 2 2 2 3 2 2" xfId="23451"/>
    <cellStyle name="40% - Accent4 9 2 2 2 3 3" xfId="23452"/>
    <cellStyle name="40% - Accent4 9 2 2 2 4" xfId="23453"/>
    <cellStyle name="40% - Accent4 9 2 2 2 4 2" xfId="23454"/>
    <cellStyle name="40% - Accent4 9 2 2 2 5" xfId="23455"/>
    <cellStyle name="40% - Accent4 9 2 2 3" xfId="23456"/>
    <cellStyle name="40% - Accent4 9 2 2 3 2" xfId="23457"/>
    <cellStyle name="40% - Accent4 9 2 2 3 2 2" xfId="23458"/>
    <cellStyle name="40% - Accent4 9 2 2 3 2 2 2" xfId="23459"/>
    <cellStyle name="40% - Accent4 9 2 2 3 2 3" xfId="23460"/>
    <cellStyle name="40% - Accent4 9 2 2 3 3" xfId="23461"/>
    <cellStyle name="40% - Accent4 9 2 2 3 3 2" xfId="23462"/>
    <cellStyle name="40% - Accent4 9 2 2 3 4" xfId="23463"/>
    <cellStyle name="40% - Accent4 9 2 2 4" xfId="23464"/>
    <cellStyle name="40% - Accent4 9 2 2 4 2" xfId="23465"/>
    <cellStyle name="40% - Accent4 9 2 2 4 2 2" xfId="23466"/>
    <cellStyle name="40% - Accent4 9 2 2 4 3" xfId="23467"/>
    <cellStyle name="40% - Accent4 9 2 2 5" xfId="23468"/>
    <cellStyle name="40% - Accent4 9 2 2 5 2" xfId="23469"/>
    <cellStyle name="40% - Accent4 9 2 2 6" xfId="23470"/>
    <cellStyle name="40% - Accent4 9 2 3" xfId="23471"/>
    <cellStyle name="40% - Accent4 9 2 3 2" xfId="23472"/>
    <cellStyle name="40% - Accent4 9 2 3 2 2" xfId="23473"/>
    <cellStyle name="40% - Accent4 9 2 3 2 2 2" xfId="23474"/>
    <cellStyle name="40% - Accent4 9 2 3 2 2 2 2" xfId="23475"/>
    <cellStyle name="40% - Accent4 9 2 3 2 2 3" xfId="23476"/>
    <cellStyle name="40% - Accent4 9 2 3 2 3" xfId="23477"/>
    <cellStyle name="40% - Accent4 9 2 3 2 3 2" xfId="23478"/>
    <cellStyle name="40% - Accent4 9 2 3 2 4" xfId="23479"/>
    <cellStyle name="40% - Accent4 9 2 3 3" xfId="23480"/>
    <cellStyle name="40% - Accent4 9 2 3 3 2" xfId="23481"/>
    <cellStyle name="40% - Accent4 9 2 3 3 2 2" xfId="23482"/>
    <cellStyle name="40% - Accent4 9 2 3 3 3" xfId="23483"/>
    <cellStyle name="40% - Accent4 9 2 3 4" xfId="23484"/>
    <cellStyle name="40% - Accent4 9 2 3 4 2" xfId="23485"/>
    <cellStyle name="40% - Accent4 9 2 3 5" xfId="23486"/>
    <cellStyle name="40% - Accent4 9 2 4" xfId="23487"/>
    <cellStyle name="40% - Accent4 9 2 4 2" xfId="23488"/>
    <cellStyle name="40% - Accent4 9 2 4 2 2" xfId="23489"/>
    <cellStyle name="40% - Accent4 9 2 4 2 2 2" xfId="23490"/>
    <cellStyle name="40% - Accent4 9 2 4 2 3" xfId="23491"/>
    <cellStyle name="40% - Accent4 9 2 4 3" xfId="23492"/>
    <cellStyle name="40% - Accent4 9 2 4 3 2" xfId="23493"/>
    <cellStyle name="40% - Accent4 9 2 4 4" xfId="23494"/>
    <cellStyle name="40% - Accent4 9 2 5" xfId="23495"/>
    <cellStyle name="40% - Accent4 9 2 5 2" xfId="23496"/>
    <cellStyle name="40% - Accent4 9 2 5 2 2" xfId="23497"/>
    <cellStyle name="40% - Accent4 9 2 5 3" xfId="23498"/>
    <cellStyle name="40% - Accent4 9 2 6" xfId="23499"/>
    <cellStyle name="40% - Accent4 9 2 6 2" xfId="23500"/>
    <cellStyle name="40% - Accent4 9 2 7" xfId="23501"/>
    <cellStyle name="40% - Accent4 9 3" xfId="23502"/>
    <cellStyle name="40% - Accent4 9 3 2" xfId="23503"/>
    <cellStyle name="40% - Accent4 9 3 2 2" xfId="23504"/>
    <cellStyle name="40% - Accent4 9 3 2 2 2" xfId="23505"/>
    <cellStyle name="40% - Accent4 9 3 2 2 2 2" xfId="23506"/>
    <cellStyle name="40% - Accent4 9 3 2 2 2 2 2" xfId="23507"/>
    <cellStyle name="40% - Accent4 9 3 2 2 2 3" xfId="23508"/>
    <cellStyle name="40% - Accent4 9 3 2 2 3" xfId="23509"/>
    <cellStyle name="40% - Accent4 9 3 2 2 3 2" xfId="23510"/>
    <cellStyle name="40% - Accent4 9 3 2 2 4" xfId="23511"/>
    <cellStyle name="40% - Accent4 9 3 2 3" xfId="23512"/>
    <cellStyle name="40% - Accent4 9 3 2 3 2" xfId="23513"/>
    <cellStyle name="40% - Accent4 9 3 2 3 2 2" xfId="23514"/>
    <cellStyle name="40% - Accent4 9 3 2 3 3" xfId="23515"/>
    <cellStyle name="40% - Accent4 9 3 2 4" xfId="23516"/>
    <cellStyle name="40% - Accent4 9 3 2 4 2" xfId="23517"/>
    <cellStyle name="40% - Accent4 9 3 2 5" xfId="23518"/>
    <cellStyle name="40% - Accent4 9 3 3" xfId="23519"/>
    <cellStyle name="40% - Accent4 9 3 3 2" xfId="23520"/>
    <cellStyle name="40% - Accent4 9 3 3 2 2" xfId="23521"/>
    <cellStyle name="40% - Accent4 9 3 3 2 2 2" xfId="23522"/>
    <cellStyle name="40% - Accent4 9 3 3 2 3" xfId="23523"/>
    <cellStyle name="40% - Accent4 9 3 3 3" xfId="23524"/>
    <cellStyle name="40% - Accent4 9 3 3 3 2" xfId="23525"/>
    <cellStyle name="40% - Accent4 9 3 3 4" xfId="23526"/>
    <cellStyle name="40% - Accent4 9 3 4" xfId="23527"/>
    <cellStyle name="40% - Accent4 9 3 4 2" xfId="23528"/>
    <cellStyle name="40% - Accent4 9 3 4 2 2" xfId="23529"/>
    <cellStyle name="40% - Accent4 9 3 4 3" xfId="23530"/>
    <cellStyle name="40% - Accent4 9 3 5" xfId="23531"/>
    <cellStyle name="40% - Accent4 9 3 5 2" xfId="23532"/>
    <cellStyle name="40% - Accent4 9 3 6" xfId="23533"/>
    <cellStyle name="40% - Accent4 9 4" xfId="23534"/>
    <cellStyle name="40% - Accent4 9 4 2" xfId="23535"/>
    <cellStyle name="40% - Accent4 9 4 2 2" xfId="23536"/>
    <cellStyle name="40% - Accent4 9 4 2 2 2" xfId="23537"/>
    <cellStyle name="40% - Accent4 9 4 2 2 2 2" xfId="23538"/>
    <cellStyle name="40% - Accent4 9 4 2 2 3" xfId="23539"/>
    <cellStyle name="40% - Accent4 9 4 2 3" xfId="23540"/>
    <cellStyle name="40% - Accent4 9 4 2 3 2" xfId="23541"/>
    <cellStyle name="40% - Accent4 9 4 2 4" xfId="23542"/>
    <cellStyle name="40% - Accent4 9 4 3" xfId="23543"/>
    <cellStyle name="40% - Accent4 9 4 3 2" xfId="23544"/>
    <cellStyle name="40% - Accent4 9 4 3 2 2" xfId="23545"/>
    <cellStyle name="40% - Accent4 9 4 3 3" xfId="23546"/>
    <cellStyle name="40% - Accent4 9 4 4" xfId="23547"/>
    <cellStyle name="40% - Accent4 9 4 4 2" xfId="23548"/>
    <cellStyle name="40% - Accent4 9 4 5" xfId="23549"/>
    <cellStyle name="40% - Accent4 9 5" xfId="23550"/>
    <cellStyle name="40% - Accent4 9 5 2" xfId="23551"/>
    <cellStyle name="40% - Accent4 9 5 2 2" xfId="23552"/>
    <cellStyle name="40% - Accent4 9 5 2 2 2" xfId="23553"/>
    <cellStyle name="40% - Accent4 9 5 2 3" xfId="23554"/>
    <cellStyle name="40% - Accent4 9 5 3" xfId="23555"/>
    <cellStyle name="40% - Accent4 9 5 3 2" xfId="23556"/>
    <cellStyle name="40% - Accent4 9 5 4" xfId="23557"/>
    <cellStyle name="40% - Accent4 9 6" xfId="23558"/>
    <cellStyle name="40% - Accent4 9 6 2" xfId="23559"/>
    <cellStyle name="40% - Accent4 9 6 2 2" xfId="23560"/>
    <cellStyle name="40% - Accent4 9 6 3" xfId="23561"/>
    <cellStyle name="40% - Accent4 9 7" xfId="23562"/>
    <cellStyle name="40% - Accent4 9 7 2" xfId="23563"/>
    <cellStyle name="40% - Accent4 9 8" xfId="23564"/>
    <cellStyle name="40% - Accent5" xfId="33539" builtinId="47" customBuiltin="1"/>
    <cellStyle name="40% - Accent5 10" xfId="23565"/>
    <cellStyle name="40% - Accent5 10 2" xfId="23566"/>
    <cellStyle name="40% - Accent5 10 2 2" xfId="23567"/>
    <cellStyle name="40% - Accent5 10 2 2 2" xfId="23568"/>
    <cellStyle name="40% - Accent5 10 2 2 2 2" xfId="23569"/>
    <cellStyle name="40% - Accent5 10 2 2 2 2 2" xfId="23570"/>
    <cellStyle name="40% - Accent5 10 2 2 2 2 2 2" xfId="23571"/>
    <cellStyle name="40% - Accent5 10 2 2 2 2 2 2 2" xfId="23572"/>
    <cellStyle name="40% - Accent5 10 2 2 2 2 2 3" xfId="23573"/>
    <cellStyle name="40% - Accent5 10 2 2 2 2 3" xfId="23574"/>
    <cellStyle name="40% - Accent5 10 2 2 2 2 3 2" xfId="23575"/>
    <cellStyle name="40% - Accent5 10 2 2 2 2 4" xfId="23576"/>
    <cellStyle name="40% - Accent5 10 2 2 2 3" xfId="23577"/>
    <cellStyle name="40% - Accent5 10 2 2 2 3 2" xfId="23578"/>
    <cellStyle name="40% - Accent5 10 2 2 2 3 2 2" xfId="23579"/>
    <cellStyle name="40% - Accent5 10 2 2 2 3 3" xfId="23580"/>
    <cellStyle name="40% - Accent5 10 2 2 2 4" xfId="23581"/>
    <cellStyle name="40% - Accent5 10 2 2 2 4 2" xfId="23582"/>
    <cellStyle name="40% - Accent5 10 2 2 2 5" xfId="23583"/>
    <cellStyle name="40% - Accent5 10 2 2 3" xfId="23584"/>
    <cellStyle name="40% - Accent5 10 2 2 3 2" xfId="23585"/>
    <cellStyle name="40% - Accent5 10 2 2 3 2 2" xfId="23586"/>
    <cellStyle name="40% - Accent5 10 2 2 3 2 2 2" xfId="23587"/>
    <cellStyle name="40% - Accent5 10 2 2 3 2 3" xfId="23588"/>
    <cellStyle name="40% - Accent5 10 2 2 3 3" xfId="23589"/>
    <cellStyle name="40% - Accent5 10 2 2 3 3 2" xfId="23590"/>
    <cellStyle name="40% - Accent5 10 2 2 3 4" xfId="23591"/>
    <cellStyle name="40% - Accent5 10 2 2 4" xfId="23592"/>
    <cellStyle name="40% - Accent5 10 2 2 4 2" xfId="23593"/>
    <cellStyle name="40% - Accent5 10 2 2 4 2 2" xfId="23594"/>
    <cellStyle name="40% - Accent5 10 2 2 4 3" xfId="23595"/>
    <cellStyle name="40% - Accent5 10 2 2 5" xfId="23596"/>
    <cellStyle name="40% - Accent5 10 2 2 5 2" xfId="23597"/>
    <cellStyle name="40% - Accent5 10 2 2 6" xfId="23598"/>
    <cellStyle name="40% - Accent5 10 2 3" xfId="23599"/>
    <cellStyle name="40% - Accent5 10 2 3 2" xfId="23600"/>
    <cellStyle name="40% - Accent5 10 2 3 2 2" xfId="23601"/>
    <cellStyle name="40% - Accent5 10 2 3 2 2 2" xfId="23602"/>
    <cellStyle name="40% - Accent5 10 2 3 2 2 2 2" xfId="23603"/>
    <cellStyle name="40% - Accent5 10 2 3 2 2 3" xfId="23604"/>
    <cellStyle name="40% - Accent5 10 2 3 2 3" xfId="23605"/>
    <cellStyle name="40% - Accent5 10 2 3 2 3 2" xfId="23606"/>
    <cellStyle name="40% - Accent5 10 2 3 2 4" xfId="23607"/>
    <cellStyle name="40% - Accent5 10 2 3 3" xfId="23608"/>
    <cellStyle name="40% - Accent5 10 2 3 3 2" xfId="23609"/>
    <cellStyle name="40% - Accent5 10 2 3 3 2 2" xfId="23610"/>
    <cellStyle name="40% - Accent5 10 2 3 3 3" xfId="23611"/>
    <cellStyle name="40% - Accent5 10 2 3 4" xfId="23612"/>
    <cellStyle name="40% - Accent5 10 2 3 4 2" xfId="23613"/>
    <cellStyle name="40% - Accent5 10 2 3 5" xfId="23614"/>
    <cellStyle name="40% - Accent5 10 2 4" xfId="23615"/>
    <cellStyle name="40% - Accent5 10 2 4 2" xfId="23616"/>
    <cellStyle name="40% - Accent5 10 2 4 2 2" xfId="23617"/>
    <cellStyle name="40% - Accent5 10 2 4 2 2 2" xfId="23618"/>
    <cellStyle name="40% - Accent5 10 2 4 2 3" xfId="23619"/>
    <cellStyle name="40% - Accent5 10 2 4 3" xfId="23620"/>
    <cellStyle name="40% - Accent5 10 2 4 3 2" xfId="23621"/>
    <cellStyle name="40% - Accent5 10 2 4 4" xfId="23622"/>
    <cellStyle name="40% - Accent5 10 2 5" xfId="23623"/>
    <cellStyle name="40% - Accent5 10 2 5 2" xfId="23624"/>
    <cellStyle name="40% - Accent5 10 2 5 2 2" xfId="23625"/>
    <cellStyle name="40% - Accent5 10 2 5 3" xfId="23626"/>
    <cellStyle name="40% - Accent5 10 2 6" xfId="23627"/>
    <cellStyle name="40% - Accent5 10 2 6 2" xfId="23628"/>
    <cellStyle name="40% - Accent5 10 2 7" xfId="23629"/>
    <cellStyle name="40% - Accent5 10 3" xfId="23630"/>
    <cellStyle name="40% - Accent5 10 3 2" xfId="23631"/>
    <cellStyle name="40% - Accent5 10 3 2 2" xfId="23632"/>
    <cellStyle name="40% - Accent5 10 3 2 2 2" xfId="23633"/>
    <cellStyle name="40% - Accent5 10 3 2 2 2 2" xfId="23634"/>
    <cellStyle name="40% - Accent5 10 3 2 2 2 2 2" xfId="23635"/>
    <cellStyle name="40% - Accent5 10 3 2 2 2 3" xfId="23636"/>
    <cellStyle name="40% - Accent5 10 3 2 2 3" xfId="23637"/>
    <cellStyle name="40% - Accent5 10 3 2 2 3 2" xfId="23638"/>
    <cellStyle name="40% - Accent5 10 3 2 2 4" xfId="23639"/>
    <cellStyle name="40% - Accent5 10 3 2 3" xfId="23640"/>
    <cellStyle name="40% - Accent5 10 3 2 3 2" xfId="23641"/>
    <cellStyle name="40% - Accent5 10 3 2 3 2 2" xfId="23642"/>
    <cellStyle name="40% - Accent5 10 3 2 3 3" xfId="23643"/>
    <cellStyle name="40% - Accent5 10 3 2 4" xfId="23644"/>
    <cellStyle name="40% - Accent5 10 3 2 4 2" xfId="23645"/>
    <cellStyle name="40% - Accent5 10 3 2 5" xfId="23646"/>
    <cellStyle name="40% - Accent5 10 3 3" xfId="23647"/>
    <cellStyle name="40% - Accent5 10 3 3 2" xfId="23648"/>
    <cellStyle name="40% - Accent5 10 3 3 2 2" xfId="23649"/>
    <cellStyle name="40% - Accent5 10 3 3 2 2 2" xfId="23650"/>
    <cellStyle name="40% - Accent5 10 3 3 2 3" xfId="23651"/>
    <cellStyle name="40% - Accent5 10 3 3 3" xfId="23652"/>
    <cellStyle name="40% - Accent5 10 3 3 3 2" xfId="23653"/>
    <cellStyle name="40% - Accent5 10 3 3 4" xfId="23654"/>
    <cellStyle name="40% - Accent5 10 3 4" xfId="23655"/>
    <cellStyle name="40% - Accent5 10 3 4 2" xfId="23656"/>
    <cellStyle name="40% - Accent5 10 3 4 2 2" xfId="23657"/>
    <cellStyle name="40% - Accent5 10 3 4 3" xfId="23658"/>
    <cellStyle name="40% - Accent5 10 3 5" xfId="23659"/>
    <cellStyle name="40% - Accent5 10 3 5 2" xfId="23660"/>
    <cellStyle name="40% - Accent5 10 3 6" xfId="23661"/>
    <cellStyle name="40% - Accent5 10 4" xfId="23662"/>
    <cellStyle name="40% - Accent5 10 4 2" xfId="23663"/>
    <cellStyle name="40% - Accent5 10 4 2 2" xfId="23664"/>
    <cellStyle name="40% - Accent5 10 4 2 2 2" xfId="23665"/>
    <cellStyle name="40% - Accent5 10 4 2 2 2 2" xfId="23666"/>
    <cellStyle name="40% - Accent5 10 4 2 2 3" xfId="23667"/>
    <cellStyle name="40% - Accent5 10 4 2 3" xfId="23668"/>
    <cellStyle name="40% - Accent5 10 4 2 3 2" xfId="23669"/>
    <cellStyle name="40% - Accent5 10 4 2 4" xfId="23670"/>
    <cellStyle name="40% - Accent5 10 4 3" xfId="23671"/>
    <cellStyle name="40% - Accent5 10 4 3 2" xfId="23672"/>
    <cellStyle name="40% - Accent5 10 4 3 2 2" xfId="23673"/>
    <cellStyle name="40% - Accent5 10 4 3 3" xfId="23674"/>
    <cellStyle name="40% - Accent5 10 4 4" xfId="23675"/>
    <cellStyle name="40% - Accent5 10 4 4 2" xfId="23676"/>
    <cellStyle name="40% - Accent5 10 4 5" xfId="23677"/>
    <cellStyle name="40% - Accent5 10 5" xfId="23678"/>
    <cellStyle name="40% - Accent5 10 5 2" xfId="23679"/>
    <cellStyle name="40% - Accent5 10 5 2 2" xfId="23680"/>
    <cellStyle name="40% - Accent5 10 5 2 2 2" xfId="23681"/>
    <cellStyle name="40% - Accent5 10 5 2 3" xfId="23682"/>
    <cellStyle name="40% - Accent5 10 5 3" xfId="23683"/>
    <cellStyle name="40% - Accent5 10 5 3 2" xfId="23684"/>
    <cellStyle name="40% - Accent5 10 5 4" xfId="23685"/>
    <cellStyle name="40% - Accent5 10 6" xfId="23686"/>
    <cellStyle name="40% - Accent5 10 6 2" xfId="23687"/>
    <cellStyle name="40% - Accent5 10 6 2 2" xfId="23688"/>
    <cellStyle name="40% - Accent5 10 6 3" xfId="23689"/>
    <cellStyle name="40% - Accent5 10 7" xfId="23690"/>
    <cellStyle name="40% - Accent5 10 7 2" xfId="23691"/>
    <cellStyle name="40% - Accent5 10 8" xfId="23692"/>
    <cellStyle name="40% - Accent5 11" xfId="23693"/>
    <cellStyle name="40% - Accent5 11 2" xfId="23694"/>
    <cellStyle name="40% - Accent5 11 2 2" xfId="23695"/>
    <cellStyle name="40% - Accent5 11 2 2 2" xfId="23696"/>
    <cellStyle name="40% - Accent5 11 2 2 2 2" xfId="23697"/>
    <cellStyle name="40% - Accent5 11 2 2 2 2 2" xfId="23698"/>
    <cellStyle name="40% - Accent5 11 2 2 2 2 2 2" xfId="23699"/>
    <cellStyle name="40% - Accent5 11 2 2 2 2 2 2 2" xfId="23700"/>
    <cellStyle name="40% - Accent5 11 2 2 2 2 2 3" xfId="23701"/>
    <cellStyle name="40% - Accent5 11 2 2 2 2 3" xfId="23702"/>
    <cellStyle name="40% - Accent5 11 2 2 2 2 3 2" xfId="23703"/>
    <cellStyle name="40% - Accent5 11 2 2 2 2 4" xfId="23704"/>
    <cellStyle name="40% - Accent5 11 2 2 2 3" xfId="23705"/>
    <cellStyle name="40% - Accent5 11 2 2 2 3 2" xfId="23706"/>
    <cellStyle name="40% - Accent5 11 2 2 2 3 2 2" xfId="23707"/>
    <cellStyle name="40% - Accent5 11 2 2 2 3 3" xfId="23708"/>
    <cellStyle name="40% - Accent5 11 2 2 2 4" xfId="23709"/>
    <cellStyle name="40% - Accent5 11 2 2 2 4 2" xfId="23710"/>
    <cellStyle name="40% - Accent5 11 2 2 2 5" xfId="23711"/>
    <cellStyle name="40% - Accent5 11 2 2 3" xfId="23712"/>
    <cellStyle name="40% - Accent5 11 2 2 3 2" xfId="23713"/>
    <cellStyle name="40% - Accent5 11 2 2 3 2 2" xfId="23714"/>
    <cellStyle name="40% - Accent5 11 2 2 3 2 2 2" xfId="23715"/>
    <cellStyle name="40% - Accent5 11 2 2 3 2 3" xfId="23716"/>
    <cellStyle name="40% - Accent5 11 2 2 3 3" xfId="23717"/>
    <cellStyle name="40% - Accent5 11 2 2 3 3 2" xfId="23718"/>
    <cellStyle name="40% - Accent5 11 2 2 3 4" xfId="23719"/>
    <cellStyle name="40% - Accent5 11 2 2 4" xfId="23720"/>
    <cellStyle name="40% - Accent5 11 2 2 4 2" xfId="23721"/>
    <cellStyle name="40% - Accent5 11 2 2 4 2 2" xfId="23722"/>
    <cellStyle name="40% - Accent5 11 2 2 4 3" xfId="23723"/>
    <cellStyle name="40% - Accent5 11 2 2 5" xfId="23724"/>
    <cellStyle name="40% - Accent5 11 2 2 5 2" xfId="23725"/>
    <cellStyle name="40% - Accent5 11 2 2 6" xfId="23726"/>
    <cellStyle name="40% - Accent5 11 2 3" xfId="23727"/>
    <cellStyle name="40% - Accent5 11 2 3 2" xfId="23728"/>
    <cellStyle name="40% - Accent5 11 2 3 2 2" xfId="23729"/>
    <cellStyle name="40% - Accent5 11 2 3 2 2 2" xfId="23730"/>
    <cellStyle name="40% - Accent5 11 2 3 2 2 2 2" xfId="23731"/>
    <cellStyle name="40% - Accent5 11 2 3 2 2 3" xfId="23732"/>
    <cellStyle name="40% - Accent5 11 2 3 2 3" xfId="23733"/>
    <cellStyle name="40% - Accent5 11 2 3 2 3 2" xfId="23734"/>
    <cellStyle name="40% - Accent5 11 2 3 2 4" xfId="23735"/>
    <cellStyle name="40% - Accent5 11 2 3 3" xfId="23736"/>
    <cellStyle name="40% - Accent5 11 2 3 3 2" xfId="23737"/>
    <cellStyle name="40% - Accent5 11 2 3 3 2 2" xfId="23738"/>
    <cellStyle name="40% - Accent5 11 2 3 3 3" xfId="23739"/>
    <cellStyle name="40% - Accent5 11 2 3 4" xfId="23740"/>
    <cellStyle name="40% - Accent5 11 2 3 4 2" xfId="23741"/>
    <cellStyle name="40% - Accent5 11 2 3 5" xfId="23742"/>
    <cellStyle name="40% - Accent5 11 2 4" xfId="23743"/>
    <cellStyle name="40% - Accent5 11 2 4 2" xfId="23744"/>
    <cellStyle name="40% - Accent5 11 2 4 2 2" xfId="23745"/>
    <cellStyle name="40% - Accent5 11 2 4 2 2 2" xfId="23746"/>
    <cellStyle name="40% - Accent5 11 2 4 2 3" xfId="23747"/>
    <cellStyle name="40% - Accent5 11 2 4 3" xfId="23748"/>
    <cellStyle name="40% - Accent5 11 2 4 3 2" xfId="23749"/>
    <cellStyle name="40% - Accent5 11 2 4 4" xfId="23750"/>
    <cellStyle name="40% - Accent5 11 2 5" xfId="23751"/>
    <cellStyle name="40% - Accent5 11 2 5 2" xfId="23752"/>
    <cellStyle name="40% - Accent5 11 2 5 2 2" xfId="23753"/>
    <cellStyle name="40% - Accent5 11 2 5 3" xfId="23754"/>
    <cellStyle name="40% - Accent5 11 2 6" xfId="23755"/>
    <cellStyle name="40% - Accent5 11 2 6 2" xfId="23756"/>
    <cellStyle name="40% - Accent5 11 2 7" xfId="23757"/>
    <cellStyle name="40% - Accent5 11 3" xfId="23758"/>
    <cellStyle name="40% - Accent5 11 3 2" xfId="23759"/>
    <cellStyle name="40% - Accent5 11 3 2 2" xfId="23760"/>
    <cellStyle name="40% - Accent5 11 3 2 2 2" xfId="23761"/>
    <cellStyle name="40% - Accent5 11 3 2 2 2 2" xfId="23762"/>
    <cellStyle name="40% - Accent5 11 3 2 2 2 2 2" xfId="23763"/>
    <cellStyle name="40% - Accent5 11 3 2 2 2 3" xfId="23764"/>
    <cellStyle name="40% - Accent5 11 3 2 2 3" xfId="23765"/>
    <cellStyle name="40% - Accent5 11 3 2 2 3 2" xfId="23766"/>
    <cellStyle name="40% - Accent5 11 3 2 2 4" xfId="23767"/>
    <cellStyle name="40% - Accent5 11 3 2 3" xfId="23768"/>
    <cellStyle name="40% - Accent5 11 3 2 3 2" xfId="23769"/>
    <cellStyle name="40% - Accent5 11 3 2 3 2 2" xfId="23770"/>
    <cellStyle name="40% - Accent5 11 3 2 3 3" xfId="23771"/>
    <cellStyle name="40% - Accent5 11 3 2 4" xfId="23772"/>
    <cellStyle name="40% - Accent5 11 3 2 4 2" xfId="23773"/>
    <cellStyle name="40% - Accent5 11 3 2 5" xfId="23774"/>
    <cellStyle name="40% - Accent5 11 3 3" xfId="23775"/>
    <cellStyle name="40% - Accent5 11 3 3 2" xfId="23776"/>
    <cellStyle name="40% - Accent5 11 3 3 2 2" xfId="23777"/>
    <cellStyle name="40% - Accent5 11 3 3 2 2 2" xfId="23778"/>
    <cellStyle name="40% - Accent5 11 3 3 2 3" xfId="23779"/>
    <cellStyle name="40% - Accent5 11 3 3 3" xfId="23780"/>
    <cellStyle name="40% - Accent5 11 3 3 3 2" xfId="23781"/>
    <cellStyle name="40% - Accent5 11 3 3 4" xfId="23782"/>
    <cellStyle name="40% - Accent5 11 3 4" xfId="23783"/>
    <cellStyle name="40% - Accent5 11 3 4 2" xfId="23784"/>
    <cellStyle name="40% - Accent5 11 3 4 2 2" xfId="23785"/>
    <cellStyle name="40% - Accent5 11 3 4 3" xfId="23786"/>
    <cellStyle name="40% - Accent5 11 3 5" xfId="23787"/>
    <cellStyle name="40% - Accent5 11 3 5 2" xfId="23788"/>
    <cellStyle name="40% - Accent5 11 3 6" xfId="23789"/>
    <cellStyle name="40% - Accent5 11 4" xfId="23790"/>
    <cellStyle name="40% - Accent5 11 4 2" xfId="23791"/>
    <cellStyle name="40% - Accent5 11 4 2 2" xfId="23792"/>
    <cellStyle name="40% - Accent5 11 4 2 2 2" xfId="23793"/>
    <cellStyle name="40% - Accent5 11 4 2 2 2 2" xfId="23794"/>
    <cellStyle name="40% - Accent5 11 4 2 2 3" xfId="23795"/>
    <cellStyle name="40% - Accent5 11 4 2 3" xfId="23796"/>
    <cellStyle name="40% - Accent5 11 4 2 3 2" xfId="23797"/>
    <cellStyle name="40% - Accent5 11 4 2 4" xfId="23798"/>
    <cellStyle name="40% - Accent5 11 4 3" xfId="23799"/>
    <cellStyle name="40% - Accent5 11 4 3 2" xfId="23800"/>
    <cellStyle name="40% - Accent5 11 4 3 2 2" xfId="23801"/>
    <cellStyle name="40% - Accent5 11 4 3 3" xfId="23802"/>
    <cellStyle name="40% - Accent5 11 4 4" xfId="23803"/>
    <cellStyle name="40% - Accent5 11 4 4 2" xfId="23804"/>
    <cellStyle name="40% - Accent5 11 4 5" xfId="23805"/>
    <cellStyle name="40% - Accent5 11 5" xfId="23806"/>
    <cellStyle name="40% - Accent5 11 5 2" xfId="23807"/>
    <cellStyle name="40% - Accent5 11 5 2 2" xfId="23808"/>
    <cellStyle name="40% - Accent5 11 5 2 2 2" xfId="23809"/>
    <cellStyle name="40% - Accent5 11 5 2 3" xfId="23810"/>
    <cellStyle name="40% - Accent5 11 5 3" xfId="23811"/>
    <cellStyle name="40% - Accent5 11 5 3 2" xfId="23812"/>
    <cellStyle name="40% - Accent5 11 5 4" xfId="23813"/>
    <cellStyle name="40% - Accent5 11 6" xfId="23814"/>
    <cellStyle name="40% - Accent5 11 6 2" xfId="23815"/>
    <cellStyle name="40% - Accent5 11 6 2 2" xfId="23816"/>
    <cellStyle name="40% - Accent5 11 6 3" xfId="23817"/>
    <cellStyle name="40% - Accent5 11 7" xfId="23818"/>
    <cellStyle name="40% - Accent5 11 7 2" xfId="23819"/>
    <cellStyle name="40% - Accent5 11 8" xfId="23820"/>
    <cellStyle name="40% - Accent5 12" xfId="23821"/>
    <cellStyle name="40% - Accent5 12 2" xfId="23822"/>
    <cellStyle name="40% - Accent5 12 2 2" xfId="23823"/>
    <cellStyle name="40% - Accent5 12 2 2 2" xfId="23824"/>
    <cellStyle name="40% - Accent5 12 2 2 2 2" xfId="23825"/>
    <cellStyle name="40% - Accent5 12 2 2 2 2 2" xfId="23826"/>
    <cellStyle name="40% - Accent5 12 2 2 2 2 2 2" xfId="23827"/>
    <cellStyle name="40% - Accent5 12 2 2 2 2 2 2 2" xfId="23828"/>
    <cellStyle name="40% - Accent5 12 2 2 2 2 2 3" xfId="23829"/>
    <cellStyle name="40% - Accent5 12 2 2 2 2 3" xfId="23830"/>
    <cellStyle name="40% - Accent5 12 2 2 2 2 3 2" xfId="23831"/>
    <cellStyle name="40% - Accent5 12 2 2 2 2 4" xfId="23832"/>
    <cellStyle name="40% - Accent5 12 2 2 2 3" xfId="23833"/>
    <cellStyle name="40% - Accent5 12 2 2 2 3 2" xfId="23834"/>
    <cellStyle name="40% - Accent5 12 2 2 2 3 2 2" xfId="23835"/>
    <cellStyle name="40% - Accent5 12 2 2 2 3 3" xfId="23836"/>
    <cellStyle name="40% - Accent5 12 2 2 2 4" xfId="23837"/>
    <cellStyle name="40% - Accent5 12 2 2 2 4 2" xfId="23838"/>
    <cellStyle name="40% - Accent5 12 2 2 2 5" xfId="23839"/>
    <cellStyle name="40% - Accent5 12 2 2 3" xfId="23840"/>
    <cellStyle name="40% - Accent5 12 2 2 3 2" xfId="23841"/>
    <cellStyle name="40% - Accent5 12 2 2 3 2 2" xfId="23842"/>
    <cellStyle name="40% - Accent5 12 2 2 3 2 2 2" xfId="23843"/>
    <cellStyle name="40% - Accent5 12 2 2 3 2 3" xfId="23844"/>
    <cellStyle name="40% - Accent5 12 2 2 3 3" xfId="23845"/>
    <cellStyle name="40% - Accent5 12 2 2 3 3 2" xfId="23846"/>
    <cellStyle name="40% - Accent5 12 2 2 3 4" xfId="23847"/>
    <cellStyle name="40% - Accent5 12 2 2 4" xfId="23848"/>
    <cellStyle name="40% - Accent5 12 2 2 4 2" xfId="23849"/>
    <cellStyle name="40% - Accent5 12 2 2 4 2 2" xfId="23850"/>
    <cellStyle name="40% - Accent5 12 2 2 4 3" xfId="23851"/>
    <cellStyle name="40% - Accent5 12 2 2 5" xfId="23852"/>
    <cellStyle name="40% - Accent5 12 2 2 5 2" xfId="23853"/>
    <cellStyle name="40% - Accent5 12 2 2 6" xfId="23854"/>
    <cellStyle name="40% - Accent5 12 2 3" xfId="23855"/>
    <cellStyle name="40% - Accent5 12 2 3 2" xfId="23856"/>
    <cellStyle name="40% - Accent5 12 2 3 2 2" xfId="23857"/>
    <cellStyle name="40% - Accent5 12 2 3 2 2 2" xfId="23858"/>
    <cellStyle name="40% - Accent5 12 2 3 2 2 2 2" xfId="23859"/>
    <cellStyle name="40% - Accent5 12 2 3 2 2 3" xfId="23860"/>
    <cellStyle name="40% - Accent5 12 2 3 2 3" xfId="23861"/>
    <cellStyle name="40% - Accent5 12 2 3 2 3 2" xfId="23862"/>
    <cellStyle name="40% - Accent5 12 2 3 2 4" xfId="23863"/>
    <cellStyle name="40% - Accent5 12 2 3 3" xfId="23864"/>
    <cellStyle name="40% - Accent5 12 2 3 3 2" xfId="23865"/>
    <cellStyle name="40% - Accent5 12 2 3 3 2 2" xfId="23866"/>
    <cellStyle name="40% - Accent5 12 2 3 3 3" xfId="23867"/>
    <cellStyle name="40% - Accent5 12 2 3 4" xfId="23868"/>
    <cellStyle name="40% - Accent5 12 2 3 4 2" xfId="23869"/>
    <cellStyle name="40% - Accent5 12 2 3 5" xfId="23870"/>
    <cellStyle name="40% - Accent5 12 2 4" xfId="23871"/>
    <cellStyle name="40% - Accent5 12 2 4 2" xfId="23872"/>
    <cellStyle name="40% - Accent5 12 2 4 2 2" xfId="23873"/>
    <cellStyle name="40% - Accent5 12 2 4 2 2 2" xfId="23874"/>
    <cellStyle name="40% - Accent5 12 2 4 2 3" xfId="23875"/>
    <cellStyle name="40% - Accent5 12 2 4 3" xfId="23876"/>
    <cellStyle name="40% - Accent5 12 2 4 3 2" xfId="23877"/>
    <cellStyle name="40% - Accent5 12 2 4 4" xfId="23878"/>
    <cellStyle name="40% - Accent5 12 2 5" xfId="23879"/>
    <cellStyle name="40% - Accent5 12 2 5 2" xfId="23880"/>
    <cellStyle name="40% - Accent5 12 2 5 2 2" xfId="23881"/>
    <cellStyle name="40% - Accent5 12 2 5 3" xfId="23882"/>
    <cellStyle name="40% - Accent5 12 2 6" xfId="23883"/>
    <cellStyle name="40% - Accent5 12 2 6 2" xfId="23884"/>
    <cellStyle name="40% - Accent5 12 2 7" xfId="23885"/>
    <cellStyle name="40% - Accent5 12 3" xfId="23886"/>
    <cellStyle name="40% - Accent5 12 3 2" xfId="23887"/>
    <cellStyle name="40% - Accent5 12 3 2 2" xfId="23888"/>
    <cellStyle name="40% - Accent5 12 3 2 2 2" xfId="23889"/>
    <cellStyle name="40% - Accent5 12 3 2 2 2 2" xfId="23890"/>
    <cellStyle name="40% - Accent5 12 3 2 2 2 2 2" xfId="23891"/>
    <cellStyle name="40% - Accent5 12 3 2 2 2 3" xfId="23892"/>
    <cellStyle name="40% - Accent5 12 3 2 2 3" xfId="23893"/>
    <cellStyle name="40% - Accent5 12 3 2 2 3 2" xfId="23894"/>
    <cellStyle name="40% - Accent5 12 3 2 2 4" xfId="23895"/>
    <cellStyle name="40% - Accent5 12 3 2 3" xfId="23896"/>
    <cellStyle name="40% - Accent5 12 3 2 3 2" xfId="23897"/>
    <cellStyle name="40% - Accent5 12 3 2 3 2 2" xfId="23898"/>
    <cellStyle name="40% - Accent5 12 3 2 3 3" xfId="23899"/>
    <cellStyle name="40% - Accent5 12 3 2 4" xfId="23900"/>
    <cellStyle name="40% - Accent5 12 3 2 4 2" xfId="23901"/>
    <cellStyle name="40% - Accent5 12 3 2 5" xfId="23902"/>
    <cellStyle name="40% - Accent5 12 3 3" xfId="23903"/>
    <cellStyle name="40% - Accent5 12 3 3 2" xfId="23904"/>
    <cellStyle name="40% - Accent5 12 3 3 2 2" xfId="23905"/>
    <cellStyle name="40% - Accent5 12 3 3 2 2 2" xfId="23906"/>
    <cellStyle name="40% - Accent5 12 3 3 2 3" xfId="23907"/>
    <cellStyle name="40% - Accent5 12 3 3 3" xfId="23908"/>
    <cellStyle name="40% - Accent5 12 3 3 3 2" xfId="23909"/>
    <cellStyle name="40% - Accent5 12 3 3 4" xfId="23910"/>
    <cellStyle name="40% - Accent5 12 3 4" xfId="23911"/>
    <cellStyle name="40% - Accent5 12 3 4 2" xfId="23912"/>
    <cellStyle name="40% - Accent5 12 3 4 2 2" xfId="23913"/>
    <cellStyle name="40% - Accent5 12 3 4 3" xfId="23914"/>
    <cellStyle name="40% - Accent5 12 3 5" xfId="23915"/>
    <cellStyle name="40% - Accent5 12 3 5 2" xfId="23916"/>
    <cellStyle name="40% - Accent5 12 3 6" xfId="23917"/>
    <cellStyle name="40% - Accent5 12 4" xfId="23918"/>
    <cellStyle name="40% - Accent5 12 4 2" xfId="23919"/>
    <cellStyle name="40% - Accent5 12 4 2 2" xfId="23920"/>
    <cellStyle name="40% - Accent5 12 4 2 2 2" xfId="23921"/>
    <cellStyle name="40% - Accent5 12 4 2 2 2 2" xfId="23922"/>
    <cellStyle name="40% - Accent5 12 4 2 2 3" xfId="23923"/>
    <cellStyle name="40% - Accent5 12 4 2 3" xfId="23924"/>
    <cellStyle name="40% - Accent5 12 4 2 3 2" xfId="23925"/>
    <cellStyle name="40% - Accent5 12 4 2 4" xfId="23926"/>
    <cellStyle name="40% - Accent5 12 4 3" xfId="23927"/>
    <cellStyle name="40% - Accent5 12 4 3 2" xfId="23928"/>
    <cellStyle name="40% - Accent5 12 4 3 2 2" xfId="23929"/>
    <cellStyle name="40% - Accent5 12 4 3 3" xfId="23930"/>
    <cellStyle name="40% - Accent5 12 4 4" xfId="23931"/>
    <cellStyle name="40% - Accent5 12 4 4 2" xfId="23932"/>
    <cellStyle name="40% - Accent5 12 4 5" xfId="23933"/>
    <cellStyle name="40% - Accent5 12 5" xfId="23934"/>
    <cellStyle name="40% - Accent5 12 5 2" xfId="23935"/>
    <cellStyle name="40% - Accent5 12 5 2 2" xfId="23936"/>
    <cellStyle name="40% - Accent5 12 5 2 2 2" xfId="23937"/>
    <cellStyle name="40% - Accent5 12 5 2 3" xfId="23938"/>
    <cellStyle name="40% - Accent5 12 5 3" xfId="23939"/>
    <cellStyle name="40% - Accent5 12 5 3 2" xfId="23940"/>
    <cellStyle name="40% - Accent5 12 5 4" xfId="23941"/>
    <cellStyle name="40% - Accent5 12 6" xfId="23942"/>
    <cellStyle name="40% - Accent5 12 6 2" xfId="23943"/>
    <cellStyle name="40% - Accent5 12 6 2 2" xfId="23944"/>
    <cellStyle name="40% - Accent5 12 6 3" xfId="23945"/>
    <cellStyle name="40% - Accent5 12 7" xfId="23946"/>
    <cellStyle name="40% - Accent5 12 7 2" xfId="23947"/>
    <cellStyle name="40% - Accent5 12 8" xfId="23948"/>
    <cellStyle name="40% - Accent5 13" xfId="23949"/>
    <cellStyle name="40% - Accent5 13 2" xfId="23950"/>
    <cellStyle name="40% - Accent5 13 2 2" xfId="23951"/>
    <cellStyle name="40% - Accent5 13 2 2 2" xfId="23952"/>
    <cellStyle name="40% - Accent5 13 2 2 2 2" xfId="23953"/>
    <cellStyle name="40% - Accent5 13 2 2 2 2 2" xfId="23954"/>
    <cellStyle name="40% - Accent5 13 2 2 2 2 2 2" xfId="23955"/>
    <cellStyle name="40% - Accent5 13 2 2 2 2 2 2 2" xfId="23956"/>
    <cellStyle name="40% - Accent5 13 2 2 2 2 2 3" xfId="23957"/>
    <cellStyle name="40% - Accent5 13 2 2 2 2 3" xfId="23958"/>
    <cellStyle name="40% - Accent5 13 2 2 2 2 3 2" xfId="23959"/>
    <cellStyle name="40% - Accent5 13 2 2 2 2 4" xfId="23960"/>
    <cellStyle name="40% - Accent5 13 2 2 2 3" xfId="23961"/>
    <cellStyle name="40% - Accent5 13 2 2 2 3 2" xfId="23962"/>
    <cellStyle name="40% - Accent5 13 2 2 2 3 2 2" xfId="23963"/>
    <cellStyle name="40% - Accent5 13 2 2 2 3 3" xfId="23964"/>
    <cellStyle name="40% - Accent5 13 2 2 2 4" xfId="23965"/>
    <cellStyle name="40% - Accent5 13 2 2 2 4 2" xfId="23966"/>
    <cellStyle name="40% - Accent5 13 2 2 2 5" xfId="23967"/>
    <cellStyle name="40% - Accent5 13 2 2 3" xfId="23968"/>
    <cellStyle name="40% - Accent5 13 2 2 3 2" xfId="23969"/>
    <cellStyle name="40% - Accent5 13 2 2 3 2 2" xfId="23970"/>
    <cellStyle name="40% - Accent5 13 2 2 3 2 2 2" xfId="23971"/>
    <cellStyle name="40% - Accent5 13 2 2 3 2 3" xfId="23972"/>
    <cellStyle name="40% - Accent5 13 2 2 3 3" xfId="23973"/>
    <cellStyle name="40% - Accent5 13 2 2 3 3 2" xfId="23974"/>
    <cellStyle name="40% - Accent5 13 2 2 3 4" xfId="23975"/>
    <cellStyle name="40% - Accent5 13 2 2 4" xfId="23976"/>
    <cellStyle name="40% - Accent5 13 2 2 4 2" xfId="23977"/>
    <cellStyle name="40% - Accent5 13 2 2 4 2 2" xfId="23978"/>
    <cellStyle name="40% - Accent5 13 2 2 4 3" xfId="23979"/>
    <cellStyle name="40% - Accent5 13 2 2 5" xfId="23980"/>
    <cellStyle name="40% - Accent5 13 2 2 5 2" xfId="23981"/>
    <cellStyle name="40% - Accent5 13 2 2 6" xfId="23982"/>
    <cellStyle name="40% - Accent5 13 2 3" xfId="23983"/>
    <cellStyle name="40% - Accent5 13 2 3 2" xfId="23984"/>
    <cellStyle name="40% - Accent5 13 2 3 2 2" xfId="23985"/>
    <cellStyle name="40% - Accent5 13 2 3 2 2 2" xfId="23986"/>
    <cellStyle name="40% - Accent5 13 2 3 2 2 2 2" xfId="23987"/>
    <cellStyle name="40% - Accent5 13 2 3 2 2 3" xfId="23988"/>
    <cellStyle name="40% - Accent5 13 2 3 2 3" xfId="23989"/>
    <cellStyle name="40% - Accent5 13 2 3 2 3 2" xfId="23990"/>
    <cellStyle name="40% - Accent5 13 2 3 2 4" xfId="23991"/>
    <cellStyle name="40% - Accent5 13 2 3 3" xfId="23992"/>
    <cellStyle name="40% - Accent5 13 2 3 3 2" xfId="23993"/>
    <cellStyle name="40% - Accent5 13 2 3 3 2 2" xfId="23994"/>
    <cellStyle name="40% - Accent5 13 2 3 3 3" xfId="23995"/>
    <cellStyle name="40% - Accent5 13 2 3 4" xfId="23996"/>
    <cellStyle name="40% - Accent5 13 2 3 4 2" xfId="23997"/>
    <cellStyle name="40% - Accent5 13 2 3 5" xfId="23998"/>
    <cellStyle name="40% - Accent5 13 2 4" xfId="23999"/>
    <cellStyle name="40% - Accent5 13 2 4 2" xfId="24000"/>
    <cellStyle name="40% - Accent5 13 2 4 2 2" xfId="24001"/>
    <cellStyle name="40% - Accent5 13 2 4 2 2 2" xfId="24002"/>
    <cellStyle name="40% - Accent5 13 2 4 2 3" xfId="24003"/>
    <cellStyle name="40% - Accent5 13 2 4 3" xfId="24004"/>
    <cellStyle name="40% - Accent5 13 2 4 3 2" xfId="24005"/>
    <cellStyle name="40% - Accent5 13 2 4 4" xfId="24006"/>
    <cellStyle name="40% - Accent5 13 2 5" xfId="24007"/>
    <cellStyle name="40% - Accent5 13 2 5 2" xfId="24008"/>
    <cellStyle name="40% - Accent5 13 2 5 2 2" xfId="24009"/>
    <cellStyle name="40% - Accent5 13 2 5 3" xfId="24010"/>
    <cellStyle name="40% - Accent5 13 2 6" xfId="24011"/>
    <cellStyle name="40% - Accent5 13 2 6 2" xfId="24012"/>
    <cellStyle name="40% - Accent5 13 2 7" xfId="24013"/>
    <cellStyle name="40% - Accent5 13 3" xfId="24014"/>
    <cellStyle name="40% - Accent5 13 3 2" xfId="24015"/>
    <cellStyle name="40% - Accent5 13 3 2 2" xfId="24016"/>
    <cellStyle name="40% - Accent5 13 3 2 2 2" xfId="24017"/>
    <cellStyle name="40% - Accent5 13 3 2 2 2 2" xfId="24018"/>
    <cellStyle name="40% - Accent5 13 3 2 2 2 2 2" xfId="24019"/>
    <cellStyle name="40% - Accent5 13 3 2 2 2 3" xfId="24020"/>
    <cellStyle name="40% - Accent5 13 3 2 2 3" xfId="24021"/>
    <cellStyle name="40% - Accent5 13 3 2 2 3 2" xfId="24022"/>
    <cellStyle name="40% - Accent5 13 3 2 2 4" xfId="24023"/>
    <cellStyle name="40% - Accent5 13 3 2 3" xfId="24024"/>
    <cellStyle name="40% - Accent5 13 3 2 3 2" xfId="24025"/>
    <cellStyle name="40% - Accent5 13 3 2 3 2 2" xfId="24026"/>
    <cellStyle name="40% - Accent5 13 3 2 3 3" xfId="24027"/>
    <cellStyle name="40% - Accent5 13 3 2 4" xfId="24028"/>
    <cellStyle name="40% - Accent5 13 3 2 4 2" xfId="24029"/>
    <cellStyle name="40% - Accent5 13 3 2 5" xfId="24030"/>
    <cellStyle name="40% - Accent5 13 3 3" xfId="24031"/>
    <cellStyle name="40% - Accent5 13 3 3 2" xfId="24032"/>
    <cellStyle name="40% - Accent5 13 3 3 2 2" xfId="24033"/>
    <cellStyle name="40% - Accent5 13 3 3 2 2 2" xfId="24034"/>
    <cellStyle name="40% - Accent5 13 3 3 2 3" xfId="24035"/>
    <cellStyle name="40% - Accent5 13 3 3 3" xfId="24036"/>
    <cellStyle name="40% - Accent5 13 3 3 3 2" xfId="24037"/>
    <cellStyle name="40% - Accent5 13 3 3 4" xfId="24038"/>
    <cellStyle name="40% - Accent5 13 3 4" xfId="24039"/>
    <cellStyle name="40% - Accent5 13 3 4 2" xfId="24040"/>
    <cellStyle name="40% - Accent5 13 3 4 2 2" xfId="24041"/>
    <cellStyle name="40% - Accent5 13 3 4 3" xfId="24042"/>
    <cellStyle name="40% - Accent5 13 3 5" xfId="24043"/>
    <cellStyle name="40% - Accent5 13 3 5 2" xfId="24044"/>
    <cellStyle name="40% - Accent5 13 3 6" xfId="24045"/>
    <cellStyle name="40% - Accent5 13 4" xfId="24046"/>
    <cellStyle name="40% - Accent5 13 4 2" xfId="24047"/>
    <cellStyle name="40% - Accent5 13 4 2 2" xfId="24048"/>
    <cellStyle name="40% - Accent5 13 4 2 2 2" xfId="24049"/>
    <cellStyle name="40% - Accent5 13 4 2 2 2 2" xfId="24050"/>
    <cellStyle name="40% - Accent5 13 4 2 2 3" xfId="24051"/>
    <cellStyle name="40% - Accent5 13 4 2 3" xfId="24052"/>
    <cellStyle name="40% - Accent5 13 4 2 3 2" xfId="24053"/>
    <cellStyle name="40% - Accent5 13 4 2 4" xfId="24054"/>
    <cellStyle name="40% - Accent5 13 4 3" xfId="24055"/>
    <cellStyle name="40% - Accent5 13 4 3 2" xfId="24056"/>
    <cellStyle name="40% - Accent5 13 4 3 2 2" xfId="24057"/>
    <cellStyle name="40% - Accent5 13 4 3 3" xfId="24058"/>
    <cellStyle name="40% - Accent5 13 4 4" xfId="24059"/>
    <cellStyle name="40% - Accent5 13 4 4 2" xfId="24060"/>
    <cellStyle name="40% - Accent5 13 4 5" xfId="24061"/>
    <cellStyle name="40% - Accent5 13 5" xfId="24062"/>
    <cellStyle name="40% - Accent5 13 5 2" xfId="24063"/>
    <cellStyle name="40% - Accent5 13 5 2 2" xfId="24064"/>
    <cellStyle name="40% - Accent5 13 5 2 2 2" xfId="24065"/>
    <cellStyle name="40% - Accent5 13 5 2 3" xfId="24066"/>
    <cellStyle name="40% - Accent5 13 5 3" xfId="24067"/>
    <cellStyle name="40% - Accent5 13 5 3 2" xfId="24068"/>
    <cellStyle name="40% - Accent5 13 5 4" xfId="24069"/>
    <cellStyle name="40% - Accent5 13 6" xfId="24070"/>
    <cellStyle name="40% - Accent5 13 6 2" xfId="24071"/>
    <cellStyle name="40% - Accent5 13 6 2 2" xfId="24072"/>
    <cellStyle name="40% - Accent5 13 6 3" xfId="24073"/>
    <cellStyle name="40% - Accent5 13 7" xfId="24074"/>
    <cellStyle name="40% - Accent5 13 7 2" xfId="24075"/>
    <cellStyle name="40% - Accent5 13 8" xfId="24076"/>
    <cellStyle name="40% - Accent5 14" xfId="24077"/>
    <cellStyle name="40% - Accent5 14 2" xfId="24078"/>
    <cellStyle name="40% - Accent5 14 2 2" xfId="24079"/>
    <cellStyle name="40% - Accent5 14 2 2 2" xfId="24080"/>
    <cellStyle name="40% - Accent5 14 2 2 2 2" xfId="24081"/>
    <cellStyle name="40% - Accent5 14 2 2 2 2 2" xfId="24082"/>
    <cellStyle name="40% - Accent5 14 2 2 2 2 2 2" xfId="24083"/>
    <cellStyle name="40% - Accent5 14 2 2 2 2 2 2 2" xfId="24084"/>
    <cellStyle name="40% - Accent5 14 2 2 2 2 2 3" xfId="24085"/>
    <cellStyle name="40% - Accent5 14 2 2 2 2 3" xfId="24086"/>
    <cellStyle name="40% - Accent5 14 2 2 2 2 3 2" xfId="24087"/>
    <cellStyle name="40% - Accent5 14 2 2 2 2 4" xfId="24088"/>
    <cellStyle name="40% - Accent5 14 2 2 2 3" xfId="24089"/>
    <cellStyle name="40% - Accent5 14 2 2 2 3 2" xfId="24090"/>
    <cellStyle name="40% - Accent5 14 2 2 2 3 2 2" xfId="24091"/>
    <cellStyle name="40% - Accent5 14 2 2 2 3 3" xfId="24092"/>
    <cellStyle name="40% - Accent5 14 2 2 2 4" xfId="24093"/>
    <cellStyle name="40% - Accent5 14 2 2 2 4 2" xfId="24094"/>
    <cellStyle name="40% - Accent5 14 2 2 2 5" xfId="24095"/>
    <cellStyle name="40% - Accent5 14 2 2 3" xfId="24096"/>
    <cellStyle name="40% - Accent5 14 2 2 3 2" xfId="24097"/>
    <cellStyle name="40% - Accent5 14 2 2 3 2 2" xfId="24098"/>
    <cellStyle name="40% - Accent5 14 2 2 3 2 2 2" xfId="24099"/>
    <cellStyle name="40% - Accent5 14 2 2 3 2 3" xfId="24100"/>
    <cellStyle name="40% - Accent5 14 2 2 3 3" xfId="24101"/>
    <cellStyle name="40% - Accent5 14 2 2 3 3 2" xfId="24102"/>
    <cellStyle name="40% - Accent5 14 2 2 3 4" xfId="24103"/>
    <cellStyle name="40% - Accent5 14 2 2 4" xfId="24104"/>
    <cellStyle name="40% - Accent5 14 2 2 4 2" xfId="24105"/>
    <cellStyle name="40% - Accent5 14 2 2 4 2 2" xfId="24106"/>
    <cellStyle name="40% - Accent5 14 2 2 4 3" xfId="24107"/>
    <cellStyle name="40% - Accent5 14 2 2 5" xfId="24108"/>
    <cellStyle name="40% - Accent5 14 2 2 5 2" xfId="24109"/>
    <cellStyle name="40% - Accent5 14 2 2 6" xfId="24110"/>
    <cellStyle name="40% - Accent5 14 2 3" xfId="24111"/>
    <cellStyle name="40% - Accent5 14 2 3 2" xfId="24112"/>
    <cellStyle name="40% - Accent5 14 2 3 2 2" xfId="24113"/>
    <cellStyle name="40% - Accent5 14 2 3 2 2 2" xfId="24114"/>
    <cellStyle name="40% - Accent5 14 2 3 2 2 2 2" xfId="24115"/>
    <cellStyle name="40% - Accent5 14 2 3 2 2 3" xfId="24116"/>
    <cellStyle name="40% - Accent5 14 2 3 2 3" xfId="24117"/>
    <cellStyle name="40% - Accent5 14 2 3 2 3 2" xfId="24118"/>
    <cellStyle name="40% - Accent5 14 2 3 2 4" xfId="24119"/>
    <cellStyle name="40% - Accent5 14 2 3 3" xfId="24120"/>
    <cellStyle name="40% - Accent5 14 2 3 3 2" xfId="24121"/>
    <cellStyle name="40% - Accent5 14 2 3 3 2 2" xfId="24122"/>
    <cellStyle name="40% - Accent5 14 2 3 3 3" xfId="24123"/>
    <cellStyle name="40% - Accent5 14 2 3 4" xfId="24124"/>
    <cellStyle name="40% - Accent5 14 2 3 4 2" xfId="24125"/>
    <cellStyle name="40% - Accent5 14 2 3 5" xfId="24126"/>
    <cellStyle name="40% - Accent5 14 2 4" xfId="24127"/>
    <cellStyle name="40% - Accent5 14 2 4 2" xfId="24128"/>
    <cellStyle name="40% - Accent5 14 2 4 2 2" xfId="24129"/>
    <cellStyle name="40% - Accent5 14 2 4 2 2 2" xfId="24130"/>
    <cellStyle name="40% - Accent5 14 2 4 2 3" xfId="24131"/>
    <cellStyle name="40% - Accent5 14 2 4 3" xfId="24132"/>
    <cellStyle name="40% - Accent5 14 2 4 3 2" xfId="24133"/>
    <cellStyle name="40% - Accent5 14 2 4 4" xfId="24134"/>
    <cellStyle name="40% - Accent5 14 2 5" xfId="24135"/>
    <cellStyle name="40% - Accent5 14 2 5 2" xfId="24136"/>
    <cellStyle name="40% - Accent5 14 2 5 2 2" xfId="24137"/>
    <cellStyle name="40% - Accent5 14 2 5 3" xfId="24138"/>
    <cellStyle name="40% - Accent5 14 2 6" xfId="24139"/>
    <cellStyle name="40% - Accent5 14 2 6 2" xfId="24140"/>
    <cellStyle name="40% - Accent5 14 2 7" xfId="24141"/>
    <cellStyle name="40% - Accent5 14 3" xfId="24142"/>
    <cellStyle name="40% - Accent5 14 3 2" xfId="24143"/>
    <cellStyle name="40% - Accent5 14 3 2 2" xfId="24144"/>
    <cellStyle name="40% - Accent5 14 3 2 2 2" xfId="24145"/>
    <cellStyle name="40% - Accent5 14 3 2 2 2 2" xfId="24146"/>
    <cellStyle name="40% - Accent5 14 3 2 2 2 2 2" xfId="24147"/>
    <cellStyle name="40% - Accent5 14 3 2 2 2 3" xfId="24148"/>
    <cellStyle name="40% - Accent5 14 3 2 2 3" xfId="24149"/>
    <cellStyle name="40% - Accent5 14 3 2 2 3 2" xfId="24150"/>
    <cellStyle name="40% - Accent5 14 3 2 2 4" xfId="24151"/>
    <cellStyle name="40% - Accent5 14 3 2 3" xfId="24152"/>
    <cellStyle name="40% - Accent5 14 3 2 3 2" xfId="24153"/>
    <cellStyle name="40% - Accent5 14 3 2 3 2 2" xfId="24154"/>
    <cellStyle name="40% - Accent5 14 3 2 3 3" xfId="24155"/>
    <cellStyle name="40% - Accent5 14 3 2 4" xfId="24156"/>
    <cellStyle name="40% - Accent5 14 3 2 4 2" xfId="24157"/>
    <cellStyle name="40% - Accent5 14 3 2 5" xfId="24158"/>
    <cellStyle name="40% - Accent5 14 3 3" xfId="24159"/>
    <cellStyle name="40% - Accent5 14 3 3 2" xfId="24160"/>
    <cellStyle name="40% - Accent5 14 3 3 2 2" xfId="24161"/>
    <cellStyle name="40% - Accent5 14 3 3 2 2 2" xfId="24162"/>
    <cellStyle name="40% - Accent5 14 3 3 2 3" xfId="24163"/>
    <cellStyle name="40% - Accent5 14 3 3 3" xfId="24164"/>
    <cellStyle name="40% - Accent5 14 3 3 3 2" xfId="24165"/>
    <cellStyle name="40% - Accent5 14 3 3 4" xfId="24166"/>
    <cellStyle name="40% - Accent5 14 3 4" xfId="24167"/>
    <cellStyle name="40% - Accent5 14 3 4 2" xfId="24168"/>
    <cellStyle name="40% - Accent5 14 3 4 2 2" xfId="24169"/>
    <cellStyle name="40% - Accent5 14 3 4 3" xfId="24170"/>
    <cellStyle name="40% - Accent5 14 3 5" xfId="24171"/>
    <cellStyle name="40% - Accent5 14 3 5 2" xfId="24172"/>
    <cellStyle name="40% - Accent5 14 3 6" xfId="24173"/>
    <cellStyle name="40% - Accent5 14 4" xfId="24174"/>
    <cellStyle name="40% - Accent5 14 4 2" xfId="24175"/>
    <cellStyle name="40% - Accent5 14 4 2 2" xfId="24176"/>
    <cellStyle name="40% - Accent5 14 4 2 2 2" xfId="24177"/>
    <cellStyle name="40% - Accent5 14 4 2 2 2 2" xfId="24178"/>
    <cellStyle name="40% - Accent5 14 4 2 2 3" xfId="24179"/>
    <cellStyle name="40% - Accent5 14 4 2 3" xfId="24180"/>
    <cellStyle name="40% - Accent5 14 4 2 3 2" xfId="24181"/>
    <cellStyle name="40% - Accent5 14 4 2 4" xfId="24182"/>
    <cellStyle name="40% - Accent5 14 4 3" xfId="24183"/>
    <cellStyle name="40% - Accent5 14 4 3 2" xfId="24184"/>
    <cellStyle name="40% - Accent5 14 4 3 2 2" xfId="24185"/>
    <cellStyle name="40% - Accent5 14 4 3 3" xfId="24186"/>
    <cellStyle name="40% - Accent5 14 4 4" xfId="24187"/>
    <cellStyle name="40% - Accent5 14 4 4 2" xfId="24188"/>
    <cellStyle name="40% - Accent5 14 4 5" xfId="24189"/>
    <cellStyle name="40% - Accent5 14 5" xfId="24190"/>
    <cellStyle name="40% - Accent5 14 5 2" xfId="24191"/>
    <cellStyle name="40% - Accent5 14 5 2 2" xfId="24192"/>
    <cellStyle name="40% - Accent5 14 5 2 2 2" xfId="24193"/>
    <cellStyle name="40% - Accent5 14 5 2 3" xfId="24194"/>
    <cellStyle name="40% - Accent5 14 5 3" xfId="24195"/>
    <cellStyle name="40% - Accent5 14 5 3 2" xfId="24196"/>
    <cellStyle name="40% - Accent5 14 5 4" xfId="24197"/>
    <cellStyle name="40% - Accent5 14 6" xfId="24198"/>
    <cellStyle name="40% - Accent5 14 6 2" xfId="24199"/>
    <cellStyle name="40% - Accent5 14 6 2 2" xfId="24200"/>
    <cellStyle name="40% - Accent5 14 6 3" xfId="24201"/>
    <cellStyle name="40% - Accent5 14 7" xfId="24202"/>
    <cellStyle name="40% - Accent5 14 7 2" xfId="24203"/>
    <cellStyle name="40% - Accent5 14 8" xfId="24204"/>
    <cellStyle name="40% - Accent5 15" xfId="24205"/>
    <cellStyle name="40% - Accent5 15 2" xfId="24206"/>
    <cellStyle name="40% - Accent5 15 2 2" xfId="24207"/>
    <cellStyle name="40% - Accent5 15 2 2 2" xfId="24208"/>
    <cellStyle name="40% - Accent5 15 2 2 2 2" xfId="24209"/>
    <cellStyle name="40% - Accent5 15 2 2 2 2 2" xfId="24210"/>
    <cellStyle name="40% - Accent5 15 2 2 2 2 2 2" xfId="24211"/>
    <cellStyle name="40% - Accent5 15 2 2 2 2 2 2 2" xfId="24212"/>
    <cellStyle name="40% - Accent5 15 2 2 2 2 2 3" xfId="24213"/>
    <cellStyle name="40% - Accent5 15 2 2 2 2 3" xfId="24214"/>
    <cellStyle name="40% - Accent5 15 2 2 2 2 3 2" xfId="24215"/>
    <cellStyle name="40% - Accent5 15 2 2 2 2 4" xfId="24216"/>
    <cellStyle name="40% - Accent5 15 2 2 2 3" xfId="24217"/>
    <cellStyle name="40% - Accent5 15 2 2 2 3 2" xfId="24218"/>
    <cellStyle name="40% - Accent5 15 2 2 2 3 2 2" xfId="24219"/>
    <cellStyle name="40% - Accent5 15 2 2 2 3 3" xfId="24220"/>
    <cellStyle name="40% - Accent5 15 2 2 2 4" xfId="24221"/>
    <cellStyle name="40% - Accent5 15 2 2 2 4 2" xfId="24222"/>
    <cellStyle name="40% - Accent5 15 2 2 2 5" xfId="24223"/>
    <cellStyle name="40% - Accent5 15 2 2 3" xfId="24224"/>
    <cellStyle name="40% - Accent5 15 2 2 3 2" xfId="24225"/>
    <cellStyle name="40% - Accent5 15 2 2 3 2 2" xfId="24226"/>
    <cellStyle name="40% - Accent5 15 2 2 3 2 2 2" xfId="24227"/>
    <cellStyle name="40% - Accent5 15 2 2 3 2 3" xfId="24228"/>
    <cellStyle name="40% - Accent5 15 2 2 3 3" xfId="24229"/>
    <cellStyle name="40% - Accent5 15 2 2 3 3 2" xfId="24230"/>
    <cellStyle name="40% - Accent5 15 2 2 3 4" xfId="24231"/>
    <cellStyle name="40% - Accent5 15 2 2 4" xfId="24232"/>
    <cellStyle name="40% - Accent5 15 2 2 4 2" xfId="24233"/>
    <cellStyle name="40% - Accent5 15 2 2 4 2 2" xfId="24234"/>
    <cellStyle name="40% - Accent5 15 2 2 4 3" xfId="24235"/>
    <cellStyle name="40% - Accent5 15 2 2 5" xfId="24236"/>
    <cellStyle name="40% - Accent5 15 2 2 5 2" xfId="24237"/>
    <cellStyle name="40% - Accent5 15 2 2 6" xfId="24238"/>
    <cellStyle name="40% - Accent5 15 2 3" xfId="24239"/>
    <cellStyle name="40% - Accent5 15 2 3 2" xfId="24240"/>
    <cellStyle name="40% - Accent5 15 2 3 2 2" xfId="24241"/>
    <cellStyle name="40% - Accent5 15 2 3 2 2 2" xfId="24242"/>
    <cellStyle name="40% - Accent5 15 2 3 2 2 2 2" xfId="24243"/>
    <cellStyle name="40% - Accent5 15 2 3 2 2 3" xfId="24244"/>
    <cellStyle name="40% - Accent5 15 2 3 2 3" xfId="24245"/>
    <cellStyle name="40% - Accent5 15 2 3 2 3 2" xfId="24246"/>
    <cellStyle name="40% - Accent5 15 2 3 2 4" xfId="24247"/>
    <cellStyle name="40% - Accent5 15 2 3 3" xfId="24248"/>
    <cellStyle name="40% - Accent5 15 2 3 3 2" xfId="24249"/>
    <cellStyle name="40% - Accent5 15 2 3 3 2 2" xfId="24250"/>
    <cellStyle name="40% - Accent5 15 2 3 3 3" xfId="24251"/>
    <cellStyle name="40% - Accent5 15 2 3 4" xfId="24252"/>
    <cellStyle name="40% - Accent5 15 2 3 4 2" xfId="24253"/>
    <cellStyle name="40% - Accent5 15 2 3 5" xfId="24254"/>
    <cellStyle name="40% - Accent5 15 2 4" xfId="24255"/>
    <cellStyle name="40% - Accent5 15 2 4 2" xfId="24256"/>
    <cellStyle name="40% - Accent5 15 2 4 2 2" xfId="24257"/>
    <cellStyle name="40% - Accent5 15 2 4 2 2 2" xfId="24258"/>
    <cellStyle name="40% - Accent5 15 2 4 2 3" xfId="24259"/>
    <cellStyle name="40% - Accent5 15 2 4 3" xfId="24260"/>
    <cellStyle name="40% - Accent5 15 2 4 3 2" xfId="24261"/>
    <cellStyle name="40% - Accent5 15 2 4 4" xfId="24262"/>
    <cellStyle name="40% - Accent5 15 2 5" xfId="24263"/>
    <cellStyle name="40% - Accent5 15 2 5 2" xfId="24264"/>
    <cellStyle name="40% - Accent5 15 2 5 2 2" xfId="24265"/>
    <cellStyle name="40% - Accent5 15 2 5 3" xfId="24266"/>
    <cellStyle name="40% - Accent5 15 2 6" xfId="24267"/>
    <cellStyle name="40% - Accent5 15 2 6 2" xfId="24268"/>
    <cellStyle name="40% - Accent5 15 2 7" xfId="24269"/>
    <cellStyle name="40% - Accent5 15 3" xfId="24270"/>
    <cellStyle name="40% - Accent5 15 3 2" xfId="24271"/>
    <cellStyle name="40% - Accent5 15 3 2 2" xfId="24272"/>
    <cellStyle name="40% - Accent5 15 3 2 2 2" xfId="24273"/>
    <cellStyle name="40% - Accent5 15 3 2 2 2 2" xfId="24274"/>
    <cellStyle name="40% - Accent5 15 3 2 2 2 2 2" xfId="24275"/>
    <cellStyle name="40% - Accent5 15 3 2 2 2 3" xfId="24276"/>
    <cellStyle name="40% - Accent5 15 3 2 2 3" xfId="24277"/>
    <cellStyle name="40% - Accent5 15 3 2 2 3 2" xfId="24278"/>
    <cellStyle name="40% - Accent5 15 3 2 2 4" xfId="24279"/>
    <cellStyle name="40% - Accent5 15 3 2 3" xfId="24280"/>
    <cellStyle name="40% - Accent5 15 3 2 3 2" xfId="24281"/>
    <cellStyle name="40% - Accent5 15 3 2 3 2 2" xfId="24282"/>
    <cellStyle name="40% - Accent5 15 3 2 3 3" xfId="24283"/>
    <cellStyle name="40% - Accent5 15 3 2 4" xfId="24284"/>
    <cellStyle name="40% - Accent5 15 3 2 4 2" xfId="24285"/>
    <cellStyle name="40% - Accent5 15 3 2 5" xfId="24286"/>
    <cellStyle name="40% - Accent5 15 3 3" xfId="24287"/>
    <cellStyle name="40% - Accent5 15 3 3 2" xfId="24288"/>
    <cellStyle name="40% - Accent5 15 3 3 2 2" xfId="24289"/>
    <cellStyle name="40% - Accent5 15 3 3 2 2 2" xfId="24290"/>
    <cellStyle name="40% - Accent5 15 3 3 2 3" xfId="24291"/>
    <cellStyle name="40% - Accent5 15 3 3 3" xfId="24292"/>
    <cellStyle name="40% - Accent5 15 3 3 3 2" xfId="24293"/>
    <cellStyle name="40% - Accent5 15 3 3 4" xfId="24294"/>
    <cellStyle name="40% - Accent5 15 3 4" xfId="24295"/>
    <cellStyle name="40% - Accent5 15 3 4 2" xfId="24296"/>
    <cellStyle name="40% - Accent5 15 3 4 2 2" xfId="24297"/>
    <cellStyle name="40% - Accent5 15 3 4 3" xfId="24298"/>
    <cellStyle name="40% - Accent5 15 3 5" xfId="24299"/>
    <cellStyle name="40% - Accent5 15 3 5 2" xfId="24300"/>
    <cellStyle name="40% - Accent5 15 3 6" xfId="24301"/>
    <cellStyle name="40% - Accent5 15 4" xfId="24302"/>
    <cellStyle name="40% - Accent5 15 4 2" xfId="24303"/>
    <cellStyle name="40% - Accent5 15 4 2 2" xfId="24304"/>
    <cellStyle name="40% - Accent5 15 4 2 2 2" xfId="24305"/>
    <cellStyle name="40% - Accent5 15 4 2 2 2 2" xfId="24306"/>
    <cellStyle name="40% - Accent5 15 4 2 2 3" xfId="24307"/>
    <cellStyle name="40% - Accent5 15 4 2 3" xfId="24308"/>
    <cellStyle name="40% - Accent5 15 4 2 3 2" xfId="24309"/>
    <cellStyle name="40% - Accent5 15 4 2 4" xfId="24310"/>
    <cellStyle name="40% - Accent5 15 4 3" xfId="24311"/>
    <cellStyle name="40% - Accent5 15 4 3 2" xfId="24312"/>
    <cellStyle name="40% - Accent5 15 4 3 2 2" xfId="24313"/>
    <cellStyle name="40% - Accent5 15 4 3 3" xfId="24314"/>
    <cellStyle name="40% - Accent5 15 4 4" xfId="24315"/>
    <cellStyle name="40% - Accent5 15 4 4 2" xfId="24316"/>
    <cellStyle name="40% - Accent5 15 4 5" xfId="24317"/>
    <cellStyle name="40% - Accent5 15 5" xfId="24318"/>
    <cellStyle name="40% - Accent5 15 5 2" xfId="24319"/>
    <cellStyle name="40% - Accent5 15 5 2 2" xfId="24320"/>
    <cellStyle name="40% - Accent5 15 5 2 2 2" xfId="24321"/>
    <cellStyle name="40% - Accent5 15 5 2 3" xfId="24322"/>
    <cellStyle name="40% - Accent5 15 5 3" xfId="24323"/>
    <cellStyle name="40% - Accent5 15 5 3 2" xfId="24324"/>
    <cellStyle name="40% - Accent5 15 5 4" xfId="24325"/>
    <cellStyle name="40% - Accent5 15 6" xfId="24326"/>
    <cellStyle name="40% - Accent5 15 6 2" xfId="24327"/>
    <cellStyle name="40% - Accent5 15 6 2 2" xfId="24328"/>
    <cellStyle name="40% - Accent5 15 6 3" xfId="24329"/>
    <cellStyle name="40% - Accent5 15 7" xfId="24330"/>
    <cellStyle name="40% - Accent5 15 7 2" xfId="24331"/>
    <cellStyle name="40% - Accent5 15 8" xfId="24332"/>
    <cellStyle name="40% - Accent5 16" xfId="24333"/>
    <cellStyle name="40% - Accent5 16 2" xfId="24334"/>
    <cellStyle name="40% - Accent5 16 2 2" xfId="24335"/>
    <cellStyle name="40% - Accent5 16 2 2 2" xfId="24336"/>
    <cellStyle name="40% - Accent5 16 2 2 2 2" xfId="24337"/>
    <cellStyle name="40% - Accent5 16 2 2 2 2 2" xfId="24338"/>
    <cellStyle name="40% - Accent5 16 2 2 2 2 2 2" xfId="24339"/>
    <cellStyle name="40% - Accent5 16 2 2 2 2 2 2 2" xfId="24340"/>
    <cellStyle name="40% - Accent5 16 2 2 2 2 2 3" xfId="24341"/>
    <cellStyle name="40% - Accent5 16 2 2 2 2 3" xfId="24342"/>
    <cellStyle name="40% - Accent5 16 2 2 2 2 3 2" xfId="24343"/>
    <cellStyle name="40% - Accent5 16 2 2 2 2 4" xfId="24344"/>
    <cellStyle name="40% - Accent5 16 2 2 2 3" xfId="24345"/>
    <cellStyle name="40% - Accent5 16 2 2 2 3 2" xfId="24346"/>
    <cellStyle name="40% - Accent5 16 2 2 2 3 2 2" xfId="24347"/>
    <cellStyle name="40% - Accent5 16 2 2 2 3 3" xfId="24348"/>
    <cellStyle name="40% - Accent5 16 2 2 2 4" xfId="24349"/>
    <cellStyle name="40% - Accent5 16 2 2 2 4 2" xfId="24350"/>
    <cellStyle name="40% - Accent5 16 2 2 2 5" xfId="24351"/>
    <cellStyle name="40% - Accent5 16 2 2 3" xfId="24352"/>
    <cellStyle name="40% - Accent5 16 2 2 3 2" xfId="24353"/>
    <cellStyle name="40% - Accent5 16 2 2 3 2 2" xfId="24354"/>
    <cellStyle name="40% - Accent5 16 2 2 3 2 2 2" xfId="24355"/>
    <cellStyle name="40% - Accent5 16 2 2 3 2 3" xfId="24356"/>
    <cellStyle name="40% - Accent5 16 2 2 3 3" xfId="24357"/>
    <cellStyle name="40% - Accent5 16 2 2 3 3 2" xfId="24358"/>
    <cellStyle name="40% - Accent5 16 2 2 3 4" xfId="24359"/>
    <cellStyle name="40% - Accent5 16 2 2 4" xfId="24360"/>
    <cellStyle name="40% - Accent5 16 2 2 4 2" xfId="24361"/>
    <cellStyle name="40% - Accent5 16 2 2 4 2 2" xfId="24362"/>
    <cellStyle name="40% - Accent5 16 2 2 4 3" xfId="24363"/>
    <cellStyle name="40% - Accent5 16 2 2 5" xfId="24364"/>
    <cellStyle name="40% - Accent5 16 2 2 5 2" xfId="24365"/>
    <cellStyle name="40% - Accent5 16 2 2 6" xfId="24366"/>
    <cellStyle name="40% - Accent5 16 2 3" xfId="24367"/>
    <cellStyle name="40% - Accent5 16 2 3 2" xfId="24368"/>
    <cellStyle name="40% - Accent5 16 2 3 2 2" xfId="24369"/>
    <cellStyle name="40% - Accent5 16 2 3 2 2 2" xfId="24370"/>
    <cellStyle name="40% - Accent5 16 2 3 2 2 2 2" xfId="24371"/>
    <cellStyle name="40% - Accent5 16 2 3 2 2 3" xfId="24372"/>
    <cellStyle name="40% - Accent5 16 2 3 2 3" xfId="24373"/>
    <cellStyle name="40% - Accent5 16 2 3 2 3 2" xfId="24374"/>
    <cellStyle name="40% - Accent5 16 2 3 2 4" xfId="24375"/>
    <cellStyle name="40% - Accent5 16 2 3 3" xfId="24376"/>
    <cellStyle name="40% - Accent5 16 2 3 3 2" xfId="24377"/>
    <cellStyle name="40% - Accent5 16 2 3 3 2 2" xfId="24378"/>
    <cellStyle name="40% - Accent5 16 2 3 3 3" xfId="24379"/>
    <cellStyle name="40% - Accent5 16 2 3 4" xfId="24380"/>
    <cellStyle name="40% - Accent5 16 2 3 4 2" xfId="24381"/>
    <cellStyle name="40% - Accent5 16 2 3 5" xfId="24382"/>
    <cellStyle name="40% - Accent5 16 2 4" xfId="24383"/>
    <cellStyle name="40% - Accent5 16 2 4 2" xfId="24384"/>
    <cellStyle name="40% - Accent5 16 2 4 2 2" xfId="24385"/>
    <cellStyle name="40% - Accent5 16 2 4 2 2 2" xfId="24386"/>
    <cellStyle name="40% - Accent5 16 2 4 2 3" xfId="24387"/>
    <cellStyle name="40% - Accent5 16 2 4 3" xfId="24388"/>
    <cellStyle name="40% - Accent5 16 2 4 3 2" xfId="24389"/>
    <cellStyle name="40% - Accent5 16 2 4 4" xfId="24390"/>
    <cellStyle name="40% - Accent5 16 2 5" xfId="24391"/>
    <cellStyle name="40% - Accent5 16 2 5 2" xfId="24392"/>
    <cellStyle name="40% - Accent5 16 2 5 2 2" xfId="24393"/>
    <cellStyle name="40% - Accent5 16 2 5 3" xfId="24394"/>
    <cellStyle name="40% - Accent5 16 2 6" xfId="24395"/>
    <cellStyle name="40% - Accent5 16 2 6 2" xfId="24396"/>
    <cellStyle name="40% - Accent5 16 2 7" xfId="24397"/>
    <cellStyle name="40% - Accent5 16 3" xfId="24398"/>
    <cellStyle name="40% - Accent5 16 3 2" xfId="24399"/>
    <cellStyle name="40% - Accent5 16 3 2 2" xfId="24400"/>
    <cellStyle name="40% - Accent5 16 3 2 2 2" xfId="24401"/>
    <cellStyle name="40% - Accent5 16 3 2 2 2 2" xfId="24402"/>
    <cellStyle name="40% - Accent5 16 3 2 2 2 2 2" xfId="24403"/>
    <cellStyle name="40% - Accent5 16 3 2 2 2 3" xfId="24404"/>
    <cellStyle name="40% - Accent5 16 3 2 2 3" xfId="24405"/>
    <cellStyle name="40% - Accent5 16 3 2 2 3 2" xfId="24406"/>
    <cellStyle name="40% - Accent5 16 3 2 2 4" xfId="24407"/>
    <cellStyle name="40% - Accent5 16 3 2 3" xfId="24408"/>
    <cellStyle name="40% - Accent5 16 3 2 3 2" xfId="24409"/>
    <cellStyle name="40% - Accent5 16 3 2 3 2 2" xfId="24410"/>
    <cellStyle name="40% - Accent5 16 3 2 3 3" xfId="24411"/>
    <cellStyle name="40% - Accent5 16 3 2 4" xfId="24412"/>
    <cellStyle name="40% - Accent5 16 3 2 4 2" xfId="24413"/>
    <cellStyle name="40% - Accent5 16 3 2 5" xfId="24414"/>
    <cellStyle name="40% - Accent5 16 3 3" xfId="24415"/>
    <cellStyle name="40% - Accent5 16 3 3 2" xfId="24416"/>
    <cellStyle name="40% - Accent5 16 3 3 2 2" xfId="24417"/>
    <cellStyle name="40% - Accent5 16 3 3 2 2 2" xfId="24418"/>
    <cellStyle name="40% - Accent5 16 3 3 2 3" xfId="24419"/>
    <cellStyle name="40% - Accent5 16 3 3 3" xfId="24420"/>
    <cellStyle name="40% - Accent5 16 3 3 3 2" xfId="24421"/>
    <cellStyle name="40% - Accent5 16 3 3 4" xfId="24422"/>
    <cellStyle name="40% - Accent5 16 3 4" xfId="24423"/>
    <cellStyle name="40% - Accent5 16 3 4 2" xfId="24424"/>
    <cellStyle name="40% - Accent5 16 3 4 2 2" xfId="24425"/>
    <cellStyle name="40% - Accent5 16 3 4 3" xfId="24426"/>
    <cellStyle name="40% - Accent5 16 3 5" xfId="24427"/>
    <cellStyle name="40% - Accent5 16 3 5 2" xfId="24428"/>
    <cellStyle name="40% - Accent5 16 3 6" xfId="24429"/>
    <cellStyle name="40% - Accent5 16 4" xfId="24430"/>
    <cellStyle name="40% - Accent5 16 4 2" xfId="24431"/>
    <cellStyle name="40% - Accent5 16 4 2 2" xfId="24432"/>
    <cellStyle name="40% - Accent5 16 4 2 2 2" xfId="24433"/>
    <cellStyle name="40% - Accent5 16 4 2 2 2 2" xfId="24434"/>
    <cellStyle name="40% - Accent5 16 4 2 2 3" xfId="24435"/>
    <cellStyle name="40% - Accent5 16 4 2 3" xfId="24436"/>
    <cellStyle name="40% - Accent5 16 4 2 3 2" xfId="24437"/>
    <cellStyle name="40% - Accent5 16 4 2 4" xfId="24438"/>
    <cellStyle name="40% - Accent5 16 4 3" xfId="24439"/>
    <cellStyle name="40% - Accent5 16 4 3 2" xfId="24440"/>
    <cellStyle name="40% - Accent5 16 4 3 2 2" xfId="24441"/>
    <cellStyle name="40% - Accent5 16 4 3 3" xfId="24442"/>
    <cellStyle name="40% - Accent5 16 4 4" xfId="24443"/>
    <cellStyle name="40% - Accent5 16 4 4 2" xfId="24444"/>
    <cellStyle name="40% - Accent5 16 4 5" xfId="24445"/>
    <cellStyle name="40% - Accent5 16 5" xfId="24446"/>
    <cellStyle name="40% - Accent5 16 5 2" xfId="24447"/>
    <cellStyle name="40% - Accent5 16 5 2 2" xfId="24448"/>
    <cellStyle name="40% - Accent5 16 5 2 2 2" xfId="24449"/>
    <cellStyle name="40% - Accent5 16 5 2 3" xfId="24450"/>
    <cellStyle name="40% - Accent5 16 5 3" xfId="24451"/>
    <cellStyle name="40% - Accent5 16 5 3 2" xfId="24452"/>
    <cellStyle name="40% - Accent5 16 5 4" xfId="24453"/>
    <cellStyle name="40% - Accent5 16 6" xfId="24454"/>
    <cellStyle name="40% - Accent5 16 6 2" xfId="24455"/>
    <cellStyle name="40% - Accent5 16 6 2 2" xfId="24456"/>
    <cellStyle name="40% - Accent5 16 6 3" xfId="24457"/>
    <cellStyle name="40% - Accent5 16 7" xfId="24458"/>
    <cellStyle name="40% - Accent5 16 7 2" xfId="24459"/>
    <cellStyle name="40% - Accent5 16 8" xfId="24460"/>
    <cellStyle name="40% - Accent5 17" xfId="24461"/>
    <cellStyle name="40% - Accent5 17 2" xfId="24462"/>
    <cellStyle name="40% - Accent5 17 2 2" xfId="24463"/>
    <cellStyle name="40% - Accent5 17 2 2 2" xfId="24464"/>
    <cellStyle name="40% - Accent5 17 2 2 2 2" xfId="24465"/>
    <cellStyle name="40% - Accent5 17 2 2 2 2 2" xfId="24466"/>
    <cellStyle name="40% - Accent5 17 2 2 2 2 2 2" xfId="24467"/>
    <cellStyle name="40% - Accent5 17 2 2 2 2 2 2 2" xfId="24468"/>
    <cellStyle name="40% - Accent5 17 2 2 2 2 2 3" xfId="24469"/>
    <cellStyle name="40% - Accent5 17 2 2 2 2 3" xfId="24470"/>
    <cellStyle name="40% - Accent5 17 2 2 2 2 3 2" xfId="24471"/>
    <cellStyle name="40% - Accent5 17 2 2 2 2 4" xfId="24472"/>
    <cellStyle name="40% - Accent5 17 2 2 2 3" xfId="24473"/>
    <cellStyle name="40% - Accent5 17 2 2 2 3 2" xfId="24474"/>
    <cellStyle name="40% - Accent5 17 2 2 2 3 2 2" xfId="24475"/>
    <cellStyle name="40% - Accent5 17 2 2 2 3 3" xfId="24476"/>
    <cellStyle name="40% - Accent5 17 2 2 2 4" xfId="24477"/>
    <cellStyle name="40% - Accent5 17 2 2 2 4 2" xfId="24478"/>
    <cellStyle name="40% - Accent5 17 2 2 2 5" xfId="24479"/>
    <cellStyle name="40% - Accent5 17 2 2 3" xfId="24480"/>
    <cellStyle name="40% - Accent5 17 2 2 3 2" xfId="24481"/>
    <cellStyle name="40% - Accent5 17 2 2 3 2 2" xfId="24482"/>
    <cellStyle name="40% - Accent5 17 2 2 3 2 2 2" xfId="24483"/>
    <cellStyle name="40% - Accent5 17 2 2 3 2 3" xfId="24484"/>
    <cellStyle name="40% - Accent5 17 2 2 3 3" xfId="24485"/>
    <cellStyle name="40% - Accent5 17 2 2 3 3 2" xfId="24486"/>
    <cellStyle name="40% - Accent5 17 2 2 3 4" xfId="24487"/>
    <cellStyle name="40% - Accent5 17 2 2 4" xfId="24488"/>
    <cellStyle name="40% - Accent5 17 2 2 4 2" xfId="24489"/>
    <cellStyle name="40% - Accent5 17 2 2 4 2 2" xfId="24490"/>
    <cellStyle name="40% - Accent5 17 2 2 4 3" xfId="24491"/>
    <cellStyle name="40% - Accent5 17 2 2 5" xfId="24492"/>
    <cellStyle name="40% - Accent5 17 2 2 5 2" xfId="24493"/>
    <cellStyle name="40% - Accent5 17 2 2 6" xfId="24494"/>
    <cellStyle name="40% - Accent5 17 2 3" xfId="24495"/>
    <cellStyle name="40% - Accent5 17 2 3 2" xfId="24496"/>
    <cellStyle name="40% - Accent5 17 2 3 2 2" xfId="24497"/>
    <cellStyle name="40% - Accent5 17 2 3 2 2 2" xfId="24498"/>
    <cellStyle name="40% - Accent5 17 2 3 2 2 2 2" xfId="24499"/>
    <cellStyle name="40% - Accent5 17 2 3 2 2 3" xfId="24500"/>
    <cellStyle name="40% - Accent5 17 2 3 2 3" xfId="24501"/>
    <cellStyle name="40% - Accent5 17 2 3 2 3 2" xfId="24502"/>
    <cellStyle name="40% - Accent5 17 2 3 2 4" xfId="24503"/>
    <cellStyle name="40% - Accent5 17 2 3 3" xfId="24504"/>
    <cellStyle name="40% - Accent5 17 2 3 3 2" xfId="24505"/>
    <cellStyle name="40% - Accent5 17 2 3 3 2 2" xfId="24506"/>
    <cellStyle name="40% - Accent5 17 2 3 3 3" xfId="24507"/>
    <cellStyle name="40% - Accent5 17 2 3 4" xfId="24508"/>
    <cellStyle name="40% - Accent5 17 2 3 4 2" xfId="24509"/>
    <cellStyle name="40% - Accent5 17 2 3 5" xfId="24510"/>
    <cellStyle name="40% - Accent5 17 2 4" xfId="24511"/>
    <cellStyle name="40% - Accent5 17 2 4 2" xfId="24512"/>
    <cellStyle name="40% - Accent5 17 2 4 2 2" xfId="24513"/>
    <cellStyle name="40% - Accent5 17 2 4 2 2 2" xfId="24514"/>
    <cellStyle name="40% - Accent5 17 2 4 2 3" xfId="24515"/>
    <cellStyle name="40% - Accent5 17 2 4 3" xfId="24516"/>
    <cellStyle name="40% - Accent5 17 2 4 3 2" xfId="24517"/>
    <cellStyle name="40% - Accent5 17 2 4 4" xfId="24518"/>
    <cellStyle name="40% - Accent5 17 2 5" xfId="24519"/>
    <cellStyle name="40% - Accent5 17 2 5 2" xfId="24520"/>
    <cellStyle name="40% - Accent5 17 2 5 2 2" xfId="24521"/>
    <cellStyle name="40% - Accent5 17 2 5 3" xfId="24522"/>
    <cellStyle name="40% - Accent5 17 2 6" xfId="24523"/>
    <cellStyle name="40% - Accent5 17 2 6 2" xfId="24524"/>
    <cellStyle name="40% - Accent5 17 2 7" xfId="24525"/>
    <cellStyle name="40% - Accent5 17 3" xfId="24526"/>
    <cellStyle name="40% - Accent5 17 3 2" xfId="24527"/>
    <cellStyle name="40% - Accent5 17 3 2 2" xfId="24528"/>
    <cellStyle name="40% - Accent5 17 3 2 2 2" xfId="24529"/>
    <cellStyle name="40% - Accent5 17 3 2 2 2 2" xfId="24530"/>
    <cellStyle name="40% - Accent5 17 3 2 2 2 2 2" xfId="24531"/>
    <cellStyle name="40% - Accent5 17 3 2 2 2 3" xfId="24532"/>
    <cellStyle name="40% - Accent5 17 3 2 2 3" xfId="24533"/>
    <cellStyle name="40% - Accent5 17 3 2 2 3 2" xfId="24534"/>
    <cellStyle name="40% - Accent5 17 3 2 2 4" xfId="24535"/>
    <cellStyle name="40% - Accent5 17 3 2 3" xfId="24536"/>
    <cellStyle name="40% - Accent5 17 3 2 3 2" xfId="24537"/>
    <cellStyle name="40% - Accent5 17 3 2 3 2 2" xfId="24538"/>
    <cellStyle name="40% - Accent5 17 3 2 3 3" xfId="24539"/>
    <cellStyle name="40% - Accent5 17 3 2 4" xfId="24540"/>
    <cellStyle name="40% - Accent5 17 3 2 4 2" xfId="24541"/>
    <cellStyle name="40% - Accent5 17 3 2 5" xfId="24542"/>
    <cellStyle name="40% - Accent5 17 3 3" xfId="24543"/>
    <cellStyle name="40% - Accent5 17 3 3 2" xfId="24544"/>
    <cellStyle name="40% - Accent5 17 3 3 2 2" xfId="24545"/>
    <cellStyle name="40% - Accent5 17 3 3 2 2 2" xfId="24546"/>
    <cellStyle name="40% - Accent5 17 3 3 2 3" xfId="24547"/>
    <cellStyle name="40% - Accent5 17 3 3 3" xfId="24548"/>
    <cellStyle name="40% - Accent5 17 3 3 3 2" xfId="24549"/>
    <cellStyle name="40% - Accent5 17 3 3 4" xfId="24550"/>
    <cellStyle name="40% - Accent5 17 3 4" xfId="24551"/>
    <cellStyle name="40% - Accent5 17 3 4 2" xfId="24552"/>
    <cellStyle name="40% - Accent5 17 3 4 2 2" xfId="24553"/>
    <cellStyle name="40% - Accent5 17 3 4 3" xfId="24554"/>
    <cellStyle name="40% - Accent5 17 3 5" xfId="24555"/>
    <cellStyle name="40% - Accent5 17 3 5 2" xfId="24556"/>
    <cellStyle name="40% - Accent5 17 3 6" xfId="24557"/>
    <cellStyle name="40% - Accent5 17 4" xfId="24558"/>
    <cellStyle name="40% - Accent5 17 4 2" xfId="24559"/>
    <cellStyle name="40% - Accent5 17 4 2 2" xfId="24560"/>
    <cellStyle name="40% - Accent5 17 4 2 2 2" xfId="24561"/>
    <cellStyle name="40% - Accent5 17 4 2 2 2 2" xfId="24562"/>
    <cellStyle name="40% - Accent5 17 4 2 2 3" xfId="24563"/>
    <cellStyle name="40% - Accent5 17 4 2 3" xfId="24564"/>
    <cellStyle name="40% - Accent5 17 4 2 3 2" xfId="24565"/>
    <cellStyle name="40% - Accent5 17 4 2 4" xfId="24566"/>
    <cellStyle name="40% - Accent5 17 4 3" xfId="24567"/>
    <cellStyle name="40% - Accent5 17 4 3 2" xfId="24568"/>
    <cellStyle name="40% - Accent5 17 4 3 2 2" xfId="24569"/>
    <cellStyle name="40% - Accent5 17 4 3 3" xfId="24570"/>
    <cellStyle name="40% - Accent5 17 4 4" xfId="24571"/>
    <cellStyle name="40% - Accent5 17 4 4 2" xfId="24572"/>
    <cellStyle name="40% - Accent5 17 4 5" xfId="24573"/>
    <cellStyle name="40% - Accent5 17 5" xfId="24574"/>
    <cellStyle name="40% - Accent5 17 5 2" xfId="24575"/>
    <cellStyle name="40% - Accent5 17 5 2 2" xfId="24576"/>
    <cellStyle name="40% - Accent5 17 5 2 2 2" xfId="24577"/>
    <cellStyle name="40% - Accent5 17 5 2 3" xfId="24578"/>
    <cellStyle name="40% - Accent5 17 5 3" xfId="24579"/>
    <cellStyle name="40% - Accent5 17 5 3 2" xfId="24580"/>
    <cellStyle name="40% - Accent5 17 5 4" xfId="24581"/>
    <cellStyle name="40% - Accent5 17 6" xfId="24582"/>
    <cellStyle name="40% - Accent5 17 6 2" xfId="24583"/>
    <cellStyle name="40% - Accent5 17 6 2 2" xfId="24584"/>
    <cellStyle name="40% - Accent5 17 6 3" xfId="24585"/>
    <cellStyle name="40% - Accent5 17 7" xfId="24586"/>
    <cellStyle name="40% - Accent5 17 7 2" xfId="24587"/>
    <cellStyle name="40% - Accent5 17 8" xfId="24588"/>
    <cellStyle name="40% - Accent5 18" xfId="24589"/>
    <cellStyle name="40% - Accent5 18 2" xfId="24590"/>
    <cellStyle name="40% - Accent5 18 2 2" xfId="24591"/>
    <cellStyle name="40% - Accent5 18 2 2 2" xfId="24592"/>
    <cellStyle name="40% - Accent5 18 2 2 2 2" xfId="24593"/>
    <cellStyle name="40% - Accent5 18 2 2 2 2 2" xfId="24594"/>
    <cellStyle name="40% - Accent5 18 2 2 2 2 2 2" xfId="24595"/>
    <cellStyle name="40% - Accent5 18 2 2 2 2 3" xfId="24596"/>
    <cellStyle name="40% - Accent5 18 2 2 2 3" xfId="24597"/>
    <cellStyle name="40% - Accent5 18 2 2 2 3 2" xfId="24598"/>
    <cellStyle name="40% - Accent5 18 2 2 2 4" xfId="24599"/>
    <cellStyle name="40% - Accent5 18 2 2 3" xfId="24600"/>
    <cellStyle name="40% - Accent5 18 2 2 3 2" xfId="24601"/>
    <cellStyle name="40% - Accent5 18 2 2 3 2 2" xfId="24602"/>
    <cellStyle name="40% - Accent5 18 2 2 3 3" xfId="24603"/>
    <cellStyle name="40% - Accent5 18 2 2 4" xfId="24604"/>
    <cellStyle name="40% - Accent5 18 2 2 4 2" xfId="24605"/>
    <cellStyle name="40% - Accent5 18 2 2 5" xfId="24606"/>
    <cellStyle name="40% - Accent5 18 2 3" xfId="24607"/>
    <cellStyle name="40% - Accent5 18 2 3 2" xfId="24608"/>
    <cellStyle name="40% - Accent5 18 2 3 2 2" xfId="24609"/>
    <cellStyle name="40% - Accent5 18 2 3 2 2 2" xfId="24610"/>
    <cellStyle name="40% - Accent5 18 2 3 2 3" xfId="24611"/>
    <cellStyle name="40% - Accent5 18 2 3 3" xfId="24612"/>
    <cellStyle name="40% - Accent5 18 2 3 3 2" xfId="24613"/>
    <cellStyle name="40% - Accent5 18 2 3 4" xfId="24614"/>
    <cellStyle name="40% - Accent5 18 2 4" xfId="24615"/>
    <cellStyle name="40% - Accent5 18 2 4 2" xfId="24616"/>
    <cellStyle name="40% - Accent5 18 2 4 2 2" xfId="24617"/>
    <cellStyle name="40% - Accent5 18 2 4 3" xfId="24618"/>
    <cellStyle name="40% - Accent5 18 2 5" xfId="24619"/>
    <cellStyle name="40% - Accent5 18 2 5 2" xfId="24620"/>
    <cellStyle name="40% - Accent5 18 2 6" xfId="24621"/>
    <cellStyle name="40% - Accent5 18 3" xfId="24622"/>
    <cellStyle name="40% - Accent5 18 3 2" xfId="24623"/>
    <cellStyle name="40% - Accent5 18 3 2 2" xfId="24624"/>
    <cellStyle name="40% - Accent5 18 3 2 2 2" xfId="24625"/>
    <cellStyle name="40% - Accent5 18 3 2 2 2 2" xfId="24626"/>
    <cellStyle name="40% - Accent5 18 3 2 2 3" xfId="24627"/>
    <cellStyle name="40% - Accent5 18 3 2 3" xfId="24628"/>
    <cellStyle name="40% - Accent5 18 3 2 3 2" xfId="24629"/>
    <cellStyle name="40% - Accent5 18 3 2 4" xfId="24630"/>
    <cellStyle name="40% - Accent5 18 3 3" xfId="24631"/>
    <cellStyle name="40% - Accent5 18 3 3 2" xfId="24632"/>
    <cellStyle name="40% - Accent5 18 3 3 2 2" xfId="24633"/>
    <cellStyle name="40% - Accent5 18 3 3 3" xfId="24634"/>
    <cellStyle name="40% - Accent5 18 3 4" xfId="24635"/>
    <cellStyle name="40% - Accent5 18 3 4 2" xfId="24636"/>
    <cellStyle name="40% - Accent5 18 3 5" xfId="24637"/>
    <cellStyle name="40% - Accent5 18 4" xfId="24638"/>
    <cellStyle name="40% - Accent5 18 4 2" xfId="24639"/>
    <cellStyle name="40% - Accent5 18 4 2 2" xfId="24640"/>
    <cellStyle name="40% - Accent5 18 4 2 2 2" xfId="24641"/>
    <cellStyle name="40% - Accent5 18 4 2 3" xfId="24642"/>
    <cellStyle name="40% - Accent5 18 4 3" xfId="24643"/>
    <cellStyle name="40% - Accent5 18 4 3 2" xfId="24644"/>
    <cellStyle name="40% - Accent5 18 4 4" xfId="24645"/>
    <cellStyle name="40% - Accent5 18 5" xfId="24646"/>
    <cellStyle name="40% - Accent5 18 5 2" xfId="24647"/>
    <cellStyle name="40% - Accent5 18 5 2 2" xfId="24648"/>
    <cellStyle name="40% - Accent5 18 5 3" xfId="24649"/>
    <cellStyle name="40% - Accent5 18 6" xfId="24650"/>
    <cellStyle name="40% - Accent5 18 6 2" xfId="24651"/>
    <cellStyle name="40% - Accent5 18 7" xfId="24652"/>
    <cellStyle name="40% - Accent5 19" xfId="24653"/>
    <cellStyle name="40% - Accent5 19 2" xfId="24654"/>
    <cellStyle name="40% - Accent5 19 2 2" xfId="24655"/>
    <cellStyle name="40% - Accent5 19 2 2 2" xfId="24656"/>
    <cellStyle name="40% - Accent5 19 2 2 2 2" xfId="24657"/>
    <cellStyle name="40% - Accent5 19 2 2 2 2 2" xfId="24658"/>
    <cellStyle name="40% - Accent5 19 2 2 2 2 2 2" xfId="24659"/>
    <cellStyle name="40% - Accent5 19 2 2 2 2 3" xfId="24660"/>
    <cellStyle name="40% - Accent5 19 2 2 2 3" xfId="24661"/>
    <cellStyle name="40% - Accent5 19 2 2 2 3 2" xfId="24662"/>
    <cellStyle name="40% - Accent5 19 2 2 2 4" xfId="24663"/>
    <cellStyle name="40% - Accent5 19 2 2 3" xfId="24664"/>
    <cellStyle name="40% - Accent5 19 2 2 3 2" xfId="24665"/>
    <cellStyle name="40% - Accent5 19 2 2 3 2 2" xfId="24666"/>
    <cellStyle name="40% - Accent5 19 2 2 3 3" xfId="24667"/>
    <cellStyle name="40% - Accent5 19 2 2 4" xfId="24668"/>
    <cellStyle name="40% - Accent5 19 2 2 4 2" xfId="24669"/>
    <cellStyle name="40% - Accent5 19 2 2 5" xfId="24670"/>
    <cellStyle name="40% - Accent5 19 2 3" xfId="24671"/>
    <cellStyle name="40% - Accent5 19 2 3 2" xfId="24672"/>
    <cellStyle name="40% - Accent5 19 2 3 2 2" xfId="24673"/>
    <cellStyle name="40% - Accent5 19 2 3 2 2 2" xfId="24674"/>
    <cellStyle name="40% - Accent5 19 2 3 2 3" xfId="24675"/>
    <cellStyle name="40% - Accent5 19 2 3 3" xfId="24676"/>
    <cellStyle name="40% - Accent5 19 2 3 3 2" xfId="24677"/>
    <cellStyle name="40% - Accent5 19 2 3 4" xfId="24678"/>
    <cellStyle name="40% - Accent5 19 2 4" xfId="24679"/>
    <cellStyle name="40% - Accent5 19 2 4 2" xfId="24680"/>
    <cellStyle name="40% - Accent5 19 2 4 2 2" xfId="24681"/>
    <cellStyle name="40% - Accent5 19 2 4 3" xfId="24682"/>
    <cellStyle name="40% - Accent5 19 2 5" xfId="24683"/>
    <cellStyle name="40% - Accent5 19 2 5 2" xfId="24684"/>
    <cellStyle name="40% - Accent5 19 2 6" xfId="24685"/>
    <cellStyle name="40% - Accent5 19 3" xfId="24686"/>
    <cellStyle name="40% - Accent5 19 3 2" xfId="24687"/>
    <cellStyle name="40% - Accent5 19 3 2 2" xfId="24688"/>
    <cellStyle name="40% - Accent5 19 3 2 2 2" xfId="24689"/>
    <cellStyle name="40% - Accent5 19 3 2 2 2 2" xfId="24690"/>
    <cellStyle name="40% - Accent5 19 3 2 2 3" xfId="24691"/>
    <cellStyle name="40% - Accent5 19 3 2 3" xfId="24692"/>
    <cellStyle name="40% - Accent5 19 3 2 3 2" xfId="24693"/>
    <cellStyle name="40% - Accent5 19 3 2 4" xfId="24694"/>
    <cellStyle name="40% - Accent5 19 3 3" xfId="24695"/>
    <cellStyle name="40% - Accent5 19 3 3 2" xfId="24696"/>
    <cellStyle name="40% - Accent5 19 3 3 2 2" xfId="24697"/>
    <cellStyle name="40% - Accent5 19 3 3 3" xfId="24698"/>
    <cellStyle name="40% - Accent5 19 3 4" xfId="24699"/>
    <cellStyle name="40% - Accent5 19 3 4 2" xfId="24700"/>
    <cellStyle name="40% - Accent5 19 3 5" xfId="24701"/>
    <cellStyle name="40% - Accent5 19 4" xfId="24702"/>
    <cellStyle name="40% - Accent5 19 4 2" xfId="24703"/>
    <cellStyle name="40% - Accent5 19 4 2 2" xfId="24704"/>
    <cellStyle name="40% - Accent5 19 4 2 2 2" xfId="24705"/>
    <cellStyle name="40% - Accent5 19 4 2 3" xfId="24706"/>
    <cellStyle name="40% - Accent5 19 4 3" xfId="24707"/>
    <cellStyle name="40% - Accent5 19 4 3 2" xfId="24708"/>
    <cellStyle name="40% - Accent5 19 4 4" xfId="24709"/>
    <cellStyle name="40% - Accent5 19 5" xfId="24710"/>
    <cellStyle name="40% - Accent5 19 5 2" xfId="24711"/>
    <cellStyle name="40% - Accent5 19 5 2 2" xfId="24712"/>
    <cellStyle name="40% - Accent5 19 5 3" xfId="24713"/>
    <cellStyle name="40% - Accent5 19 6" xfId="24714"/>
    <cellStyle name="40% - Accent5 19 6 2" xfId="24715"/>
    <cellStyle name="40% - Accent5 19 7" xfId="24716"/>
    <cellStyle name="40% - Accent5 2" xfId="24717"/>
    <cellStyle name="40% - Accent5 2 2" xfId="24718"/>
    <cellStyle name="40% - Accent5 2 2 2" xfId="24719"/>
    <cellStyle name="40% - Accent5 2 2 2 2" xfId="24720"/>
    <cellStyle name="40% - Accent5 2 2 2 2 2" xfId="24721"/>
    <cellStyle name="40% - Accent5 2 2 2 2 2 2" xfId="24722"/>
    <cellStyle name="40% - Accent5 2 2 2 2 2 2 2" xfId="24723"/>
    <cellStyle name="40% - Accent5 2 2 2 2 2 2 2 2" xfId="24724"/>
    <cellStyle name="40% - Accent5 2 2 2 2 2 2 3" xfId="24725"/>
    <cellStyle name="40% - Accent5 2 2 2 2 2 3" xfId="24726"/>
    <cellStyle name="40% - Accent5 2 2 2 2 2 3 2" xfId="24727"/>
    <cellStyle name="40% - Accent5 2 2 2 2 2 4" xfId="24728"/>
    <cellStyle name="40% - Accent5 2 2 2 2 3" xfId="24729"/>
    <cellStyle name="40% - Accent5 2 2 2 2 3 2" xfId="24730"/>
    <cellStyle name="40% - Accent5 2 2 2 2 3 2 2" xfId="24731"/>
    <cellStyle name="40% - Accent5 2 2 2 2 3 3" xfId="24732"/>
    <cellStyle name="40% - Accent5 2 2 2 2 4" xfId="24733"/>
    <cellStyle name="40% - Accent5 2 2 2 2 4 2" xfId="24734"/>
    <cellStyle name="40% - Accent5 2 2 2 2 5" xfId="24735"/>
    <cellStyle name="40% - Accent5 2 2 2 3" xfId="24736"/>
    <cellStyle name="40% - Accent5 2 2 2 3 2" xfId="24737"/>
    <cellStyle name="40% - Accent5 2 2 2 3 2 2" xfId="24738"/>
    <cellStyle name="40% - Accent5 2 2 2 3 2 2 2" xfId="24739"/>
    <cellStyle name="40% - Accent5 2 2 2 3 2 3" xfId="24740"/>
    <cellStyle name="40% - Accent5 2 2 2 3 3" xfId="24741"/>
    <cellStyle name="40% - Accent5 2 2 2 3 3 2" xfId="24742"/>
    <cellStyle name="40% - Accent5 2 2 2 3 4" xfId="24743"/>
    <cellStyle name="40% - Accent5 2 2 2 4" xfId="24744"/>
    <cellStyle name="40% - Accent5 2 2 2 4 2" xfId="24745"/>
    <cellStyle name="40% - Accent5 2 2 2 4 2 2" xfId="24746"/>
    <cellStyle name="40% - Accent5 2 2 2 4 3" xfId="24747"/>
    <cellStyle name="40% - Accent5 2 2 2 5" xfId="24748"/>
    <cellStyle name="40% - Accent5 2 2 2 5 2" xfId="24749"/>
    <cellStyle name="40% - Accent5 2 2 2 6" xfId="24750"/>
    <cellStyle name="40% - Accent5 2 2 3" xfId="24751"/>
    <cellStyle name="40% - Accent5 2 2 3 2" xfId="24752"/>
    <cellStyle name="40% - Accent5 2 2 3 2 2" xfId="24753"/>
    <cellStyle name="40% - Accent5 2 2 3 2 2 2" xfId="24754"/>
    <cellStyle name="40% - Accent5 2 2 3 2 2 2 2" xfId="24755"/>
    <cellStyle name="40% - Accent5 2 2 3 2 2 3" xfId="24756"/>
    <cellStyle name="40% - Accent5 2 2 3 2 3" xfId="24757"/>
    <cellStyle name="40% - Accent5 2 2 3 2 3 2" xfId="24758"/>
    <cellStyle name="40% - Accent5 2 2 3 2 4" xfId="24759"/>
    <cellStyle name="40% - Accent5 2 2 3 3" xfId="24760"/>
    <cellStyle name="40% - Accent5 2 2 3 3 2" xfId="24761"/>
    <cellStyle name="40% - Accent5 2 2 3 3 2 2" xfId="24762"/>
    <cellStyle name="40% - Accent5 2 2 3 3 3" xfId="24763"/>
    <cellStyle name="40% - Accent5 2 2 3 4" xfId="24764"/>
    <cellStyle name="40% - Accent5 2 2 3 4 2" xfId="24765"/>
    <cellStyle name="40% - Accent5 2 2 3 5" xfId="24766"/>
    <cellStyle name="40% - Accent5 2 2 4" xfId="24767"/>
    <cellStyle name="40% - Accent5 2 2 4 2" xfId="24768"/>
    <cellStyle name="40% - Accent5 2 2 4 2 2" xfId="24769"/>
    <cellStyle name="40% - Accent5 2 2 4 2 2 2" xfId="24770"/>
    <cellStyle name="40% - Accent5 2 2 4 2 3" xfId="24771"/>
    <cellStyle name="40% - Accent5 2 2 4 3" xfId="24772"/>
    <cellStyle name="40% - Accent5 2 2 4 3 2" xfId="24773"/>
    <cellStyle name="40% - Accent5 2 2 4 4" xfId="24774"/>
    <cellStyle name="40% - Accent5 2 2 5" xfId="24775"/>
    <cellStyle name="40% - Accent5 2 2 5 2" xfId="24776"/>
    <cellStyle name="40% - Accent5 2 2 5 2 2" xfId="24777"/>
    <cellStyle name="40% - Accent5 2 2 5 3" xfId="24778"/>
    <cellStyle name="40% - Accent5 2 2 6" xfId="24779"/>
    <cellStyle name="40% - Accent5 2 2 6 2" xfId="24780"/>
    <cellStyle name="40% - Accent5 2 2 7" xfId="24781"/>
    <cellStyle name="40% - Accent5 2 3" xfId="24782"/>
    <cellStyle name="40% - Accent5 2 3 2" xfId="24783"/>
    <cellStyle name="40% - Accent5 2 3 2 2" xfId="24784"/>
    <cellStyle name="40% - Accent5 2 3 2 2 2" xfId="24785"/>
    <cellStyle name="40% - Accent5 2 3 2 2 2 2" xfId="24786"/>
    <cellStyle name="40% - Accent5 2 3 2 2 2 2 2" xfId="24787"/>
    <cellStyle name="40% - Accent5 2 3 2 2 2 3" xfId="24788"/>
    <cellStyle name="40% - Accent5 2 3 2 2 3" xfId="24789"/>
    <cellStyle name="40% - Accent5 2 3 2 2 3 2" xfId="24790"/>
    <cellStyle name="40% - Accent5 2 3 2 2 4" xfId="24791"/>
    <cellStyle name="40% - Accent5 2 3 2 3" xfId="24792"/>
    <cellStyle name="40% - Accent5 2 3 2 3 2" xfId="24793"/>
    <cellStyle name="40% - Accent5 2 3 2 3 2 2" xfId="24794"/>
    <cellStyle name="40% - Accent5 2 3 2 3 3" xfId="24795"/>
    <cellStyle name="40% - Accent5 2 3 2 4" xfId="24796"/>
    <cellStyle name="40% - Accent5 2 3 2 4 2" xfId="24797"/>
    <cellStyle name="40% - Accent5 2 3 2 5" xfId="24798"/>
    <cellStyle name="40% - Accent5 2 3 3" xfId="24799"/>
    <cellStyle name="40% - Accent5 2 3 3 2" xfId="24800"/>
    <cellStyle name="40% - Accent5 2 3 3 2 2" xfId="24801"/>
    <cellStyle name="40% - Accent5 2 3 3 2 2 2" xfId="24802"/>
    <cellStyle name="40% - Accent5 2 3 3 2 3" xfId="24803"/>
    <cellStyle name="40% - Accent5 2 3 3 3" xfId="24804"/>
    <cellStyle name="40% - Accent5 2 3 3 3 2" xfId="24805"/>
    <cellStyle name="40% - Accent5 2 3 3 4" xfId="24806"/>
    <cellStyle name="40% - Accent5 2 3 4" xfId="24807"/>
    <cellStyle name="40% - Accent5 2 3 4 2" xfId="24808"/>
    <cellStyle name="40% - Accent5 2 3 4 2 2" xfId="24809"/>
    <cellStyle name="40% - Accent5 2 3 4 3" xfId="24810"/>
    <cellStyle name="40% - Accent5 2 3 5" xfId="24811"/>
    <cellStyle name="40% - Accent5 2 3 5 2" xfId="24812"/>
    <cellStyle name="40% - Accent5 2 3 6" xfId="24813"/>
    <cellStyle name="40% - Accent5 2 4" xfId="24814"/>
    <cellStyle name="40% - Accent5 2 4 2" xfId="24815"/>
    <cellStyle name="40% - Accent5 2 4 2 2" xfId="24816"/>
    <cellStyle name="40% - Accent5 2 4 2 2 2" xfId="24817"/>
    <cellStyle name="40% - Accent5 2 4 2 2 2 2" xfId="24818"/>
    <cellStyle name="40% - Accent5 2 4 2 2 3" xfId="24819"/>
    <cellStyle name="40% - Accent5 2 4 2 3" xfId="24820"/>
    <cellStyle name="40% - Accent5 2 4 2 3 2" xfId="24821"/>
    <cellStyle name="40% - Accent5 2 4 2 4" xfId="24822"/>
    <cellStyle name="40% - Accent5 2 4 3" xfId="24823"/>
    <cellStyle name="40% - Accent5 2 4 3 2" xfId="24824"/>
    <cellStyle name="40% - Accent5 2 4 3 2 2" xfId="24825"/>
    <cellStyle name="40% - Accent5 2 4 3 3" xfId="24826"/>
    <cellStyle name="40% - Accent5 2 4 4" xfId="24827"/>
    <cellStyle name="40% - Accent5 2 4 4 2" xfId="24828"/>
    <cellStyle name="40% - Accent5 2 4 5" xfId="24829"/>
    <cellStyle name="40% - Accent5 2 5" xfId="24830"/>
    <cellStyle name="40% - Accent5 2 5 2" xfId="24831"/>
    <cellStyle name="40% - Accent5 2 5 2 2" xfId="24832"/>
    <cellStyle name="40% - Accent5 2 5 2 2 2" xfId="24833"/>
    <cellStyle name="40% - Accent5 2 5 2 3" xfId="24834"/>
    <cellStyle name="40% - Accent5 2 5 3" xfId="24835"/>
    <cellStyle name="40% - Accent5 2 5 3 2" xfId="24836"/>
    <cellStyle name="40% - Accent5 2 5 4" xfId="24837"/>
    <cellStyle name="40% - Accent5 2 6" xfId="24838"/>
    <cellStyle name="40% - Accent5 2 6 2" xfId="24839"/>
    <cellStyle name="40% - Accent5 2 6 2 2" xfId="24840"/>
    <cellStyle name="40% - Accent5 2 6 3" xfId="24841"/>
    <cellStyle name="40% - Accent5 2 7" xfId="24842"/>
    <cellStyle name="40% - Accent5 2 7 2" xfId="24843"/>
    <cellStyle name="40% - Accent5 2 8" xfId="24844"/>
    <cellStyle name="40% - Accent5 20" xfId="24845"/>
    <cellStyle name="40% - Accent5 20 2" xfId="24846"/>
    <cellStyle name="40% - Accent5 20 2 2" xfId="24847"/>
    <cellStyle name="40% - Accent5 20 2 2 2" xfId="24848"/>
    <cellStyle name="40% - Accent5 20 2 2 2 2" xfId="24849"/>
    <cellStyle name="40% - Accent5 20 2 2 2 2 2" xfId="24850"/>
    <cellStyle name="40% - Accent5 20 2 2 2 2 2 2" xfId="24851"/>
    <cellStyle name="40% - Accent5 20 2 2 2 2 3" xfId="24852"/>
    <cellStyle name="40% - Accent5 20 2 2 2 3" xfId="24853"/>
    <cellStyle name="40% - Accent5 20 2 2 2 3 2" xfId="24854"/>
    <cellStyle name="40% - Accent5 20 2 2 2 4" xfId="24855"/>
    <cellStyle name="40% - Accent5 20 2 2 3" xfId="24856"/>
    <cellStyle name="40% - Accent5 20 2 2 3 2" xfId="24857"/>
    <cellStyle name="40% - Accent5 20 2 2 3 2 2" xfId="24858"/>
    <cellStyle name="40% - Accent5 20 2 2 3 3" xfId="24859"/>
    <cellStyle name="40% - Accent5 20 2 2 4" xfId="24860"/>
    <cellStyle name="40% - Accent5 20 2 2 4 2" xfId="24861"/>
    <cellStyle name="40% - Accent5 20 2 2 5" xfId="24862"/>
    <cellStyle name="40% - Accent5 20 2 3" xfId="24863"/>
    <cellStyle name="40% - Accent5 20 2 3 2" xfId="24864"/>
    <cellStyle name="40% - Accent5 20 2 3 2 2" xfId="24865"/>
    <cellStyle name="40% - Accent5 20 2 3 2 2 2" xfId="24866"/>
    <cellStyle name="40% - Accent5 20 2 3 2 3" xfId="24867"/>
    <cellStyle name="40% - Accent5 20 2 3 3" xfId="24868"/>
    <cellStyle name="40% - Accent5 20 2 3 3 2" xfId="24869"/>
    <cellStyle name="40% - Accent5 20 2 3 4" xfId="24870"/>
    <cellStyle name="40% - Accent5 20 2 4" xfId="24871"/>
    <cellStyle name="40% - Accent5 20 2 4 2" xfId="24872"/>
    <cellStyle name="40% - Accent5 20 2 4 2 2" xfId="24873"/>
    <cellStyle name="40% - Accent5 20 2 4 3" xfId="24874"/>
    <cellStyle name="40% - Accent5 20 2 5" xfId="24875"/>
    <cellStyle name="40% - Accent5 20 2 5 2" xfId="24876"/>
    <cellStyle name="40% - Accent5 20 2 6" xfId="24877"/>
    <cellStyle name="40% - Accent5 20 3" xfId="24878"/>
    <cellStyle name="40% - Accent5 20 3 2" xfId="24879"/>
    <cellStyle name="40% - Accent5 20 3 2 2" xfId="24880"/>
    <cellStyle name="40% - Accent5 20 3 2 2 2" xfId="24881"/>
    <cellStyle name="40% - Accent5 20 3 2 2 2 2" xfId="24882"/>
    <cellStyle name="40% - Accent5 20 3 2 2 3" xfId="24883"/>
    <cellStyle name="40% - Accent5 20 3 2 3" xfId="24884"/>
    <cellStyle name="40% - Accent5 20 3 2 3 2" xfId="24885"/>
    <cellStyle name="40% - Accent5 20 3 2 4" xfId="24886"/>
    <cellStyle name="40% - Accent5 20 3 3" xfId="24887"/>
    <cellStyle name="40% - Accent5 20 3 3 2" xfId="24888"/>
    <cellStyle name="40% - Accent5 20 3 3 2 2" xfId="24889"/>
    <cellStyle name="40% - Accent5 20 3 3 3" xfId="24890"/>
    <cellStyle name="40% - Accent5 20 3 4" xfId="24891"/>
    <cellStyle name="40% - Accent5 20 3 4 2" xfId="24892"/>
    <cellStyle name="40% - Accent5 20 3 5" xfId="24893"/>
    <cellStyle name="40% - Accent5 20 4" xfId="24894"/>
    <cellStyle name="40% - Accent5 20 4 2" xfId="24895"/>
    <cellStyle name="40% - Accent5 20 4 2 2" xfId="24896"/>
    <cellStyle name="40% - Accent5 20 4 2 2 2" xfId="24897"/>
    <cellStyle name="40% - Accent5 20 4 2 3" xfId="24898"/>
    <cellStyle name="40% - Accent5 20 4 3" xfId="24899"/>
    <cellStyle name="40% - Accent5 20 4 3 2" xfId="24900"/>
    <cellStyle name="40% - Accent5 20 4 4" xfId="24901"/>
    <cellStyle name="40% - Accent5 20 5" xfId="24902"/>
    <cellStyle name="40% - Accent5 20 5 2" xfId="24903"/>
    <cellStyle name="40% - Accent5 20 5 2 2" xfId="24904"/>
    <cellStyle name="40% - Accent5 20 5 3" xfId="24905"/>
    <cellStyle name="40% - Accent5 20 6" xfId="24906"/>
    <cellStyle name="40% - Accent5 20 6 2" xfId="24907"/>
    <cellStyle name="40% - Accent5 20 7" xfId="24908"/>
    <cellStyle name="40% - Accent5 21" xfId="24909"/>
    <cellStyle name="40% - Accent5 21 2" xfId="24910"/>
    <cellStyle name="40% - Accent5 21 2 2" xfId="24911"/>
    <cellStyle name="40% - Accent5 21 2 2 2" xfId="24912"/>
    <cellStyle name="40% - Accent5 21 2 2 2 2" xfId="24913"/>
    <cellStyle name="40% - Accent5 21 2 2 2 2 2" xfId="24914"/>
    <cellStyle name="40% - Accent5 21 2 2 2 3" xfId="24915"/>
    <cellStyle name="40% - Accent5 21 2 2 3" xfId="24916"/>
    <cellStyle name="40% - Accent5 21 2 2 3 2" xfId="24917"/>
    <cellStyle name="40% - Accent5 21 2 2 4" xfId="24918"/>
    <cellStyle name="40% - Accent5 21 2 3" xfId="24919"/>
    <cellStyle name="40% - Accent5 21 2 3 2" xfId="24920"/>
    <cellStyle name="40% - Accent5 21 2 3 2 2" xfId="24921"/>
    <cellStyle name="40% - Accent5 21 2 3 3" xfId="24922"/>
    <cellStyle name="40% - Accent5 21 2 4" xfId="24923"/>
    <cellStyle name="40% - Accent5 21 2 4 2" xfId="24924"/>
    <cellStyle name="40% - Accent5 21 2 5" xfId="24925"/>
    <cellStyle name="40% - Accent5 21 3" xfId="24926"/>
    <cellStyle name="40% - Accent5 21 3 2" xfId="24927"/>
    <cellStyle name="40% - Accent5 21 3 2 2" xfId="24928"/>
    <cellStyle name="40% - Accent5 21 3 2 2 2" xfId="24929"/>
    <cellStyle name="40% - Accent5 21 3 2 3" xfId="24930"/>
    <cellStyle name="40% - Accent5 21 3 3" xfId="24931"/>
    <cellStyle name="40% - Accent5 21 3 3 2" xfId="24932"/>
    <cellStyle name="40% - Accent5 21 3 4" xfId="24933"/>
    <cellStyle name="40% - Accent5 21 4" xfId="24934"/>
    <cellStyle name="40% - Accent5 21 4 2" xfId="24935"/>
    <cellStyle name="40% - Accent5 21 4 2 2" xfId="24936"/>
    <cellStyle name="40% - Accent5 21 4 3" xfId="24937"/>
    <cellStyle name="40% - Accent5 21 5" xfId="24938"/>
    <cellStyle name="40% - Accent5 21 5 2" xfId="24939"/>
    <cellStyle name="40% - Accent5 21 6" xfId="24940"/>
    <cellStyle name="40% - Accent5 22" xfId="24941"/>
    <cellStyle name="40% - Accent5 22 2" xfId="24942"/>
    <cellStyle name="40% - Accent5 22 2 2" xfId="24943"/>
    <cellStyle name="40% - Accent5 22 2 2 2" xfId="24944"/>
    <cellStyle name="40% - Accent5 22 2 2 2 2" xfId="24945"/>
    <cellStyle name="40% - Accent5 22 2 2 2 2 2" xfId="24946"/>
    <cellStyle name="40% - Accent5 22 2 2 2 3" xfId="24947"/>
    <cellStyle name="40% - Accent5 22 2 2 3" xfId="24948"/>
    <cellStyle name="40% - Accent5 22 2 2 3 2" xfId="24949"/>
    <cellStyle name="40% - Accent5 22 2 2 4" xfId="24950"/>
    <cellStyle name="40% - Accent5 22 2 3" xfId="24951"/>
    <cellStyle name="40% - Accent5 22 2 3 2" xfId="24952"/>
    <cellStyle name="40% - Accent5 22 2 3 2 2" xfId="24953"/>
    <cellStyle name="40% - Accent5 22 2 3 3" xfId="24954"/>
    <cellStyle name="40% - Accent5 22 2 4" xfId="24955"/>
    <cellStyle name="40% - Accent5 22 2 4 2" xfId="24956"/>
    <cellStyle name="40% - Accent5 22 2 5" xfId="24957"/>
    <cellStyle name="40% - Accent5 22 3" xfId="24958"/>
    <cellStyle name="40% - Accent5 22 3 2" xfId="24959"/>
    <cellStyle name="40% - Accent5 22 3 2 2" xfId="24960"/>
    <cellStyle name="40% - Accent5 22 3 2 2 2" xfId="24961"/>
    <cellStyle name="40% - Accent5 22 3 2 3" xfId="24962"/>
    <cellStyle name="40% - Accent5 22 3 3" xfId="24963"/>
    <cellStyle name="40% - Accent5 22 3 3 2" xfId="24964"/>
    <cellStyle name="40% - Accent5 22 3 4" xfId="24965"/>
    <cellStyle name="40% - Accent5 22 4" xfId="24966"/>
    <cellStyle name="40% - Accent5 22 4 2" xfId="24967"/>
    <cellStyle name="40% - Accent5 22 4 2 2" xfId="24968"/>
    <cellStyle name="40% - Accent5 22 4 3" xfId="24969"/>
    <cellStyle name="40% - Accent5 22 5" xfId="24970"/>
    <cellStyle name="40% - Accent5 22 5 2" xfId="24971"/>
    <cellStyle name="40% - Accent5 22 6" xfId="24972"/>
    <cellStyle name="40% - Accent5 23" xfId="24973"/>
    <cellStyle name="40% - Accent5 23 2" xfId="24974"/>
    <cellStyle name="40% - Accent5 23 2 2" xfId="24975"/>
    <cellStyle name="40% - Accent5 23 2 2 2" xfId="24976"/>
    <cellStyle name="40% - Accent5 23 2 2 2 2" xfId="24977"/>
    <cellStyle name="40% - Accent5 23 2 2 3" xfId="24978"/>
    <cellStyle name="40% - Accent5 23 2 3" xfId="24979"/>
    <cellStyle name="40% - Accent5 23 2 3 2" xfId="24980"/>
    <cellStyle name="40% - Accent5 23 2 4" xfId="24981"/>
    <cellStyle name="40% - Accent5 23 3" xfId="24982"/>
    <cellStyle name="40% - Accent5 23 3 2" xfId="24983"/>
    <cellStyle name="40% - Accent5 23 3 2 2" xfId="24984"/>
    <cellStyle name="40% - Accent5 23 3 3" xfId="24985"/>
    <cellStyle name="40% - Accent5 23 4" xfId="24986"/>
    <cellStyle name="40% - Accent5 23 4 2" xfId="24987"/>
    <cellStyle name="40% - Accent5 23 5" xfId="24988"/>
    <cellStyle name="40% - Accent5 24" xfId="24989"/>
    <cellStyle name="40% - Accent5 24 2" xfId="24990"/>
    <cellStyle name="40% - Accent5 24 2 2" xfId="24991"/>
    <cellStyle name="40% - Accent5 24 2 2 2" xfId="24992"/>
    <cellStyle name="40% - Accent5 24 2 3" xfId="24993"/>
    <cellStyle name="40% - Accent5 24 3" xfId="24994"/>
    <cellStyle name="40% - Accent5 24 3 2" xfId="24995"/>
    <cellStyle name="40% - Accent5 24 4" xfId="24996"/>
    <cellStyle name="40% - Accent5 25" xfId="24997"/>
    <cellStyle name="40% - Accent5 25 2" xfId="24998"/>
    <cellStyle name="40% - Accent5 25 2 2" xfId="24999"/>
    <cellStyle name="40% - Accent5 25 2 2 2" xfId="25000"/>
    <cellStyle name="40% - Accent5 25 2 3" xfId="25001"/>
    <cellStyle name="40% - Accent5 25 3" xfId="25002"/>
    <cellStyle name="40% - Accent5 25 3 2" xfId="25003"/>
    <cellStyle name="40% - Accent5 25 4" xfId="25004"/>
    <cellStyle name="40% - Accent5 26" xfId="25005"/>
    <cellStyle name="40% - Accent5 26 2" xfId="25006"/>
    <cellStyle name="40% - Accent5 26 2 2" xfId="25007"/>
    <cellStyle name="40% - Accent5 26 3" xfId="25008"/>
    <cellStyle name="40% - Accent5 27" xfId="25009"/>
    <cellStyle name="40% - Accent5 27 2" xfId="25010"/>
    <cellStyle name="40% - Accent5 27 2 2" xfId="25011"/>
    <cellStyle name="40% - Accent5 27 3" xfId="25012"/>
    <cellStyle name="40% - Accent5 28" xfId="25013"/>
    <cellStyle name="40% - Accent5 28 2" xfId="25014"/>
    <cellStyle name="40% - Accent5 28 2 2" xfId="25015"/>
    <cellStyle name="40% - Accent5 28 3" xfId="25016"/>
    <cellStyle name="40% - Accent5 29" xfId="25017"/>
    <cellStyle name="40% - Accent5 29 2" xfId="25018"/>
    <cellStyle name="40% - Accent5 3" xfId="25019"/>
    <cellStyle name="40% - Accent5 3 2" xfId="25020"/>
    <cellStyle name="40% - Accent5 3 2 2" xfId="25021"/>
    <cellStyle name="40% - Accent5 3 2 2 2" xfId="25022"/>
    <cellStyle name="40% - Accent5 3 2 2 2 2" xfId="25023"/>
    <cellStyle name="40% - Accent5 3 2 2 2 2 2" xfId="25024"/>
    <cellStyle name="40% - Accent5 3 2 2 2 2 2 2" xfId="25025"/>
    <cellStyle name="40% - Accent5 3 2 2 2 2 2 2 2" xfId="25026"/>
    <cellStyle name="40% - Accent5 3 2 2 2 2 2 3" xfId="25027"/>
    <cellStyle name="40% - Accent5 3 2 2 2 2 3" xfId="25028"/>
    <cellStyle name="40% - Accent5 3 2 2 2 2 3 2" xfId="25029"/>
    <cellStyle name="40% - Accent5 3 2 2 2 2 4" xfId="25030"/>
    <cellStyle name="40% - Accent5 3 2 2 2 3" xfId="25031"/>
    <cellStyle name="40% - Accent5 3 2 2 2 3 2" xfId="25032"/>
    <cellStyle name="40% - Accent5 3 2 2 2 3 2 2" xfId="25033"/>
    <cellStyle name="40% - Accent5 3 2 2 2 3 3" xfId="25034"/>
    <cellStyle name="40% - Accent5 3 2 2 2 4" xfId="25035"/>
    <cellStyle name="40% - Accent5 3 2 2 2 4 2" xfId="25036"/>
    <cellStyle name="40% - Accent5 3 2 2 2 5" xfId="25037"/>
    <cellStyle name="40% - Accent5 3 2 2 3" xfId="25038"/>
    <cellStyle name="40% - Accent5 3 2 2 3 2" xfId="25039"/>
    <cellStyle name="40% - Accent5 3 2 2 3 2 2" xfId="25040"/>
    <cellStyle name="40% - Accent5 3 2 2 3 2 2 2" xfId="25041"/>
    <cellStyle name="40% - Accent5 3 2 2 3 2 3" xfId="25042"/>
    <cellStyle name="40% - Accent5 3 2 2 3 3" xfId="25043"/>
    <cellStyle name="40% - Accent5 3 2 2 3 3 2" xfId="25044"/>
    <cellStyle name="40% - Accent5 3 2 2 3 4" xfId="25045"/>
    <cellStyle name="40% - Accent5 3 2 2 4" xfId="25046"/>
    <cellStyle name="40% - Accent5 3 2 2 4 2" xfId="25047"/>
    <cellStyle name="40% - Accent5 3 2 2 4 2 2" xfId="25048"/>
    <cellStyle name="40% - Accent5 3 2 2 4 3" xfId="25049"/>
    <cellStyle name="40% - Accent5 3 2 2 5" xfId="25050"/>
    <cellStyle name="40% - Accent5 3 2 2 5 2" xfId="25051"/>
    <cellStyle name="40% - Accent5 3 2 2 6" xfId="25052"/>
    <cellStyle name="40% - Accent5 3 2 3" xfId="25053"/>
    <cellStyle name="40% - Accent5 3 2 3 2" xfId="25054"/>
    <cellStyle name="40% - Accent5 3 2 3 2 2" xfId="25055"/>
    <cellStyle name="40% - Accent5 3 2 3 2 2 2" xfId="25056"/>
    <cellStyle name="40% - Accent5 3 2 3 2 2 2 2" xfId="25057"/>
    <cellStyle name="40% - Accent5 3 2 3 2 2 3" xfId="25058"/>
    <cellStyle name="40% - Accent5 3 2 3 2 3" xfId="25059"/>
    <cellStyle name="40% - Accent5 3 2 3 2 3 2" xfId="25060"/>
    <cellStyle name="40% - Accent5 3 2 3 2 4" xfId="25061"/>
    <cellStyle name="40% - Accent5 3 2 3 3" xfId="25062"/>
    <cellStyle name="40% - Accent5 3 2 3 3 2" xfId="25063"/>
    <cellStyle name="40% - Accent5 3 2 3 3 2 2" xfId="25064"/>
    <cellStyle name="40% - Accent5 3 2 3 3 3" xfId="25065"/>
    <cellStyle name="40% - Accent5 3 2 3 4" xfId="25066"/>
    <cellStyle name="40% - Accent5 3 2 3 4 2" xfId="25067"/>
    <cellStyle name="40% - Accent5 3 2 3 5" xfId="25068"/>
    <cellStyle name="40% - Accent5 3 2 4" xfId="25069"/>
    <cellStyle name="40% - Accent5 3 2 4 2" xfId="25070"/>
    <cellStyle name="40% - Accent5 3 2 4 2 2" xfId="25071"/>
    <cellStyle name="40% - Accent5 3 2 4 2 2 2" xfId="25072"/>
    <cellStyle name="40% - Accent5 3 2 4 2 3" xfId="25073"/>
    <cellStyle name="40% - Accent5 3 2 4 3" xfId="25074"/>
    <cellStyle name="40% - Accent5 3 2 4 3 2" xfId="25075"/>
    <cellStyle name="40% - Accent5 3 2 4 4" xfId="25076"/>
    <cellStyle name="40% - Accent5 3 2 5" xfId="25077"/>
    <cellStyle name="40% - Accent5 3 2 5 2" xfId="25078"/>
    <cellStyle name="40% - Accent5 3 2 5 2 2" xfId="25079"/>
    <cellStyle name="40% - Accent5 3 2 5 3" xfId="25080"/>
    <cellStyle name="40% - Accent5 3 2 6" xfId="25081"/>
    <cellStyle name="40% - Accent5 3 2 6 2" xfId="25082"/>
    <cellStyle name="40% - Accent5 3 2 7" xfId="25083"/>
    <cellStyle name="40% - Accent5 3 3" xfId="25084"/>
    <cellStyle name="40% - Accent5 3 3 2" xfId="25085"/>
    <cellStyle name="40% - Accent5 3 3 2 2" xfId="25086"/>
    <cellStyle name="40% - Accent5 3 3 2 2 2" xfId="25087"/>
    <cellStyle name="40% - Accent5 3 3 2 2 2 2" xfId="25088"/>
    <cellStyle name="40% - Accent5 3 3 2 2 2 2 2" xfId="25089"/>
    <cellStyle name="40% - Accent5 3 3 2 2 2 3" xfId="25090"/>
    <cellStyle name="40% - Accent5 3 3 2 2 3" xfId="25091"/>
    <cellStyle name="40% - Accent5 3 3 2 2 3 2" xfId="25092"/>
    <cellStyle name="40% - Accent5 3 3 2 2 4" xfId="25093"/>
    <cellStyle name="40% - Accent5 3 3 2 3" xfId="25094"/>
    <cellStyle name="40% - Accent5 3 3 2 3 2" xfId="25095"/>
    <cellStyle name="40% - Accent5 3 3 2 3 2 2" xfId="25096"/>
    <cellStyle name="40% - Accent5 3 3 2 3 3" xfId="25097"/>
    <cellStyle name="40% - Accent5 3 3 2 4" xfId="25098"/>
    <cellStyle name="40% - Accent5 3 3 2 4 2" xfId="25099"/>
    <cellStyle name="40% - Accent5 3 3 2 5" xfId="25100"/>
    <cellStyle name="40% - Accent5 3 3 3" xfId="25101"/>
    <cellStyle name="40% - Accent5 3 3 3 2" xfId="25102"/>
    <cellStyle name="40% - Accent5 3 3 3 2 2" xfId="25103"/>
    <cellStyle name="40% - Accent5 3 3 3 2 2 2" xfId="25104"/>
    <cellStyle name="40% - Accent5 3 3 3 2 3" xfId="25105"/>
    <cellStyle name="40% - Accent5 3 3 3 3" xfId="25106"/>
    <cellStyle name="40% - Accent5 3 3 3 3 2" xfId="25107"/>
    <cellStyle name="40% - Accent5 3 3 3 4" xfId="25108"/>
    <cellStyle name="40% - Accent5 3 3 4" xfId="25109"/>
    <cellStyle name="40% - Accent5 3 3 4 2" xfId="25110"/>
    <cellStyle name="40% - Accent5 3 3 4 2 2" xfId="25111"/>
    <cellStyle name="40% - Accent5 3 3 4 3" xfId="25112"/>
    <cellStyle name="40% - Accent5 3 3 5" xfId="25113"/>
    <cellStyle name="40% - Accent5 3 3 5 2" xfId="25114"/>
    <cellStyle name="40% - Accent5 3 3 6" xfId="25115"/>
    <cellStyle name="40% - Accent5 3 4" xfId="25116"/>
    <cellStyle name="40% - Accent5 3 4 2" xfId="25117"/>
    <cellStyle name="40% - Accent5 3 4 2 2" xfId="25118"/>
    <cellStyle name="40% - Accent5 3 4 2 2 2" xfId="25119"/>
    <cellStyle name="40% - Accent5 3 4 2 2 2 2" xfId="25120"/>
    <cellStyle name="40% - Accent5 3 4 2 2 3" xfId="25121"/>
    <cellStyle name="40% - Accent5 3 4 2 3" xfId="25122"/>
    <cellStyle name="40% - Accent5 3 4 2 3 2" xfId="25123"/>
    <cellStyle name="40% - Accent5 3 4 2 4" xfId="25124"/>
    <cellStyle name="40% - Accent5 3 4 3" xfId="25125"/>
    <cellStyle name="40% - Accent5 3 4 3 2" xfId="25126"/>
    <cellStyle name="40% - Accent5 3 4 3 2 2" xfId="25127"/>
    <cellStyle name="40% - Accent5 3 4 3 3" xfId="25128"/>
    <cellStyle name="40% - Accent5 3 4 4" xfId="25129"/>
    <cellStyle name="40% - Accent5 3 4 4 2" xfId="25130"/>
    <cellStyle name="40% - Accent5 3 4 5" xfId="25131"/>
    <cellStyle name="40% - Accent5 3 5" xfId="25132"/>
    <cellStyle name="40% - Accent5 3 5 2" xfId="25133"/>
    <cellStyle name="40% - Accent5 3 5 2 2" xfId="25134"/>
    <cellStyle name="40% - Accent5 3 5 2 2 2" xfId="25135"/>
    <cellStyle name="40% - Accent5 3 5 2 3" xfId="25136"/>
    <cellStyle name="40% - Accent5 3 5 3" xfId="25137"/>
    <cellStyle name="40% - Accent5 3 5 3 2" xfId="25138"/>
    <cellStyle name="40% - Accent5 3 5 4" xfId="25139"/>
    <cellStyle name="40% - Accent5 3 6" xfId="25140"/>
    <cellStyle name="40% - Accent5 3 6 2" xfId="25141"/>
    <cellStyle name="40% - Accent5 3 6 2 2" xfId="25142"/>
    <cellStyle name="40% - Accent5 3 6 3" xfId="25143"/>
    <cellStyle name="40% - Accent5 3 7" xfId="25144"/>
    <cellStyle name="40% - Accent5 3 7 2" xfId="25145"/>
    <cellStyle name="40% - Accent5 3 8" xfId="25146"/>
    <cellStyle name="40% - Accent5 30" xfId="25147"/>
    <cellStyle name="40% - Accent5 31" xfId="25148"/>
    <cellStyle name="40% - Accent5 32" xfId="25149"/>
    <cellStyle name="40% - Accent5 33" xfId="25150"/>
    <cellStyle name="40% - Accent5 34" xfId="25151"/>
    <cellStyle name="40% - Accent5 35" xfId="25152"/>
    <cellStyle name="40% - Accent5 4" xfId="25153"/>
    <cellStyle name="40% - Accent5 4 2" xfId="25154"/>
    <cellStyle name="40% - Accent5 4 2 2" xfId="25155"/>
    <cellStyle name="40% - Accent5 4 2 2 2" xfId="25156"/>
    <cellStyle name="40% - Accent5 4 2 2 2 2" xfId="25157"/>
    <cellStyle name="40% - Accent5 4 2 2 2 2 2" xfId="25158"/>
    <cellStyle name="40% - Accent5 4 2 2 2 2 2 2" xfId="25159"/>
    <cellStyle name="40% - Accent5 4 2 2 2 2 2 2 2" xfId="25160"/>
    <cellStyle name="40% - Accent5 4 2 2 2 2 2 3" xfId="25161"/>
    <cellStyle name="40% - Accent5 4 2 2 2 2 3" xfId="25162"/>
    <cellStyle name="40% - Accent5 4 2 2 2 2 3 2" xfId="25163"/>
    <cellStyle name="40% - Accent5 4 2 2 2 2 4" xfId="25164"/>
    <cellStyle name="40% - Accent5 4 2 2 2 3" xfId="25165"/>
    <cellStyle name="40% - Accent5 4 2 2 2 3 2" xfId="25166"/>
    <cellStyle name="40% - Accent5 4 2 2 2 3 2 2" xfId="25167"/>
    <cellStyle name="40% - Accent5 4 2 2 2 3 3" xfId="25168"/>
    <cellStyle name="40% - Accent5 4 2 2 2 4" xfId="25169"/>
    <cellStyle name="40% - Accent5 4 2 2 2 4 2" xfId="25170"/>
    <cellStyle name="40% - Accent5 4 2 2 2 5" xfId="25171"/>
    <cellStyle name="40% - Accent5 4 2 2 3" xfId="25172"/>
    <cellStyle name="40% - Accent5 4 2 2 3 2" xfId="25173"/>
    <cellStyle name="40% - Accent5 4 2 2 3 2 2" xfId="25174"/>
    <cellStyle name="40% - Accent5 4 2 2 3 2 2 2" xfId="25175"/>
    <cellStyle name="40% - Accent5 4 2 2 3 2 3" xfId="25176"/>
    <cellStyle name="40% - Accent5 4 2 2 3 3" xfId="25177"/>
    <cellStyle name="40% - Accent5 4 2 2 3 3 2" xfId="25178"/>
    <cellStyle name="40% - Accent5 4 2 2 3 4" xfId="25179"/>
    <cellStyle name="40% - Accent5 4 2 2 4" xfId="25180"/>
    <cellStyle name="40% - Accent5 4 2 2 4 2" xfId="25181"/>
    <cellStyle name="40% - Accent5 4 2 2 4 2 2" xfId="25182"/>
    <cellStyle name="40% - Accent5 4 2 2 4 3" xfId="25183"/>
    <cellStyle name="40% - Accent5 4 2 2 5" xfId="25184"/>
    <cellStyle name="40% - Accent5 4 2 2 5 2" xfId="25185"/>
    <cellStyle name="40% - Accent5 4 2 2 6" xfId="25186"/>
    <cellStyle name="40% - Accent5 4 2 3" xfId="25187"/>
    <cellStyle name="40% - Accent5 4 2 3 2" xfId="25188"/>
    <cellStyle name="40% - Accent5 4 2 3 2 2" xfId="25189"/>
    <cellStyle name="40% - Accent5 4 2 3 2 2 2" xfId="25190"/>
    <cellStyle name="40% - Accent5 4 2 3 2 2 2 2" xfId="25191"/>
    <cellStyle name="40% - Accent5 4 2 3 2 2 3" xfId="25192"/>
    <cellStyle name="40% - Accent5 4 2 3 2 3" xfId="25193"/>
    <cellStyle name="40% - Accent5 4 2 3 2 3 2" xfId="25194"/>
    <cellStyle name="40% - Accent5 4 2 3 2 4" xfId="25195"/>
    <cellStyle name="40% - Accent5 4 2 3 3" xfId="25196"/>
    <cellStyle name="40% - Accent5 4 2 3 3 2" xfId="25197"/>
    <cellStyle name="40% - Accent5 4 2 3 3 2 2" xfId="25198"/>
    <cellStyle name="40% - Accent5 4 2 3 3 3" xfId="25199"/>
    <cellStyle name="40% - Accent5 4 2 3 4" xfId="25200"/>
    <cellStyle name="40% - Accent5 4 2 3 4 2" xfId="25201"/>
    <cellStyle name="40% - Accent5 4 2 3 5" xfId="25202"/>
    <cellStyle name="40% - Accent5 4 2 4" xfId="25203"/>
    <cellStyle name="40% - Accent5 4 2 4 2" xfId="25204"/>
    <cellStyle name="40% - Accent5 4 2 4 2 2" xfId="25205"/>
    <cellStyle name="40% - Accent5 4 2 4 2 2 2" xfId="25206"/>
    <cellStyle name="40% - Accent5 4 2 4 2 3" xfId="25207"/>
    <cellStyle name="40% - Accent5 4 2 4 3" xfId="25208"/>
    <cellStyle name="40% - Accent5 4 2 4 3 2" xfId="25209"/>
    <cellStyle name="40% - Accent5 4 2 4 4" xfId="25210"/>
    <cellStyle name="40% - Accent5 4 2 5" xfId="25211"/>
    <cellStyle name="40% - Accent5 4 2 5 2" xfId="25212"/>
    <cellStyle name="40% - Accent5 4 2 5 2 2" xfId="25213"/>
    <cellStyle name="40% - Accent5 4 2 5 3" xfId="25214"/>
    <cellStyle name="40% - Accent5 4 2 6" xfId="25215"/>
    <cellStyle name="40% - Accent5 4 2 6 2" xfId="25216"/>
    <cellStyle name="40% - Accent5 4 2 7" xfId="25217"/>
    <cellStyle name="40% - Accent5 4 3" xfId="25218"/>
    <cellStyle name="40% - Accent5 4 3 2" xfId="25219"/>
    <cellStyle name="40% - Accent5 4 3 2 2" xfId="25220"/>
    <cellStyle name="40% - Accent5 4 3 2 2 2" xfId="25221"/>
    <cellStyle name="40% - Accent5 4 3 2 2 2 2" xfId="25222"/>
    <cellStyle name="40% - Accent5 4 3 2 2 2 2 2" xfId="25223"/>
    <cellStyle name="40% - Accent5 4 3 2 2 2 3" xfId="25224"/>
    <cellStyle name="40% - Accent5 4 3 2 2 3" xfId="25225"/>
    <cellStyle name="40% - Accent5 4 3 2 2 3 2" xfId="25226"/>
    <cellStyle name="40% - Accent5 4 3 2 2 4" xfId="25227"/>
    <cellStyle name="40% - Accent5 4 3 2 3" xfId="25228"/>
    <cellStyle name="40% - Accent5 4 3 2 3 2" xfId="25229"/>
    <cellStyle name="40% - Accent5 4 3 2 3 2 2" xfId="25230"/>
    <cellStyle name="40% - Accent5 4 3 2 3 3" xfId="25231"/>
    <cellStyle name="40% - Accent5 4 3 2 4" xfId="25232"/>
    <cellStyle name="40% - Accent5 4 3 2 4 2" xfId="25233"/>
    <cellStyle name="40% - Accent5 4 3 2 5" xfId="25234"/>
    <cellStyle name="40% - Accent5 4 3 3" xfId="25235"/>
    <cellStyle name="40% - Accent5 4 3 3 2" xfId="25236"/>
    <cellStyle name="40% - Accent5 4 3 3 2 2" xfId="25237"/>
    <cellStyle name="40% - Accent5 4 3 3 2 2 2" xfId="25238"/>
    <cellStyle name="40% - Accent5 4 3 3 2 3" xfId="25239"/>
    <cellStyle name="40% - Accent5 4 3 3 3" xfId="25240"/>
    <cellStyle name="40% - Accent5 4 3 3 3 2" xfId="25241"/>
    <cellStyle name="40% - Accent5 4 3 3 4" xfId="25242"/>
    <cellStyle name="40% - Accent5 4 3 4" xfId="25243"/>
    <cellStyle name="40% - Accent5 4 3 4 2" xfId="25244"/>
    <cellStyle name="40% - Accent5 4 3 4 2 2" xfId="25245"/>
    <cellStyle name="40% - Accent5 4 3 4 3" xfId="25246"/>
    <cellStyle name="40% - Accent5 4 3 5" xfId="25247"/>
    <cellStyle name="40% - Accent5 4 3 5 2" xfId="25248"/>
    <cellStyle name="40% - Accent5 4 3 6" xfId="25249"/>
    <cellStyle name="40% - Accent5 4 4" xfId="25250"/>
    <cellStyle name="40% - Accent5 4 4 2" xfId="25251"/>
    <cellStyle name="40% - Accent5 4 4 2 2" xfId="25252"/>
    <cellStyle name="40% - Accent5 4 4 2 2 2" xfId="25253"/>
    <cellStyle name="40% - Accent5 4 4 2 2 2 2" xfId="25254"/>
    <cellStyle name="40% - Accent5 4 4 2 2 3" xfId="25255"/>
    <cellStyle name="40% - Accent5 4 4 2 3" xfId="25256"/>
    <cellStyle name="40% - Accent5 4 4 2 3 2" xfId="25257"/>
    <cellStyle name="40% - Accent5 4 4 2 4" xfId="25258"/>
    <cellStyle name="40% - Accent5 4 4 3" xfId="25259"/>
    <cellStyle name="40% - Accent5 4 4 3 2" xfId="25260"/>
    <cellStyle name="40% - Accent5 4 4 3 2 2" xfId="25261"/>
    <cellStyle name="40% - Accent5 4 4 3 3" xfId="25262"/>
    <cellStyle name="40% - Accent5 4 4 4" xfId="25263"/>
    <cellStyle name="40% - Accent5 4 4 4 2" xfId="25264"/>
    <cellStyle name="40% - Accent5 4 4 5" xfId="25265"/>
    <cellStyle name="40% - Accent5 4 5" xfId="25266"/>
    <cellStyle name="40% - Accent5 4 5 2" xfId="25267"/>
    <cellStyle name="40% - Accent5 4 5 2 2" xfId="25268"/>
    <cellStyle name="40% - Accent5 4 5 2 2 2" xfId="25269"/>
    <cellStyle name="40% - Accent5 4 5 2 3" xfId="25270"/>
    <cellStyle name="40% - Accent5 4 5 3" xfId="25271"/>
    <cellStyle name="40% - Accent5 4 5 3 2" xfId="25272"/>
    <cellStyle name="40% - Accent5 4 5 4" xfId="25273"/>
    <cellStyle name="40% - Accent5 4 6" xfId="25274"/>
    <cellStyle name="40% - Accent5 4 6 2" xfId="25275"/>
    <cellStyle name="40% - Accent5 4 6 2 2" xfId="25276"/>
    <cellStyle name="40% - Accent5 4 6 3" xfId="25277"/>
    <cellStyle name="40% - Accent5 4 7" xfId="25278"/>
    <cellStyle name="40% - Accent5 4 7 2" xfId="25279"/>
    <cellStyle name="40% - Accent5 4 8" xfId="25280"/>
    <cellStyle name="40% - Accent5 5" xfId="25281"/>
    <cellStyle name="40% - Accent5 5 2" xfId="25282"/>
    <cellStyle name="40% - Accent5 5 2 2" xfId="25283"/>
    <cellStyle name="40% - Accent5 5 2 2 2" xfId="25284"/>
    <cellStyle name="40% - Accent5 5 2 2 2 2" xfId="25285"/>
    <cellStyle name="40% - Accent5 5 2 2 2 2 2" xfId="25286"/>
    <cellStyle name="40% - Accent5 5 2 2 2 2 2 2" xfId="25287"/>
    <cellStyle name="40% - Accent5 5 2 2 2 2 2 2 2" xfId="25288"/>
    <cellStyle name="40% - Accent5 5 2 2 2 2 2 3" xfId="25289"/>
    <cellStyle name="40% - Accent5 5 2 2 2 2 3" xfId="25290"/>
    <cellStyle name="40% - Accent5 5 2 2 2 2 3 2" xfId="25291"/>
    <cellStyle name="40% - Accent5 5 2 2 2 2 4" xfId="25292"/>
    <cellStyle name="40% - Accent5 5 2 2 2 3" xfId="25293"/>
    <cellStyle name="40% - Accent5 5 2 2 2 3 2" xfId="25294"/>
    <cellStyle name="40% - Accent5 5 2 2 2 3 2 2" xfId="25295"/>
    <cellStyle name="40% - Accent5 5 2 2 2 3 3" xfId="25296"/>
    <cellStyle name="40% - Accent5 5 2 2 2 4" xfId="25297"/>
    <cellStyle name="40% - Accent5 5 2 2 2 4 2" xfId="25298"/>
    <cellStyle name="40% - Accent5 5 2 2 2 5" xfId="25299"/>
    <cellStyle name="40% - Accent5 5 2 2 3" xfId="25300"/>
    <cellStyle name="40% - Accent5 5 2 2 3 2" xfId="25301"/>
    <cellStyle name="40% - Accent5 5 2 2 3 2 2" xfId="25302"/>
    <cellStyle name="40% - Accent5 5 2 2 3 2 2 2" xfId="25303"/>
    <cellStyle name="40% - Accent5 5 2 2 3 2 3" xfId="25304"/>
    <cellStyle name="40% - Accent5 5 2 2 3 3" xfId="25305"/>
    <cellStyle name="40% - Accent5 5 2 2 3 3 2" xfId="25306"/>
    <cellStyle name="40% - Accent5 5 2 2 3 4" xfId="25307"/>
    <cellStyle name="40% - Accent5 5 2 2 4" xfId="25308"/>
    <cellStyle name="40% - Accent5 5 2 2 4 2" xfId="25309"/>
    <cellStyle name="40% - Accent5 5 2 2 4 2 2" xfId="25310"/>
    <cellStyle name="40% - Accent5 5 2 2 4 3" xfId="25311"/>
    <cellStyle name="40% - Accent5 5 2 2 5" xfId="25312"/>
    <cellStyle name="40% - Accent5 5 2 2 5 2" xfId="25313"/>
    <cellStyle name="40% - Accent5 5 2 2 6" xfId="25314"/>
    <cellStyle name="40% - Accent5 5 2 3" xfId="25315"/>
    <cellStyle name="40% - Accent5 5 2 3 2" xfId="25316"/>
    <cellStyle name="40% - Accent5 5 2 3 2 2" xfId="25317"/>
    <cellStyle name="40% - Accent5 5 2 3 2 2 2" xfId="25318"/>
    <cellStyle name="40% - Accent5 5 2 3 2 2 2 2" xfId="25319"/>
    <cellStyle name="40% - Accent5 5 2 3 2 2 3" xfId="25320"/>
    <cellStyle name="40% - Accent5 5 2 3 2 3" xfId="25321"/>
    <cellStyle name="40% - Accent5 5 2 3 2 3 2" xfId="25322"/>
    <cellStyle name="40% - Accent5 5 2 3 2 4" xfId="25323"/>
    <cellStyle name="40% - Accent5 5 2 3 3" xfId="25324"/>
    <cellStyle name="40% - Accent5 5 2 3 3 2" xfId="25325"/>
    <cellStyle name="40% - Accent5 5 2 3 3 2 2" xfId="25326"/>
    <cellStyle name="40% - Accent5 5 2 3 3 3" xfId="25327"/>
    <cellStyle name="40% - Accent5 5 2 3 4" xfId="25328"/>
    <cellStyle name="40% - Accent5 5 2 3 4 2" xfId="25329"/>
    <cellStyle name="40% - Accent5 5 2 3 5" xfId="25330"/>
    <cellStyle name="40% - Accent5 5 2 4" xfId="25331"/>
    <cellStyle name="40% - Accent5 5 2 4 2" xfId="25332"/>
    <cellStyle name="40% - Accent5 5 2 4 2 2" xfId="25333"/>
    <cellStyle name="40% - Accent5 5 2 4 2 2 2" xfId="25334"/>
    <cellStyle name="40% - Accent5 5 2 4 2 3" xfId="25335"/>
    <cellStyle name="40% - Accent5 5 2 4 3" xfId="25336"/>
    <cellStyle name="40% - Accent5 5 2 4 3 2" xfId="25337"/>
    <cellStyle name="40% - Accent5 5 2 4 4" xfId="25338"/>
    <cellStyle name="40% - Accent5 5 2 5" xfId="25339"/>
    <cellStyle name="40% - Accent5 5 2 5 2" xfId="25340"/>
    <cellStyle name="40% - Accent5 5 2 5 2 2" xfId="25341"/>
    <cellStyle name="40% - Accent5 5 2 5 3" xfId="25342"/>
    <cellStyle name="40% - Accent5 5 2 6" xfId="25343"/>
    <cellStyle name="40% - Accent5 5 2 6 2" xfId="25344"/>
    <cellStyle name="40% - Accent5 5 2 7" xfId="25345"/>
    <cellStyle name="40% - Accent5 5 3" xfId="25346"/>
    <cellStyle name="40% - Accent5 5 3 2" xfId="25347"/>
    <cellStyle name="40% - Accent5 5 3 2 2" xfId="25348"/>
    <cellStyle name="40% - Accent5 5 3 2 2 2" xfId="25349"/>
    <cellStyle name="40% - Accent5 5 3 2 2 2 2" xfId="25350"/>
    <cellStyle name="40% - Accent5 5 3 2 2 2 2 2" xfId="25351"/>
    <cellStyle name="40% - Accent5 5 3 2 2 2 3" xfId="25352"/>
    <cellStyle name="40% - Accent5 5 3 2 2 3" xfId="25353"/>
    <cellStyle name="40% - Accent5 5 3 2 2 3 2" xfId="25354"/>
    <cellStyle name="40% - Accent5 5 3 2 2 4" xfId="25355"/>
    <cellStyle name="40% - Accent5 5 3 2 3" xfId="25356"/>
    <cellStyle name="40% - Accent5 5 3 2 3 2" xfId="25357"/>
    <cellStyle name="40% - Accent5 5 3 2 3 2 2" xfId="25358"/>
    <cellStyle name="40% - Accent5 5 3 2 3 3" xfId="25359"/>
    <cellStyle name="40% - Accent5 5 3 2 4" xfId="25360"/>
    <cellStyle name="40% - Accent5 5 3 2 4 2" xfId="25361"/>
    <cellStyle name="40% - Accent5 5 3 2 5" xfId="25362"/>
    <cellStyle name="40% - Accent5 5 3 3" xfId="25363"/>
    <cellStyle name="40% - Accent5 5 3 3 2" xfId="25364"/>
    <cellStyle name="40% - Accent5 5 3 3 2 2" xfId="25365"/>
    <cellStyle name="40% - Accent5 5 3 3 2 2 2" xfId="25366"/>
    <cellStyle name="40% - Accent5 5 3 3 2 3" xfId="25367"/>
    <cellStyle name="40% - Accent5 5 3 3 3" xfId="25368"/>
    <cellStyle name="40% - Accent5 5 3 3 3 2" xfId="25369"/>
    <cellStyle name="40% - Accent5 5 3 3 4" xfId="25370"/>
    <cellStyle name="40% - Accent5 5 3 4" xfId="25371"/>
    <cellStyle name="40% - Accent5 5 3 4 2" xfId="25372"/>
    <cellStyle name="40% - Accent5 5 3 4 2 2" xfId="25373"/>
    <cellStyle name="40% - Accent5 5 3 4 3" xfId="25374"/>
    <cellStyle name="40% - Accent5 5 3 5" xfId="25375"/>
    <cellStyle name="40% - Accent5 5 3 5 2" xfId="25376"/>
    <cellStyle name="40% - Accent5 5 3 6" xfId="25377"/>
    <cellStyle name="40% - Accent5 5 4" xfId="25378"/>
    <cellStyle name="40% - Accent5 5 4 2" xfId="25379"/>
    <cellStyle name="40% - Accent5 5 4 2 2" xfId="25380"/>
    <cellStyle name="40% - Accent5 5 4 2 2 2" xfId="25381"/>
    <cellStyle name="40% - Accent5 5 4 2 2 2 2" xfId="25382"/>
    <cellStyle name="40% - Accent5 5 4 2 2 3" xfId="25383"/>
    <cellStyle name="40% - Accent5 5 4 2 3" xfId="25384"/>
    <cellStyle name="40% - Accent5 5 4 2 3 2" xfId="25385"/>
    <cellStyle name="40% - Accent5 5 4 2 4" xfId="25386"/>
    <cellStyle name="40% - Accent5 5 4 3" xfId="25387"/>
    <cellStyle name="40% - Accent5 5 4 3 2" xfId="25388"/>
    <cellStyle name="40% - Accent5 5 4 3 2 2" xfId="25389"/>
    <cellStyle name="40% - Accent5 5 4 3 3" xfId="25390"/>
    <cellStyle name="40% - Accent5 5 4 4" xfId="25391"/>
    <cellStyle name="40% - Accent5 5 4 4 2" xfId="25392"/>
    <cellStyle name="40% - Accent5 5 4 5" xfId="25393"/>
    <cellStyle name="40% - Accent5 5 5" xfId="25394"/>
    <cellStyle name="40% - Accent5 5 5 2" xfId="25395"/>
    <cellStyle name="40% - Accent5 5 5 2 2" xfId="25396"/>
    <cellStyle name="40% - Accent5 5 5 2 2 2" xfId="25397"/>
    <cellStyle name="40% - Accent5 5 5 2 3" xfId="25398"/>
    <cellStyle name="40% - Accent5 5 5 3" xfId="25399"/>
    <cellStyle name="40% - Accent5 5 5 3 2" xfId="25400"/>
    <cellStyle name="40% - Accent5 5 5 4" xfId="25401"/>
    <cellStyle name="40% - Accent5 5 6" xfId="25402"/>
    <cellStyle name="40% - Accent5 5 6 2" xfId="25403"/>
    <cellStyle name="40% - Accent5 5 6 2 2" xfId="25404"/>
    <cellStyle name="40% - Accent5 5 6 3" xfId="25405"/>
    <cellStyle name="40% - Accent5 5 7" xfId="25406"/>
    <cellStyle name="40% - Accent5 5 7 2" xfId="25407"/>
    <cellStyle name="40% - Accent5 5 8" xfId="25408"/>
    <cellStyle name="40% - Accent5 6" xfId="25409"/>
    <cellStyle name="40% - Accent5 6 2" xfId="25410"/>
    <cellStyle name="40% - Accent5 6 2 2" xfId="25411"/>
    <cellStyle name="40% - Accent5 6 2 2 2" xfId="25412"/>
    <cellStyle name="40% - Accent5 6 2 2 2 2" xfId="25413"/>
    <cellStyle name="40% - Accent5 6 2 2 2 2 2" xfId="25414"/>
    <cellStyle name="40% - Accent5 6 2 2 2 2 2 2" xfId="25415"/>
    <cellStyle name="40% - Accent5 6 2 2 2 2 2 2 2" xfId="25416"/>
    <cellStyle name="40% - Accent5 6 2 2 2 2 2 3" xfId="25417"/>
    <cellStyle name="40% - Accent5 6 2 2 2 2 3" xfId="25418"/>
    <cellStyle name="40% - Accent5 6 2 2 2 2 3 2" xfId="25419"/>
    <cellStyle name="40% - Accent5 6 2 2 2 2 4" xfId="25420"/>
    <cellStyle name="40% - Accent5 6 2 2 2 3" xfId="25421"/>
    <cellStyle name="40% - Accent5 6 2 2 2 3 2" xfId="25422"/>
    <cellStyle name="40% - Accent5 6 2 2 2 3 2 2" xfId="25423"/>
    <cellStyle name="40% - Accent5 6 2 2 2 3 3" xfId="25424"/>
    <cellStyle name="40% - Accent5 6 2 2 2 4" xfId="25425"/>
    <cellStyle name="40% - Accent5 6 2 2 2 4 2" xfId="25426"/>
    <cellStyle name="40% - Accent5 6 2 2 2 5" xfId="25427"/>
    <cellStyle name="40% - Accent5 6 2 2 3" xfId="25428"/>
    <cellStyle name="40% - Accent5 6 2 2 3 2" xfId="25429"/>
    <cellStyle name="40% - Accent5 6 2 2 3 2 2" xfId="25430"/>
    <cellStyle name="40% - Accent5 6 2 2 3 2 2 2" xfId="25431"/>
    <cellStyle name="40% - Accent5 6 2 2 3 2 3" xfId="25432"/>
    <cellStyle name="40% - Accent5 6 2 2 3 3" xfId="25433"/>
    <cellStyle name="40% - Accent5 6 2 2 3 3 2" xfId="25434"/>
    <cellStyle name="40% - Accent5 6 2 2 3 4" xfId="25435"/>
    <cellStyle name="40% - Accent5 6 2 2 4" xfId="25436"/>
    <cellStyle name="40% - Accent5 6 2 2 4 2" xfId="25437"/>
    <cellStyle name="40% - Accent5 6 2 2 4 2 2" xfId="25438"/>
    <cellStyle name="40% - Accent5 6 2 2 4 3" xfId="25439"/>
    <cellStyle name="40% - Accent5 6 2 2 5" xfId="25440"/>
    <cellStyle name="40% - Accent5 6 2 2 5 2" xfId="25441"/>
    <cellStyle name="40% - Accent5 6 2 2 6" xfId="25442"/>
    <cellStyle name="40% - Accent5 6 2 3" xfId="25443"/>
    <cellStyle name="40% - Accent5 6 2 3 2" xfId="25444"/>
    <cellStyle name="40% - Accent5 6 2 3 2 2" xfId="25445"/>
    <cellStyle name="40% - Accent5 6 2 3 2 2 2" xfId="25446"/>
    <cellStyle name="40% - Accent5 6 2 3 2 2 2 2" xfId="25447"/>
    <cellStyle name="40% - Accent5 6 2 3 2 2 3" xfId="25448"/>
    <cellStyle name="40% - Accent5 6 2 3 2 3" xfId="25449"/>
    <cellStyle name="40% - Accent5 6 2 3 2 3 2" xfId="25450"/>
    <cellStyle name="40% - Accent5 6 2 3 2 4" xfId="25451"/>
    <cellStyle name="40% - Accent5 6 2 3 3" xfId="25452"/>
    <cellStyle name="40% - Accent5 6 2 3 3 2" xfId="25453"/>
    <cellStyle name="40% - Accent5 6 2 3 3 2 2" xfId="25454"/>
    <cellStyle name="40% - Accent5 6 2 3 3 3" xfId="25455"/>
    <cellStyle name="40% - Accent5 6 2 3 4" xfId="25456"/>
    <cellStyle name="40% - Accent5 6 2 3 4 2" xfId="25457"/>
    <cellStyle name="40% - Accent5 6 2 3 5" xfId="25458"/>
    <cellStyle name="40% - Accent5 6 2 4" xfId="25459"/>
    <cellStyle name="40% - Accent5 6 2 4 2" xfId="25460"/>
    <cellStyle name="40% - Accent5 6 2 4 2 2" xfId="25461"/>
    <cellStyle name="40% - Accent5 6 2 4 2 2 2" xfId="25462"/>
    <cellStyle name="40% - Accent5 6 2 4 2 3" xfId="25463"/>
    <cellStyle name="40% - Accent5 6 2 4 3" xfId="25464"/>
    <cellStyle name="40% - Accent5 6 2 4 3 2" xfId="25465"/>
    <cellStyle name="40% - Accent5 6 2 4 4" xfId="25466"/>
    <cellStyle name="40% - Accent5 6 2 5" xfId="25467"/>
    <cellStyle name="40% - Accent5 6 2 5 2" xfId="25468"/>
    <cellStyle name="40% - Accent5 6 2 5 2 2" xfId="25469"/>
    <cellStyle name="40% - Accent5 6 2 5 3" xfId="25470"/>
    <cellStyle name="40% - Accent5 6 2 6" xfId="25471"/>
    <cellStyle name="40% - Accent5 6 2 6 2" xfId="25472"/>
    <cellStyle name="40% - Accent5 6 2 7" xfId="25473"/>
    <cellStyle name="40% - Accent5 6 3" xfId="25474"/>
    <cellStyle name="40% - Accent5 6 3 2" xfId="25475"/>
    <cellStyle name="40% - Accent5 6 3 2 2" xfId="25476"/>
    <cellStyle name="40% - Accent5 6 3 2 2 2" xfId="25477"/>
    <cellStyle name="40% - Accent5 6 3 2 2 2 2" xfId="25478"/>
    <cellStyle name="40% - Accent5 6 3 2 2 2 2 2" xfId="25479"/>
    <cellStyle name="40% - Accent5 6 3 2 2 2 3" xfId="25480"/>
    <cellStyle name="40% - Accent5 6 3 2 2 3" xfId="25481"/>
    <cellStyle name="40% - Accent5 6 3 2 2 3 2" xfId="25482"/>
    <cellStyle name="40% - Accent5 6 3 2 2 4" xfId="25483"/>
    <cellStyle name="40% - Accent5 6 3 2 3" xfId="25484"/>
    <cellStyle name="40% - Accent5 6 3 2 3 2" xfId="25485"/>
    <cellStyle name="40% - Accent5 6 3 2 3 2 2" xfId="25486"/>
    <cellStyle name="40% - Accent5 6 3 2 3 3" xfId="25487"/>
    <cellStyle name="40% - Accent5 6 3 2 4" xfId="25488"/>
    <cellStyle name="40% - Accent5 6 3 2 4 2" xfId="25489"/>
    <cellStyle name="40% - Accent5 6 3 2 5" xfId="25490"/>
    <cellStyle name="40% - Accent5 6 3 3" xfId="25491"/>
    <cellStyle name="40% - Accent5 6 3 3 2" xfId="25492"/>
    <cellStyle name="40% - Accent5 6 3 3 2 2" xfId="25493"/>
    <cellStyle name="40% - Accent5 6 3 3 2 2 2" xfId="25494"/>
    <cellStyle name="40% - Accent5 6 3 3 2 3" xfId="25495"/>
    <cellStyle name="40% - Accent5 6 3 3 3" xfId="25496"/>
    <cellStyle name="40% - Accent5 6 3 3 3 2" xfId="25497"/>
    <cellStyle name="40% - Accent5 6 3 3 4" xfId="25498"/>
    <cellStyle name="40% - Accent5 6 3 4" xfId="25499"/>
    <cellStyle name="40% - Accent5 6 3 4 2" xfId="25500"/>
    <cellStyle name="40% - Accent5 6 3 4 2 2" xfId="25501"/>
    <cellStyle name="40% - Accent5 6 3 4 3" xfId="25502"/>
    <cellStyle name="40% - Accent5 6 3 5" xfId="25503"/>
    <cellStyle name="40% - Accent5 6 3 5 2" xfId="25504"/>
    <cellStyle name="40% - Accent5 6 3 6" xfId="25505"/>
    <cellStyle name="40% - Accent5 6 4" xfId="25506"/>
    <cellStyle name="40% - Accent5 6 4 2" xfId="25507"/>
    <cellStyle name="40% - Accent5 6 4 2 2" xfId="25508"/>
    <cellStyle name="40% - Accent5 6 4 2 2 2" xfId="25509"/>
    <cellStyle name="40% - Accent5 6 4 2 2 2 2" xfId="25510"/>
    <cellStyle name="40% - Accent5 6 4 2 2 3" xfId="25511"/>
    <cellStyle name="40% - Accent5 6 4 2 3" xfId="25512"/>
    <cellStyle name="40% - Accent5 6 4 2 3 2" xfId="25513"/>
    <cellStyle name="40% - Accent5 6 4 2 4" xfId="25514"/>
    <cellStyle name="40% - Accent5 6 4 3" xfId="25515"/>
    <cellStyle name="40% - Accent5 6 4 3 2" xfId="25516"/>
    <cellStyle name="40% - Accent5 6 4 3 2 2" xfId="25517"/>
    <cellStyle name="40% - Accent5 6 4 3 3" xfId="25518"/>
    <cellStyle name="40% - Accent5 6 4 4" xfId="25519"/>
    <cellStyle name="40% - Accent5 6 4 4 2" xfId="25520"/>
    <cellStyle name="40% - Accent5 6 4 5" xfId="25521"/>
    <cellStyle name="40% - Accent5 6 5" xfId="25522"/>
    <cellStyle name="40% - Accent5 6 5 2" xfId="25523"/>
    <cellStyle name="40% - Accent5 6 5 2 2" xfId="25524"/>
    <cellStyle name="40% - Accent5 6 5 2 2 2" xfId="25525"/>
    <cellStyle name="40% - Accent5 6 5 2 3" xfId="25526"/>
    <cellStyle name="40% - Accent5 6 5 3" xfId="25527"/>
    <cellStyle name="40% - Accent5 6 5 3 2" xfId="25528"/>
    <cellStyle name="40% - Accent5 6 5 4" xfId="25529"/>
    <cellStyle name="40% - Accent5 6 6" xfId="25530"/>
    <cellStyle name="40% - Accent5 6 6 2" xfId="25531"/>
    <cellStyle name="40% - Accent5 6 6 2 2" xfId="25532"/>
    <cellStyle name="40% - Accent5 6 6 3" xfId="25533"/>
    <cellStyle name="40% - Accent5 6 7" xfId="25534"/>
    <cellStyle name="40% - Accent5 6 7 2" xfId="25535"/>
    <cellStyle name="40% - Accent5 6 8" xfId="25536"/>
    <cellStyle name="40% - Accent5 7" xfId="25537"/>
    <cellStyle name="40% - Accent5 7 2" xfId="25538"/>
    <cellStyle name="40% - Accent5 7 2 2" xfId="25539"/>
    <cellStyle name="40% - Accent5 7 2 2 2" xfId="25540"/>
    <cellStyle name="40% - Accent5 7 2 2 2 2" xfId="25541"/>
    <cellStyle name="40% - Accent5 7 2 2 2 2 2" xfId="25542"/>
    <cellStyle name="40% - Accent5 7 2 2 2 2 2 2" xfId="25543"/>
    <cellStyle name="40% - Accent5 7 2 2 2 2 2 2 2" xfId="25544"/>
    <cellStyle name="40% - Accent5 7 2 2 2 2 2 3" xfId="25545"/>
    <cellStyle name="40% - Accent5 7 2 2 2 2 3" xfId="25546"/>
    <cellStyle name="40% - Accent5 7 2 2 2 2 3 2" xfId="25547"/>
    <cellStyle name="40% - Accent5 7 2 2 2 2 4" xfId="25548"/>
    <cellStyle name="40% - Accent5 7 2 2 2 3" xfId="25549"/>
    <cellStyle name="40% - Accent5 7 2 2 2 3 2" xfId="25550"/>
    <cellStyle name="40% - Accent5 7 2 2 2 3 2 2" xfId="25551"/>
    <cellStyle name="40% - Accent5 7 2 2 2 3 3" xfId="25552"/>
    <cellStyle name="40% - Accent5 7 2 2 2 4" xfId="25553"/>
    <cellStyle name="40% - Accent5 7 2 2 2 4 2" xfId="25554"/>
    <cellStyle name="40% - Accent5 7 2 2 2 5" xfId="25555"/>
    <cellStyle name="40% - Accent5 7 2 2 3" xfId="25556"/>
    <cellStyle name="40% - Accent5 7 2 2 3 2" xfId="25557"/>
    <cellStyle name="40% - Accent5 7 2 2 3 2 2" xfId="25558"/>
    <cellStyle name="40% - Accent5 7 2 2 3 2 2 2" xfId="25559"/>
    <cellStyle name="40% - Accent5 7 2 2 3 2 3" xfId="25560"/>
    <cellStyle name="40% - Accent5 7 2 2 3 3" xfId="25561"/>
    <cellStyle name="40% - Accent5 7 2 2 3 3 2" xfId="25562"/>
    <cellStyle name="40% - Accent5 7 2 2 3 4" xfId="25563"/>
    <cellStyle name="40% - Accent5 7 2 2 4" xfId="25564"/>
    <cellStyle name="40% - Accent5 7 2 2 4 2" xfId="25565"/>
    <cellStyle name="40% - Accent5 7 2 2 4 2 2" xfId="25566"/>
    <cellStyle name="40% - Accent5 7 2 2 4 3" xfId="25567"/>
    <cellStyle name="40% - Accent5 7 2 2 5" xfId="25568"/>
    <cellStyle name="40% - Accent5 7 2 2 5 2" xfId="25569"/>
    <cellStyle name="40% - Accent5 7 2 2 6" xfId="25570"/>
    <cellStyle name="40% - Accent5 7 2 3" xfId="25571"/>
    <cellStyle name="40% - Accent5 7 2 3 2" xfId="25572"/>
    <cellStyle name="40% - Accent5 7 2 3 2 2" xfId="25573"/>
    <cellStyle name="40% - Accent5 7 2 3 2 2 2" xfId="25574"/>
    <cellStyle name="40% - Accent5 7 2 3 2 2 2 2" xfId="25575"/>
    <cellStyle name="40% - Accent5 7 2 3 2 2 3" xfId="25576"/>
    <cellStyle name="40% - Accent5 7 2 3 2 3" xfId="25577"/>
    <cellStyle name="40% - Accent5 7 2 3 2 3 2" xfId="25578"/>
    <cellStyle name="40% - Accent5 7 2 3 2 4" xfId="25579"/>
    <cellStyle name="40% - Accent5 7 2 3 3" xfId="25580"/>
    <cellStyle name="40% - Accent5 7 2 3 3 2" xfId="25581"/>
    <cellStyle name="40% - Accent5 7 2 3 3 2 2" xfId="25582"/>
    <cellStyle name="40% - Accent5 7 2 3 3 3" xfId="25583"/>
    <cellStyle name="40% - Accent5 7 2 3 4" xfId="25584"/>
    <cellStyle name="40% - Accent5 7 2 3 4 2" xfId="25585"/>
    <cellStyle name="40% - Accent5 7 2 3 5" xfId="25586"/>
    <cellStyle name="40% - Accent5 7 2 4" xfId="25587"/>
    <cellStyle name="40% - Accent5 7 2 4 2" xfId="25588"/>
    <cellStyle name="40% - Accent5 7 2 4 2 2" xfId="25589"/>
    <cellStyle name="40% - Accent5 7 2 4 2 2 2" xfId="25590"/>
    <cellStyle name="40% - Accent5 7 2 4 2 3" xfId="25591"/>
    <cellStyle name="40% - Accent5 7 2 4 3" xfId="25592"/>
    <cellStyle name="40% - Accent5 7 2 4 3 2" xfId="25593"/>
    <cellStyle name="40% - Accent5 7 2 4 4" xfId="25594"/>
    <cellStyle name="40% - Accent5 7 2 5" xfId="25595"/>
    <cellStyle name="40% - Accent5 7 2 5 2" xfId="25596"/>
    <cellStyle name="40% - Accent5 7 2 5 2 2" xfId="25597"/>
    <cellStyle name="40% - Accent5 7 2 5 3" xfId="25598"/>
    <cellStyle name="40% - Accent5 7 2 6" xfId="25599"/>
    <cellStyle name="40% - Accent5 7 2 6 2" xfId="25600"/>
    <cellStyle name="40% - Accent5 7 2 7" xfId="25601"/>
    <cellStyle name="40% - Accent5 7 3" xfId="25602"/>
    <cellStyle name="40% - Accent5 7 3 2" xfId="25603"/>
    <cellStyle name="40% - Accent5 7 3 2 2" xfId="25604"/>
    <cellStyle name="40% - Accent5 7 3 2 2 2" xfId="25605"/>
    <cellStyle name="40% - Accent5 7 3 2 2 2 2" xfId="25606"/>
    <cellStyle name="40% - Accent5 7 3 2 2 2 2 2" xfId="25607"/>
    <cellStyle name="40% - Accent5 7 3 2 2 2 3" xfId="25608"/>
    <cellStyle name="40% - Accent5 7 3 2 2 3" xfId="25609"/>
    <cellStyle name="40% - Accent5 7 3 2 2 3 2" xfId="25610"/>
    <cellStyle name="40% - Accent5 7 3 2 2 4" xfId="25611"/>
    <cellStyle name="40% - Accent5 7 3 2 3" xfId="25612"/>
    <cellStyle name="40% - Accent5 7 3 2 3 2" xfId="25613"/>
    <cellStyle name="40% - Accent5 7 3 2 3 2 2" xfId="25614"/>
    <cellStyle name="40% - Accent5 7 3 2 3 3" xfId="25615"/>
    <cellStyle name="40% - Accent5 7 3 2 4" xfId="25616"/>
    <cellStyle name="40% - Accent5 7 3 2 4 2" xfId="25617"/>
    <cellStyle name="40% - Accent5 7 3 2 5" xfId="25618"/>
    <cellStyle name="40% - Accent5 7 3 3" xfId="25619"/>
    <cellStyle name="40% - Accent5 7 3 3 2" xfId="25620"/>
    <cellStyle name="40% - Accent5 7 3 3 2 2" xfId="25621"/>
    <cellStyle name="40% - Accent5 7 3 3 2 2 2" xfId="25622"/>
    <cellStyle name="40% - Accent5 7 3 3 2 3" xfId="25623"/>
    <cellStyle name="40% - Accent5 7 3 3 3" xfId="25624"/>
    <cellStyle name="40% - Accent5 7 3 3 3 2" xfId="25625"/>
    <cellStyle name="40% - Accent5 7 3 3 4" xfId="25626"/>
    <cellStyle name="40% - Accent5 7 3 4" xfId="25627"/>
    <cellStyle name="40% - Accent5 7 3 4 2" xfId="25628"/>
    <cellStyle name="40% - Accent5 7 3 4 2 2" xfId="25629"/>
    <cellStyle name="40% - Accent5 7 3 4 3" xfId="25630"/>
    <cellStyle name="40% - Accent5 7 3 5" xfId="25631"/>
    <cellStyle name="40% - Accent5 7 3 5 2" xfId="25632"/>
    <cellStyle name="40% - Accent5 7 3 6" xfId="25633"/>
    <cellStyle name="40% - Accent5 7 4" xfId="25634"/>
    <cellStyle name="40% - Accent5 7 4 2" xfId="25635"/>
    <cellStyle name="40% - Accent5 7 4 2 2" xfId="25636"/>
    <cellStyle name="40% - Accent5 7 4 2 2 2" xfId="25637"/>
    <cellStyle name="40% - Accent5 7 4 2 2 2 2" xfId="25638"/>
    <cellStyle name="40% - Accent5 7 4 2 2 3" xfId="25639"/>
    <cellStyle name="40% - Accent5 7 4 2 3" xfId="25640"/>
    <cellStyle name="40% - Accent5 7 4 2 3 2" xfId="25641"/>
    <cellStyle name="40% - Accent5 7 4 2 4" xfId="25642"/>
    <cellStyle name="40% - Accent5 7 4 3" xfId="25643"/>
    <cellStyle name="40% - Accent5 7 4 3 2" xfId="25644"/>
    <cellStyle name="40% - Accent5 7 4 3 2 2" xfId="25645"/>
    <cellStyle name="40% - Accent5 7 4 3 3" xfId="25646"/>
    <cellStyle name="40% - Accent5 7 4 4" xfId="25647"/>
    <cellStyle name="40% - Accent5 7 4 4 2" xfId="25648"/>
    <cellStyle name="40% - Accent5 7 4 5" xfId="25649"/>
    <cellStyle name="40% - Accent5 7 5" xfId="25650"/>
    <cellStyle name="40% - Accent5 7 5 2" xfId="25651"/>
    <cellStyle name="40% - Accent5 7 5 2 2" xfId="25652"/>
    <cellStyle name="40% - Accent5 7 5 2 2 2" xfId="25653"/>
    <cellStyle name="40% - Accent5 7 5 2 3" xfId="25654"/>
    <cellStyle name="40% - Accent5 7 5 3" xfId="25655"/>
    <cellStyle name="40% - Accent5 7 5 3 2" xfId="25656"/>
    <cellStyle name="40% - Accent5 7 5 4" xfId="25657"/>
    <cellStyle name="40% - Accent5 7 6" xfId="25658"/>
    <cellStyle name="40% - Accent5 7 6 2" xfId="25659"/>
    <cellStyle name="40% - Accent5 7 6 2 2" xfId="25660"/>
    <cellStyle name="40% - Accent5 7 6 3" xfId="25661"/>
    <cellStyle name="40% - Accent5 7 7" xfId="25662"/>
    <cellStyle name="40% - Accent5 7 7 2" xfId="25663"/>
    <cellStyle name="40% - Accent5 7 8" xfId="25664"/>
    <cellStyle name="40% - Accent5 8" xfId="25665"/>
    <cellStyle name="40% - Accent5 8 2" xfId="25666"/>
    <cellStyle name="40% - Accent5 8 2 2" xfId="25667"/>
    <cellStyle name="40% - Accent5 8 2 2 2" xfId="25668"/>
    <cellStyle name="40% - Accent5 8 2 2 2 2" xfId="25669"/>
    <cellStyle name="40% - Accent5 8 2 2 2 2 2" xfId="25670"/>
    <cellStyle name="40% - Accent5 8 2 2 2 2 2 2" xfId="25671"/>
    <cellStyle name="40% - Accent5 8 2 2 2 2 2 2 2" xfId="25672"/>
    <cellStyle name="40% - Accent5 8 2 2 2 2 2 3" xfId="25673"/>
    <cellStyle name="40% - Accent5 8 2 2 2 2 3" xfId="25674"/>
    <cellStyle name="40% - Accent5 8 2 2 2 2 3 2" xfId="25675"/>
    <cellStyle name="40% - Accent5 8 2 2 2 2 4" xfId="25676"/>
    <cellStyle name="40% - Accent5 8 2 2 2 3" xfId="25677"/>
    <cellStyle name="40% - Accent5 8 2 2 2 3 2" xfId="25678"/>
    <cellStyle name="40% - Accent5 8 2 2 2 3 2 2" xfId="25679"/>
    <cellStyle name="40% - Accent5 8 2 2 2 3 3" xfId="25680"/>
    <cellStyle name="40% - Accent5 8 2 2 2 4" xfId="25681"/>
    <cellStyle name="40% - Accent5 8 2 2 2 4 2" xfId="25682"/>
    <cellStyle name="40% - Accent5 8 2 2 2 5" xfId="25683"/>
    <cellStyle name="40% - Accent5 8 2 2 3" xfId="25684"/>
    <cellStyle name="40% - Accent5 8 2 2 3 2" xfId="25685"/>
    <cellStyle name="40% - Accent5 8 2 2 3 2 2" xfId="25686"/>
    <cellStyle name="40% - Accent5 8 2 2 3 2 2 2" xfId="25687"/>
    <cellStyle name="40% - Accent5 8 2 2 3 2 3" xfId="25688"/>
    <cellStyle name="40% - Accent5 8 2 2 3 3" xfId="25689"/>
    <cellStyle name="40% - Accent5 8 2 2 3 3 2" xfId="25690"/>
    <cellStyle name="40% - Accent5 8 2 2 3 4" xfId="25691"/>
    <cellStyle name="40% - Accent5 8 2 2 4" xfId="25692"/>
    <cellStyle name="40% - Accent5 8 2 2 4 2" xfId="25693"/>
    <cellStyle name="40% - Accent5 8 2 2 4 2 2" xfId="25694"/>
    <cellStyle name="40% - Accent5 8 2 2 4 3" xfId="25695"/>
    <cellStyle name="40% - Accent5 8 2 2 5" xfId="25696"/>
    <cellStyle name="40% - Accent5 8 2 2 5 2" xfId="25697"/>
    <cellStyle name="40% - Accent5 8 2 2 6" xfId="25698"/>
    <cellStyle name="40% - Accent5 8 2 3" xfId="25699"/>
    <cellStyle name="40% - Accent5 8 2 3 2" xfId="25700"/>
    <cellStyle name="40% - Accent5 8 2 3 2 2" xfId="25701"/>
    <cellStyle name="40% - Accent5 8 2 3 2 2 2" xfId="25702"/>
    <cellStyle name="40% - Accent5 8 2 3 2 2 2 2" xfId="25703"/>
    <cellStyle name="40% - Accent5 8 2 3 2 2 3" xfId="25704"/>
    <cellStyle name="40% - Accent5 8 2 3 2 3" xfId="25705"/>
    <cellStyle name="40% - Accent5 8 2 3 2 3 2" xfId="25706"/>
    <cellStyle name="40% - Accent5 8 2 3 2 4" xfId="25707"/>
    <cellStyle name="40% - Accent5 8 2 3 3" xfId="25708"/>
    <cellStyle name="40% - Accent5 8 2 3 3 2" xfId="25709"/>
    <cellStyle name="40% - Accent5 8 2 3 3 2 2" xfId="25710"/>
    <cellStyle name="40% - Accent5 8 2 3 3 3" xfId="25711"/>
    <cellStyle name="40% - Accent5 8 2 3 4" xfId="25712"/>
    <cellStyle name="40% - Accent5 8 2 3 4 2" xfId="25713"/>
    <cellStyle name="40% - Accent5 8 2 3 5" xfId="25714"/>
    <cellStyle name="40% - Accent5 8 2 4" xfId="25715"/>
    <cellStyle name="40% - Accent5 8 2 4 2" xfId="25716"/>
    <cellStyle name="40% - Accent5 8 2 4 2 2" xfId="25717"/>
    <cellStyle name="40% - Accent5 8 2 4 2 2 2" xfId="25718"/>
    <cellStyle name="40% - Accent5 8 2 4 2 3" xfId="25719"/>
    <cellStyle name="40% - Accent5 8 2 4 3" xfId="25720"/>
    <cellStyle name="40% - Accent5 8 2 4 3 2" xfId="25721"/>
    <cellStyle name="40% - Accent5 8 2 4 4" xfId="25722"/>
    <cellStyle name="40% - Accent5 8 2 5" xfId="25723"/>
    <cellStyle name="40% - Accent5 8 2 5 2" xfId="25724"/>
    <cellStyle name="40% - Accent5 8 2 5 2 2" xfId="25725"/>
    <cellStyle name="40% - Accent5 8 2 5 3" xfId="25726"/>
    <cellStyle name="40% - Accent5 8 2 6" xfId="25727"/>
    <cellStyle name="40% - Accent5 8 2 6 2" xfId="25728"/>
    <cellStyle name="40% - Accent5 8 2 7" xfId="25729"/>
    <cellStyle name="40% - Accent5 8 3" xfId="25730"/>
    <cellStyle name="40% - Accent5 8 3 2" xfId="25731"/>
    <cellStyle name="40% - Accent5 8 3 2 2" xfId="25732"/>
    <cellStyle name="40% - Accent5 8 3 2 2 2" xfId="25733"/>
    <cellStyle name="40% - Accent5 8 3 2 2 2 2" xfId="25734"/>
    <cellStyle name="40% - Accent5 8 3 2 2 2 2 2" xfId="25735"/>
    <cellStyle name="40% - Accent5 8 3 2 2 2 3" xfId="25736"/>
    <cellStyle name="40% - Accent5 8 3 2 2 3" xfId="25737"/>
    <cellStyle name="40% - Accent5 8 3 2 2 3 2" xfId="25738"/>
    <cellStyle name="40% - Accent5 8 3 2 2 4" xfId="25739"/>
    <cellStyle name="40% - Accent5 8 3 2 3" xfId="25740"/>
    <cellStyle name="40% - Accent5 8 3 2 3 2" xfId="25741"/>
    <cellStyle name="40% - Accent5 8 3 2 3 2 2" xfId="25742"/>
    <cellStyle name="40% - Accent5 8 3 2 3 3" xfId="25743"/>
    <cellStyle name="40% - Accent5 8 3 2 4" xfId="25744"/>
    <cellStyle name="40% - Accent5 8 3 2 4 2" xfId="25745"/>
    <cellStyle name="40% - Accent5 8 3 2 5" xfId="25746"/>
    <cellStyle name="40% - Accent5 8 3 3" xfId="25747"/>
    <cellStyle name="40% - Accent5 8 3 3 2" xfId="25748"/>
    <cellStyle name="40% - Accent5 8 3 3 2 2" xfId="25749"/>
    <cellStyle name="40% - Accent5 8 3 3 2 2 2" xfId="25750"/>
    <cellStyle name="40% - Accent5 8 3 3 2 3" xfId="25751"/>
    <cellStyle name="40% - Accent5 8 3 3 3" xfId="25752"/>
    <cellStyle name="40% - Accent5 8 3 3 3 2" xfId="25753"/>
    <cellStyle name="40% - Accent5 8 3 3 4" xfId="25754"/>
    <cellStyle name="40% - Accent5 8 3 4" xfId="25755"/>
    <cellStyle name="40% - Accent5 8 3 4 2" xfId="25756"/>
    <cellStyle name="40% - Accent5 8 3 4 2 2" xfId="25757"/>
    <cellStyle name="40% - Accent5 8 3 4 3" xfId="25758"/>
    <cellStyle name="40% - Accent5 8 3 5" xfId="25759"/>
    <cellStyle name="40% - Accent5 8 3 5 2" xfId="25760"/>
    <cellStyle name="40% - Accent5 8 3 6" xfId="25761"/>
    <cellStyle name="40% - Accent5 8 4" xfId="25762"/>
    <cellStyle name="40% - Accent5 8 4 2" xfId="25763"/>
    <cellStyle name="40% - Accent5 8 4 2 2" xfId="25764"/>
    <cellStyle name="40% - Accent5 8 4 2 2 2" xfId="25765"/>
    <cellStyle name="40% - Accent5 8 4 2 2 2 2" xfId="25766"/>
    <cellStyle name="40% - Accent5 8 4 2 2 3" xfId="25767"/>
    <cellStyle name="40% - Accent5 8 4 2 3" xfId="25768"/>
    <cellStyle name="40% - Accent5 8 4 2 3 2" xfId="25769"/>
    <cellStyle name="40% - Accent5 8 4 2 4" xfId="25770"/>
    <cellStyle name="40% - Accent5 8 4 3" xfId="25771"/>
    <cellStyle name="40% - Accent5 8 4 3 2" xfId="25772"/>
    <cellStyle name="40% - Accent5 8 4 3 2 2" xfId="25773"/>
    <cellStyle name="40% - Accent5 8 4 3 3" xfId="25774"/>
    <cellStyle name="40% - Accent5 8 4 4" xfId="25775"/>
    <cellStyle name="40% - Accent5 8 4 4 2" xfId="25776"/>
    <cellStyle name="40% - Accent5 8 4 5" xfId="25777"/>
    <cellStyle name="40% - Accent5 8 5" xfId="25778"/>
    <cellStyle name="40% - Accent5 8 5 2" xfId="25779"/>
    <cellStyle name="40% - Accent5 8 5 2 2" xfId="25780"/>
    <cellStyle name="40% - Accent5 8 5 2 2 2" xfId="25781"/>
    <cellStyle name="40% - Accent5 8 5 2 3" xfId="25782"/>
    <cellStyle name="40% - Accent5 8 5 3" xfId="25783"/>
    <cellStyle name="40% - Accent5 8 5 3 2" xfId="25784"/>
    <cellStyle name="40% - Accent5 8 5 4" xfId="25785"/>
    <cellStyle name="40% - Accent5 8 6" xfId="25786"/>
    <cellStyle name="40% - Accent5 8 6 2" xfId="25787"/>
    <cellStyle name="40% - Accent5 8 6 2 2" xfId="25788"/>
    <cellStyle name="40% - Accent5 8 6 3" xfId="25789"/>
    <cellStyle name="40% - Accent5 8 7" xfId="25790"/>
    <cellStyle name="40% - Accent5 8 7 2" xfId="25791"/>
    <cellStyle name="40% - Accent5 8 8" xfId="25792"/>
    <cellStyle name="40% - Accent5 9" xfId="25793"/>
    <cellStyle name="40% - Accent5 9 2" xfId="25794"/>
    <cellStyle name="40% - Accent5 9 2 2" xfId="25795"/>
    <cellStyle name="40% - Accent5 9 2 2 2" xfId="25796"/>
    <cellStyle name="40% - Accent5 9 2 2 2 2" xfId="25797"/>
    <cellStyle name="40% - Accent5 9 2 2 2 2 2" xfId="25798"/>
    <cellStyle name="40% - Accent5 9 2 2 2 2 2 2" xfId="25799"/>
    <cellStyle name="40% - Accent5 9 2 2 2 2 2 2 2" xfId="25800"/>
    <cellStyle name="40% - Accent5 9 2 2 2 2 2 3" xfId="25801"/>
    <cellStyle name="40% - Accent5 9 2 2 2 2 3" xfId="25802"/>
    <cellStyle name="40% - Accent5 9 2 2 2 2 3 2" xfId="25803"/>
    <cellStyle name="40% - Accent5 9 2 2 2 2 4" xfId="25804"/>
    <cellStyle name="40% - Accent5 9 2 2 2 3" xfId="25805"/>
    <cellStyle name="40% - Accent5 9 2 2 2 3 2" xfId="25806"/>
    <cellStyle name="40% - Accent5 9 2 2 2 3 2 2" xfId="25807"/>
    <cellStyle name="40% - Accent5 9 2 2 2 3 3" xfId="25808"/>
    <cellStyle name="40% - Accent5 9 2 2 2 4" xfId="25809"/>
    <cellStyle name="40% - Accent5 9 2 2 2 4 2" xfId="25810"/>
    <cellStyle name="40% - Accent5 9 2 2 2 5" xfId="25811"/>
    <cellStyle name="40% - Accent5 9 2 2 3" xfId="25812"/>
    <cellStyle name="40% - Accent5 9 2 2 3 2" xfId="25813"/>
    <cellStyle name="40% - Accent5 9 2 2 3 2 2" xfId="25814"/>
    <cellStyle name="40% - Accent5 9 2 2 3 2 2 2" xfId="25815"/>
    <cellStyle name="40% - Accent5 9 2 2 3 2 3" xfId="25816"/>
    <cellStyle name="40% - Accent5 9 2 2 3 3" xfId="25817"/>
    <cellStyle name="40% - Accent5 9 2 2 3 3 2" xfId="25818"/>
    <cellStyle name="40% - Accent5 9 2 2 3 4" xfId="25819"/>
    <cellStyle name="40% - Accent5 9 2 2 4" xfId="25820"/>
    <cellStyle name="40% - Accent5 9 2 2 4 2" xfId="25821"/>
    <cellStyle name="40% - Accent5 9 2 2 4 2 2" xfId="25822"/>
    <cellStyle name="40% - Accent5 9 2 2 4 3" xfId="25823"/>
    <cellStyle name="40% - Accent5 9 2 2 5" xfId="25824"/>
    <cellStyle name="40% - Accent5 9 2 2 5 2" xfId="25825"/>
    <cellStyle name="40% - Accent5 9 2 2 6" xfId="25826"/>
    <cellStyle name="40% - Accent5 9 2 3" xfId="25827"/>
    <cellStyle name="40% - Accent5 9 2 3 2" xfId="25828"/>
    <cellStyle name="40% - Accent5 9 2 3 2 2" xfId="25829"/>
    <cellStyle name="40% - Accent5 9 2 3 2 2 2" xfId="25830"/>
    <cellStyle name="40% - Accent5 9 2 3 2 2 2 2" xfId="25831"/>
    <cellStyle name="40% - Accent5 9 2 3 2 2 3" xfId="25832"/>
    <cellStyle name="40% - Accent5 9 2 3 2 3" xfId="25833"/>
    <cellStyle name="40% - Accent5 9 2 3 2 3 2" xfId="25834"/>
    <cellStyle name="40% - Accent5 9 2 3 2 4" xfId="25835"/>
    <cellStyle name="40% - Accent5 9 2 3 3" xfId="25836"/>
    <cellStyle name="40% - Accent5 9 2 3 3 2" xfId="25837"/>
    <cellStyle name="40% - Accent5 9 2 3 3 2 2" xfId="25838"/>
    <cellStyle name="40% - Accent5 9 2 3 3 3" xfId="25839"/>
    <cellStyle name="40% - Accent5 9 2 3 4" xfId="25840"/>
    <cellStyle name="40% - Accent5 9 2 3 4 2" xfId="25841"/>
    <cellStyle name="40% - Accent5 9 2 3 5" xfId="25842"/>
    <cellStyle name="40% - Accent5 9 2 4" xfId="25843"/>
    <cellStyle name="40% - Accent5 9 2 4 2" xfId="25844"/>
    <cellStyle name="40% - Accent5 9 2 4 2 2" xfId="25845"/>
    <cellStyle name="40% - Accent5 9 2 4 2 2 2" xfId="25846"/>
    <cellStyle name="40% - Accent5 9 2 4 2 3" xfId="25847"/>
    <cellStyle name="40% - Accent5 9 2 4 3" xfId="25848"/>
    <cellStyle name="40% - Accent5 9 2 4 3 2" xfId="25849"/>
    <cellStyle name="40% - Accent5 9 2 4 4" xfId="25850"/>
    <cellStyle name="40% - Accent5 9 2 5" xfId="25851"/>
    <cellStyle name="40% - Accent5 9 2 5 2" xfId="25852"/>
    <cellStyle name="40% - Accent5 9 2 5 2 2" xfId="25853"/>
    <cellStyle name="40% - Accent5 9 2 5 3" xfId="25854"/>
    <cellStyle name="40% - Accent5 9 2 6" xfId="25855"/>
    <cellStyle name="40% - Accent5 9 2 6 2" xfId="25856"/>
    <cellStyle name="40% - Accent5 9 2 7" xfId="25857"/>
    <cellStyle name="40% - Accent5 9 3" xfId="25858"/>
    <cellStyle name="40% - Accent5 9 3 2" xfId="25859"/>
    <cellStyle name="40% - Accent5 9 3 2 2" xfId="25860"/>
    <cellStyle name="40% - Accent5 9 3 2 2 2" xfId="25861"/>
    <cellStyle name="40% - Accent5 9 3 2 2 2 2" xfId="25862"/>
    <cellStyle name="40% - Accent5 9 3 2 2 2 2 2" xfId="25863"/>
    <cellStyle name="40% - Accent5 9 3 2 2 2 3" xfId="25864"/>
    <cellStyle name="40% - Accent5 9 3 2 2 3" xfId="25865"/>
    <cellStyle name="40% - Accent5 9 3 2 2 3 2" xfId="25866"/>
    <cellStyle name="40% - Accent5 9 3 2 2 4" xfId="25867"/>
    <cellStyle name="40% - Accent5 9 3 2 3" xfId="25868"/>
    <cellStyle name="40% - Accent5 9 3 2 3 2" xfId="25869"/>
    <cellStyle name="40% - Accent5 9 3 2 3 2 2" xfId="25870"/>
    <cellStyle name="40% - Accent5 9 3 2 3 3" xfId="25871"/>
    <cellStyle name="40% - Accent5 9 3 2 4" xfId="25872"/>
    <cellStyle name="40% - Accent5 9 3 2 4 2" xfId="25873"/>
    <cellStyle name="40% - Accent5 9 3 2 5" xfId="25874"/>
    <cellStyle name="40% - Accent5 9 3 3" xfId="25875"/>
    <cellStyle name="40% - Accent5 9 3 3 2" xfId="25876"/>
    <cellStyle name="40% - Accent5 9 3 3 2 2" xfId="25877"/>
    <cellStyle name="40% - Accent5 9 3 3 2 2 2" xfId="25878"/>
    <cellStyle name="40% - Accent5 9 3 3 2 3" xfId="25879"/>
    <cellStyle name="40% - Accent5 9 3 3 3" xfId="25880"/>
    <cellStyle name="40% - Accent5 9 3 3 3 2" xfId="25881"/>
    <cellStyle name="40% - Accent5 9 3 3 4" xfId="25882"/>
    <cellStyle name="40% - Accent5 9 3 4" xfId="25883"/>
    <cellStyle name="40% - Accent5 9 3 4 2" xfId="25884"/>
    <cellStyle name="40% - Accent5 9 3 4 2 2" xfId="25885"/>
    <cellStyle name="40% - Accent5 9 3 4 3" xfId="25886"/>
    <cellStyle name="40% - Accent5 9 3 5" xfId="25887"/>
    <cellStyle name="40% - Accent5 9 3 5 2" xfId="25888"/>
    <cellStyle name="40% - Accent5 9 3 6" xfId="25889"/>
    <cellStyle name="40% - Accent5 9 4" xfId="25890"/>
    <cellStyle name="40% - Accent5 9 4 2" xfId="25891"/>
    <cellStyle name="40% - Accent5 9 4 2 2" xfId="25892"/>
    <cellStyle name="40% - Accent5 9 4 2 2 2" xfId="25893"/>
    <cellStyle name="40% - Accent5 9 4 2 2 2 2" xfId="25894"/>
    <cellStyle name="40% - Accent5 9 4 2 2 3" xfId="25895"/>
    <cellStyle name="40% - Accent5 9 4 2 3" xfId="25896"/>
    <cellStyle name="40% - Accent5 9 4 2 3 2" xfId="25897"/>
    <cellStyle name="40% - Accent5 9 4 2 4" xfId="25898"/>
    <cellStyle name="40% - Accent5 9 4 3" xfId="25899"/>
    <cellStyle name="40% - Accent5 9 4 3 2" xfId="25900"/>
    <cellStyle name="40% - Accent5 9 4 3 2 2" xfId="25901"/>
    <cellStyle name="40% - Accent5 9 4 3 3" xfId="25902"/>
    <cellStyle name="40% - Accent5 9 4 4" xfId="25903"/>
    <cellStyle name="40% - Accent5 9 4 4 2" xfId="25904"/>
    <cellStyle name="40% - Accent5 9 4 5" xfId="25905"/>
    <cellStyle name="40% - Accent5 9 5" xfId="25906"/>
    <cellStyle name="40% - Accent5 9 5 2" xfId="25907"/>
    <cellStyle name="40% - Accent5 9 5 2 2" xfId="25908"/>
    <cellStyle name="40% - Accent5 9 5 2 2 2" xfId="25909"/>
    <cellStyle name="40% - Accent5 9 5 2 3" xfId="25910"/>
    <cellStyle name="40% - Accent5 9 5 3" xfId="25911"/>
    <cellStyle name="40% - Accent5 9 5 3 2" xfId="25912"/>
    <cellStyle name="40% - Accent5 9 5 4" xfId="25913"/>
    <cellStyle name="40% - Accent5 9 6" xfId="25914"/>
    <cellStyle name="40% - Accent5 9 6 2" xfId="25915"/>
    <cellStyle name="40% - Accent5 9 6 2 2" xfId="25916"/>
    <cellStyle name="40% - Accent5 9 6 3" xfId="25917"/>
    <cellStyle name="40% - Accent5 9 7" xfId="25918"/>
    <cellStyle name="40% - Accent5 9 7 2" xfId="25919"/>
    <cellStyle name="40% - Accent5 9 8" xfId="25920"/>
    <cellStyle name="40% - Accent6" xfId="33543" builtinId="51" customBuiltin="1"/>
    <cellStyle name="40% - Accent6 10" xfId="25921"/>
    <cellStyle name="40% - Accent6 10 2" xfId="25922"/>
    <cellStyle name="40% - Accent6 10 2 2" xfId="25923"/>
    <cellStyle name="40% - Accent6 10 2 2 2" xfId="25924"/>
    <cellStyle name="40% - Accent6 10 2 2 2 2" xfId="25925"/>
    <cellStyle name="40% - Accent6 10 2 2 2 2 2" xfId="25926"/>
    <cellStyle name="40% - Accent6 10 2 2 2 2 2 2" xfId="25927"/>
    <cellStyle name="40% - Accent6 10 2 2 2 2 2 2 2" xfId="25928"/>
    <cellStyle name="40% - Accent6 10 2 2 2 2 2 3" xfId="25929"/>
    <cellStyle name="40% - Accent6 10 2 2 2 2 3" xfId="25930"/>
    <cellStyle name="40% - Accent6 10 2 2 2 2 3 2" xfId="25931"/>
    <cellStyle name="40% - Accent6 10 2 2 2 2 4" xfId="25932"/>
    <cellStyle name="40% - Accent6 10 2 2 2 3" xfId="25933"/>
    <cellStyle name="40% - Accent6 10 2 2 2 3 2" xfId="25934"/>
    <cellStyle name="40% - Accent6 10 2 2 2 3 2 2" xfId="25935"/>
    <cellStyle name="40% - Accent6 10 2 2 2 3 3" xfId="25936"/>
    <cellStyle name="40% - Accent6 10 2 2 2 4" xfId="25937"/>
    <cellStyle name="40% - Accent6 10 2 2 2 4 2" xfId="25938"/>
    <cellStyle name="40% - Accent6 10 2 2 2 5" xfId="25939"/>
    <cellStyle name="40% - Accent6 10 2 2 3" xfId="25940"/>
    <cellStyle name="40% - Accent6 10 2 2 3 2" xfId="25941"/>
    <cellStyle name="40% - Accent6 10 2 2 3 2 2" xfId="25942"/>
    <cellStyle name="40% - Accent6 10 2 2 3 2 2 2" xfId="25943"/>
    <cellStyle name="40% - Accent6 10 2 2 3 2 3" xfId="25944"/>
    <cellStyle name="40% - Accent6 10 2 2 3 3" xfId="25945"/>
    <cellStyle name="40% - Accent6 10 2 2 3 3 2" xfId="25946"/>
    <cellStyle name="40% - Accent6 10 2 2 3 4" xfId="25947"/>
    <cellStyle name="40% - Accent6 10 2 2 4" xfId="25948"/>
    <cellStyle name="40% - Accent6 10 2 2 4 2" xfId="25949"/>
    <cellStyle name="40% - Accent6 10 2 2 4 2 2" xfId="25950"/>
    <cellStyle name="40% - Accent6 10 2 2 4 3" xfId="25951"/>
    <cellStyle name="40% - Accent6 10 2 2 5" xfId="25952"/>
    <cellStyle name="40% - Accent6 10 2 2 5 2" xfId="25953"/>
    <cellStyle name="40% - Accent6 10 2 2 6" xfId="25954"/>
    <cellStyle name="40% - Accent6 10 2 3" xfId="25955"/>
    <cellStyle name="40% - Accent6 10 2 3 2" xfId="25956"/>
    <cellStyle name="40% - Accent6 10 2 3 2 2" xfId="25957"/>
    <cellStyle name="40% - Accent6 10 2 3 2 2 2" xfId="25958"/>
    <cellStyle name="40% - Accent6 10 2 3 2 2 2 2" xfId="25959"/>
    <cellStyle name="40% - Accent6 10 2 3 2 2 3" xfId="25960"/>
    <cellStyle name="40% - Accent6 10 2 3 2 3" xfId="25961"/>
    <cellStyle name="40% - Accent6 10 2 3 2 3 2" xfId="25962"/>
    <cellStyle name="40% - Accent6 10 2 3 2 4" xfId="25963"/>
    <cellStyle name="40% - Accent6 10 2 3 3" xfId="25964"/>
    <cellStyle name="40% - Accent6 10 2 3 3 2" xfId="25965"/>
    <cellStyle name="40% - Accent6 10 2 3 3 2 2" xfId="25966"/>
    <cellStyle name="40% - Accent6 10 2 3 3 3" xfId="25967"/>
    <cellStyle name="40% - Accent6 10 2 3 4" xfId="25968"/>
    <cellStyle name="40% - Accent6 10 2 3 4 2" xfId="25969"/>
    <cellStyle name="40% - Accent6 10 2 3 5" xfId="25970"/>
    <cellStyle name="40% - Accent6 10 2 4" xfId="25971"/>
    <cellStyle name="40% - Accent6 10 2 4 2" xfId="25972"/>
    <cellStyle name="40% - Accent6 10 2 4 2 2" xfId="25973"/>
    <cellStyle name="40% - Accent6 10 2 4 2 2 2" xfId="25974"/>
    <cellStyle name="40% - Accent6 10 2 4 2 3" xfId="25975"/>
    <cellStyle name="40% - Accent6 10 2 4 3" xfId="25976"/>
    <cellStyle name="40% - Accent6 10 2 4 3 2" xfId="25977"/>
    <cellStyle name="40% - Accent6 10 2 4 4" xfId="25978"/>
    <cellStyle name="40% - Accent6 10 2 5" xfId="25979"/>
    <cellStyle name="40% - Accent6 10 2 5 2" xfId="25980"/>
    <cellStyle name="40% - Accent6 10 2 5 2 2" xfId="25981"/>
    <cellStyle name="40% - Accent6 10 2 5 3" xfId="25982"/>
    <cellStyle name="40% - Accent6 10 2 6" xfId="25983"/>
    <cellStyle name="40% - Accent6 10 2 6 2" xfId="25984"/>
    <cellStyle name="40% - Accent6 10 2 7" xfId="25985"/>
    <cellStyle name="40% - Accent6 10 3" xfId="25986"/>
    <cellStyle name="40% - Accent6 10 3 2" xfId="25987"/>
    <cellStyle name="40% - Accent6 10 3 2 2" xfId="25988"/>
    <cellStyle name="40% - Accent6 10 3 2 2 2" xfId="25989"/>
    <cellStyle name="40% - Accent6 10 3 2 2 2 2" xfId="25990"/>
    <cellStyle name="40% - Accent6 10 3 2 2 2 2 2" xfId="25991"/>
    <cellStyle name="40% - Accent6 10 3 2 2 2 3" xfId="25992"/>
    <cellStyle name="40% - Accent6 10 3 2 2 3" xfId="25993"/>
    <cellStyle name="40% - Accent6 10 3 2 2 3 2" xfId="25994"/>
    <cellStyle name="40% - Accent6 10 3 2 2 4" xfId="25995"/>
    <cellStyle name="40% - Accent6 10 3 2 3" xfId="25996"/>
    <cellStyle name="40% - Accent6 10 3 2 3 2" xfId="25997"/>
    <cellStyle name="40% - Accent6 10 3 2 3 2 2" xfId="25998"/>
    <cellStyle name="40% - Accent6 10 3 2 3 3" xfId="25999"/>
    <cellStyle name="40% - Accent6 10 3 2 4" xfId="26000"/>
    <cellStyle name="40% - Accent6 10 3 2 4 2" xfId="26001"/>
    <cellStyle name="40% - Accent6 10 3 2 5" xfId="26002"/>
    <cellStyle name="40% - Accent6 10 3 3" xfId="26003"/>
    <cellStyle name="40% - Accent6 10 3 3 2" xfId="26004"/>
    <cellStyle name="40% - Accent6 10 3 3 2 2" xfId="26005"/>
    <cellStyle name="40% - Accent6 10 3 3 2 2 2" xfId="26006"/>
    <cellStyle name="40% - Accent6 10 3 3 2 3" xfId="26007"/>
    <cellStyle name="40% - Accent6 10 3 3 3" xfId="26008"/>
    <cellStyle name="40% - Accent6 10 3 3 3 2" xfId="26009"/>
    <cellStyle name="40% - Accent6 10 3 3 4" xfId="26010"/>
    <cellStyle name="40% - Accent6 10 3 4" xfId="26011"/>
    <cellStyle name="40% - Accent6 10 3 4 2" xfId="26012"/>
    <cellStyle name="40% - Accent6 10 3 4 2 2" xfId="26013"/>
    <cellStyle name="40% - Accent6 10 3 4 3" xfId="26014"/>
    <cellStyle name="40% - Accent6 10 3 5" xfId="26015"/>
    <cellStyle name="40% - Accent6 10 3 5 2" xfId="26016"/>
    <cellStyle name="40% - Accent6 10 3 6" xfId="26017"/>
    <cellStyle name="40% - Accent6 10 4" xfId="26018"/>
    <cellStyle name="40% - Accent6 10 4 2" xfId="26019"/>
    <cellStyle name="40% - Accent6 10 4 2 2" xfId="26020"/>
    <cellStyle name="40% - Accent6 10 4 2 2 2" xfId="26021"/>
    <cellStyle name="40% - Accent6 10 4 2 2 2 2" xfId="26022"/>
    <cellStyle name="40% - Accent6 10 4 2 2 3" xfId="26023"/>
    <cellStyle name="40% - Accent6 10 4 2 3" xfId="26024"/>
    <cellStyle name="40% - Accent6 10 4 2 3 2" xfId="26025"/>
    <cellStyle name="40% - Accent6 10 4 2 4" xfId="26026"/>
    <cellStyle name="40% - Accent6 10 4 3" xfId="26027"/>
    <cellStyle name="40% - Accent6 10 4 3 2" xfId="26028"/>
    <cellStyle name="40% - Accent6 10 4 3 2 2" xfId="26029"/>
    <cellStyle name="40% - Accent6 10 4 3 3" xfId="26030"/>
    <cellStyle name="40% - Accent6 10 4 4" xfId="26031"/>
    <cellStyle name="40% - Accent6 10 4 4 2" xfId="26032"/>
    <cellStyle name="40% - Accent6 10 4 5" xfId="26033"/>
    <cellStyle name="40% - Accent6 10 5" xfId="26034"/>
    <cellStyle name="40% - Accent6 10 5 2" xfId="26035"/>
    <cellStyle name="40% - Accent6 10 5 2 2" xfId="26036"/>
    <cellStyle name="40% - Accent6 10 5 2 2 2" xfId="26037"/>
    <cellStyle name="40% - Accent6 10 5 2 3" xfId="26038"/>
    <cellStyle name="40% - Accent6 10 5 3" xfId="26039"/>
    <cellStyle name="40% - Accent6 10 5 3 2" xfId="26040"/>
    <cellStyle name="40% - Accent6 10 5 4" xfId="26041"/>
    <cellStyle name="40% - Accent6 10 6" xfId="26042"/>
    <cellStyle name="40% - Accent6 10 6 2" xfId="26043"/>
    <cellStyle name="40% - Accent6 10 6 2 2" xfId="26044"/>
    <cellStyle name="40% - Accent6 10 6 3" xfId="26045"/>
    <cellStyle name="40% - Accent6 10 7" xfId="26046"/>
    <cellStyle name="40% - Accent6 10 7 2" xfId="26047"/>
    <cellStyle name="40% - Accent6 10 8" xfId="26048"/>
    <cellStyle name="40% - Accent6 11" xfId="26049"/>
    <cellStyle name="40% - Accent6 11 2" xfId="26050"/>
    <cellStyle name="40% - Accent6 11 2 2" xfId="26051"/>
    <cellStyle name="40% - Accent6 11 2 2 2" xfId="26052"/>
    <cellStyle name="40% - Accent6 11 2 2 2 2" xfId="26053"/>
    <cellStyle name="40% - Accent6 11 2 2 2 2 2" xfId="26054"/>
    <cellStyle name="40% - Accent6 11 2 2 2 2 2 2" xfId="26055"/>
    <cellStyle name="40% - Accent6 11 2 2 2 2 2 2 2" xfId="26056"/>
    <cellStyle name="40% - Accent6 11 2 2 2 2 2 3" xfId="26057"/>
    <cellStyle name="40% - Accent6 11 2 2 2 2 3" xfId="26058"/>
    <cellStyle name="40% - Accent6 11 2 2 2 2 3 2" xfId="26059"/>
    <cellStyle name="40% - Accent6 11 2 2 2 2 4" xfId="26060"/>
    <cellStyle name="40% - Accent6 11 2 2 2 3" xfId="26061"/>
    <cellStyle name="40% - Accent6 11 2 2 2 3 2" xfId="26062"/>
    <cellStyle name="40% - Accent6 11 2 2 2 3 2 2" xfId="26063"/>
    <cellStyle name="40% - Accent6 11 2 2 2 3 3" xfId="26064"/>
    <cellStyle name="40% - Accent6 11 2 2 2 4" xfId="26065"/>
    <cellStyle name="40% - Accent6 11 2 2 2 4 2" xfId="26066"/>
    <cellStyle name="40% - Accent6 11 2 2 2 5" xfId="26067"/>
    <cellStyle name="40% - Accent6 11 2 2 3" xfId="26068"/>
    <cellStyle name="40% - Accent6 11 2 2 3 2" xfId="26069"/>
    <cellStyle name="40% - Accent6 11 2 2 3 2 2" xfId="26070"/>
    <cellStyle name="40% - Accent6 11 2 2 3 2 2 2" xfId="26071"/>
    <cellStyle name="40% - Accent6 11 2 2 3 2 3" xfId="26072"/>
    <cellStyle name="40% - Accent6 11 2 2 3 3" xfId="26073"/>
    <cellStyle name="40% - Accent6 11 2 2 3 3 2" xfId="26074"/>
    <cellStyle name="40% - Accent6 11 2 2 3 4" xfId="26075"/>
    <cellStyle name="40% - Accent6 11 2 2 4" xfId="26076"/>
    <cellStyle name="40% - Accent6 11 2 2 4 2" xfId="26077"/>
    <cellStyle name="40% - Accent6 11 2 2 4 2 2" xfId="26078"/>
    <cellStyle name="40% - Accent6 11 2 2 4 3" xfId="26079"/>
    <cellStyle name="40% - Accent6 11 2 2 5" xfId="26080"/>
    <cellStyle name="40% - Accent6 11 2 2 5 2" xfId="26081"/>
    <cellStyle name="40% - Accent6 11 2 2 6" xfId="26082"/>
    <cellStyle name="40% - Accent6 11 2 3" xfId="26083"/>
    <cellStyle name="40% - Accent6 11 2 3 2" xfId="26084"/>
    <cellStyle name="40% - Accent6 11 2 3 2 2" xfId="26085"/>
    <cellStyle name="40% - Accent6 11 2 3 2 2 2" xfId="26086"/>
    <cellStyle name="40% - Accent6 11 2 3 2 2 2 2" xfId="26087"/>
    <cellStyle name="40% - Accent6 11 2 3 2 2 3" xfId="26088"/>
    <cellStyle name="40% - Accent6 11 2 3 2 3" xfId="26089"/>
    <cellStyle name="40% - Accent6 11 2 3 2 3 2" xfId="26090"/>
    <cellStyle name="40% - Accent6 11 2 3 2 4" xfId="26091"/>
    <cellStyle name="40% - Accent6 11 2 3 3" xfId="26092"/>
    <cellStyle name="40% - Accent6 11 2 3 3 2" xfId="26093"/>
    <cellStyle name="40% - Accent6 11 2 3 3 2 2" xfId="26094"/>
    <cellStyle name="40% - Accent6 11 2 3 3 3" xfId="26095"/>
    <cellStyle name="40% - Accent6 11 2 3 4" xfId="26096"/>
    <cellStyle name="40% - Accent6 11 2 3 4 2" xfId="26097"/>
    <cellStyle name="40% - Accent6 11 2 3 5" xfId="26098"/>
    <cellStyle name="40% - Accent6 11 2 4" xfId="26099"/>
    <cellStyle name="40% - Accent6 11 2 4 2" xfId="26100"/>
    <cellStyle name="40% - Accent6 11 2 4 2 2" xfId="26101"/>
    <cellStyle name="40% - Accent6 11 2 4 2 2 2" xfId="26102"/>
    <cellStyle name="40% - Accent6 11 2 4 2 3" xfId="26103"/>
    <cellStyle name="40% - Accent6 11 2 4 3" xfId="26104"/>
    <cellStyle name="40% - Accent6 11 2 4 3 2" xfId="26105"/>
    <cellStyle name="40% - Accent6 11 2 4 4" xfId="26106"/>
    <cellStyle name="40% - Accent6 11 2 5" xfId="26107"/>
    <cellStyle name="40% - Accent6 11 2 5 2" xfId="26108"/>
    <cellStyle name="40% - Accent6 11 2 5 2 2" xfId="26109"/>
    <cellStyle name="40% - Accent6 11 2 5 3" xfId="26110"/>
    <cellStyle name="40% - Accent6 11 2 6" xfId="26111"/>
    <cellStyle name="40% - Accent6 11 2 6 2" xfId="26112"/>
    <cellStyle name="40% - Accent6 11 2 7" xfId="26113"/>
    <cellStyle name="40% - Accent6 11 3" xfId="26114"/>
    <cellStyle name="40% - Accent6 11 3 2" xfId="26115"/>
    <cellStyle name="40% - Accent6 11 3 2 2" xfId="26116"/>
    <cellStyle name="40% - Accent6 11 3 2 2 2" xfId="26117"/>
    <cellStyle name="40% - Accent6 11 3 2 2 2 2" xfId="26118"/>
    <cellStyle name="40% - Accent6 11 3 2 2 2 2 2" xfId="26119"/>
    <cellStyle name="40% - Accent6 11 3 2 2 2 3" xfId="26120"/>
    <cellStyle name="40% - Accent6 11 3 2 2 3" xfId="26121"/>
    <cellStyle name="40% - Accent6 11 3 2 2 3 2" xfId="26122"/>
    <cellStyle name="40% - Accent6 11 3 2 2 4" xfId="26123"/>
    <cellStyle name="40% - Accent6 11 3 2 3" xfId="26124"/>
    <cellStyle name="40% - Accent6 11 3 2 3 2" xfId="26125"/>
    <cellStyle name="40% - Accent6 11 3 2 3 2 2" xfId="26126"/>
    <cellStyle name="40% - Accent6 11 3 2 3 3" xfId="26127"/>
    <cellStyle name="40% - Accent6 11 3 2 4" xfId="26128"/>
    <cellStyle name="40% - Accent6 11 3 2 4 2" xfId="26129"/>
    <cellStyle name="40% - Accent6 11 3 2 5" xfId="26130"/>
    <cellStyle name="40% - Accent6 11 3 3" xfId="26131"/>
    <cellStyle name="40% - Accent6 11 3 3 2" xfId="26132"/>
    <cellStyle name="40% - Accent6 11 3 3 2 2" xfId="26133"/>
    <cellStyle name="40% - Accent6 11 3 3 2 2 2" xfId="26134"/>
    <cellStyle name="40% - Accent6 11 3 3 2 3" xfId="26135"/>
    <cellStyle name="40% - Accent6 11 3 3 3" xfId="26136"/>
    <cellStyle name="40% - Accent6 11 3 3 3 2" xfId="26137"/>
    <cellStyle name="40% - Accent6 11 3 3 4" xfId="26138"/>
    <cellStyle name="40% - Accent6 11 3 4" xfId="26139"/>
    <cellStyle name="40% - Accent6 11 3 4 2" xfId="26140"/>
    <cellStyle name="40% - Accent6 11 3 4 2 2" xfId="26141"/>
    <cellStyle name="40% - Accent6 11 3 4 3" xfId="26142"/>
    <cellStyle name="40% - Accent6 11 3 5" xfId="26143"/>
    <cellStyle name="40% - Accent6 11 3 5 2" xfId="26144"/>
    <cellStyle name="40% - Accent6 11 3 6" xfId="26145"/>
    <cellStyle name="40% - Accent6 11 4" xfId="26146"/>
    <cellStyle name="40% - Accent6 11 4 2" xfId="26147"/>
    <cellStyle name="40% - Accent6 11 4 2 2" xfId="26148"/>
    <cellStyle name="40% - Accent6 11 4 2 2 2" xfId="26149"/>
    <cellStyle name="40% - Accent6 11 4 2 2 2 2" xfId="26150"/>
    <cellStyle name="40% - Accent6 11 4 2 2 3" xfId="26151"/>
    <cellStyle name="40% - Accent6 11 4 2 3" xfId="26152"/>
    <cellStyle name="40% - Accent6 11 4 2 3 2" xfId="26153"/>
    <cellStyle name="40% - Accent6 11 4 2 4" xfId="26154"/>
    <cellStyle name="40% - Accent6 11 4 3" xfId="26155"/>
    <cellStyle name="40% - Accent6 11 4 3 2" xfId="26156"/>
    <cellStyle name="40% - Accent6 11 4 3 2 2" xfId="26157"/>
    <cellStyle name="40% - Accent6 11 4 3 3" xfId="26158"/>
    <cellStyle name="40% - Accent6 11 4 4" xfId="26159"/>
    <cellStyle name="40% - Accent6 11 4 4 2" xfId="26160"/>
    <cellStyle name="40% - Accent6 11 4 5" xfId="26161"/>
    <cellStyle name="40% - Accent6 11 5" xfId="26162"/>
    <cellStyle name="40% - Accent6 11 5 2" xfId="26163"/>
    <cellStyle name="40% - Accent6 11 5 2 2" xfId="26164"/>
    <cellStyle name="40% - Accent6 11 5 2 2 2" xfId="26165"/>
    <cellStyle name="40% - Accent6 11 5 2 3" xfId="26166"/>
    <cellStyle name="40% - Accent6 11 5 3" xfId="26167"/>
    <cellStyle name="40% - Accent6 11 5 3 2" xfId="26168"/>
    <cellStyle name="40% - Accent6 11 5 4" xfId="26169"/>
    <cellStyle name="40% - Accent6 11 6" xfId="26170"/>
    <cellStyle name="40% - Accent6 11 6 2" xfId="26171"/>
    <cellStyle name="40% - Accent6 11 6 2 2" xfId="26172"/>
    <cellStyle name="40% - Accent6 11 6 3" xfId="26173"/>
    <cellStyle name="40% - Accent6 11 7" xfId="26174"/>
    <cellStyle name="40% - Accent6 11 7 2" xfId="26175"/>
    <cellStyle name="40% - Accent6 11 8" xfId="26176"/>
    <cellStyle name="40% - Accent6 12" xfId="26177"/>
    <cellStyle name="40% - Accent6 12 2" xfId="26178"/>
    <cellStyle name="40% - Accent6 12 2 2" xfId="26179"/>
    <cellStyle name="40% - Accent6 12 2 2 2" xfId="26180"/>
    <cellStyle name="40% - Accent6 12 2 2 2 2" xfId="26181"/>
    <cellStyle name="40% - Accent6 12 2 2 2 2 2" xfId="26182"/>
    <cellStyle name="40% - Accent6 12 2 2 2 2 2 2" xfId="26183"/>
    <cellStyle name="40% - Accent6 12 2 2 2 2 2 2 2" xfId="26184"/>
    <cellStyle name="40% - Accent6 12 2 2 2 2 2 3" xfId="26185"/>
    <cellStyle name="40% - Accent6 12 2 2 2 2 3" xfId="26186"/>
    <cellStyle name="40% - Accent6 12 2 2 2 2 3 2" xfId="26187"/>
    <cellStyle name="40% - Accent6 12 2 2 2 2 4" xfId="26188"/>
    <cellStyle name="40% - Accent6 12 2 2 2 3" xfId="26189"/>
    <cellStyle name="40% - Accent6 12 2 2 2 3 2" xfId="26190"/>
    <cellStyle name="40% - Accent6 12 2 2 2 3 2 2" xfId="26191"/>
    <cellStyle name="40% - Accent6 12 2 2 2 3 3" xfId="26192"/>
    <cellStyle name="40% - Accent6 12 2 2 2 4" xfId="26193"/>
    <cellStyle name="40% - Accent6 12 2 2 2 4 2" xfId="26194"/>
    <cellStyle name="40% - Accent6 12 2 2 2 5" xfId="26195"/>
    <cellStyle name="40% - Accent6 12 2 2 3" xfId="26196"/>
    <cellStyle name="40% - Accent6 12 2 2 3 2" xfId="26197"/>
    <cellStyle name="40% - Accent6 12 2 2 3 2 2" xfId="26198"/>
    <cellStyle name="40% - Accent6 12 2 2 3 2 2 2" xfId="26199"/>
    <cellStyle name="40% - Accent6 12 2 2 3 2 3" xfId="26200"/>
    <cellStyle name="40% - Accent6 12 2 2 3 3" xfId="26201"/>
    <cellStyle name="40% - Accent6 12 2 2 3 3 2" xfId="26202"/>
    <cellStyle name="40% - Accent6 12 2 2 3 4" xfId="26203"/>
    <cellStyle name="40% - Accent6 12 2 2 4" xfId="26204"/>
    <cellStyle name="40% - Accent6 12 2 2 4 2" xfId="26205"/>
    <cellStyle name="40% - Accent6 12 2 2 4 2 2" xfId="26206"/>
    <cellStyle name="40% - Accent6 12 2 2 4 3" xfId="26207"/>
    <cellStyle name="40% - Accent6 12 2 2 5" xfId="26208"/>
    <cellStyle name="40% - Accent6 12 2 2 5 2" xfId="26209"/>
    <cellStyle name="40% - Accent6 12 2 2 6" xfId="26210"/>
    <cellStyle name="40% - Accent6 12 2 3" xfId="26211"/>
    <cellStyle name="40% - Accent6 12 2 3 2" xfId="26212"/>
    <cellStyle name="40% - Accent6 12 2 3 2 2" xfId="26213"/>
    <cellStyle name="40% - Accent6 12 2 3 2 2 2" xfId="26214"/>
    <cellStyle name="40% - Accent6 12 2 3 2 2 2 2" xfId="26215"/>
    <cellStyle name="40% - Accent6 12 2 3 2 2 3" xfId="26216"/>
    <cellStyle name="40% - Accent6 12 2 3 2 3" xfId="26217"/>
    <cellStyle name="40% - Accent6 12 2 3 2 3 2" xfId="26218"/>
    <cellStyle name="40% - Accent6 12 2 3 2 4" xfId="26219"/>
    <cellStyle name="40% - Accent6 12 2 3 3" xfId="26220"/>
    <cellStyle name="40% - Accent6 12 2 3 3 2" xfId="26221"/>
    <cellStyle name="40% - Accent6 12 2 3 3 2 2" xfId="26222"/>
    <cellStyle name="40% - Accent6 12 2 3 3 3" xfId="26223"/>
    <cellStyle name="40% - Accent6 12 2 3 4" xfId="26224"/>
    <cellStyle name="40% - Accent6 12 2 3 4 2" xfId="26225"/>
    <cellStyle name="40% - Accent6 12 2 3 5" xfId="26226"/>
    <cellStyle name="40% - Accent6 12 2 4" xfId="26227"/>
    <cellStyle name="40% - Accent6 12 2 4 2" xfId="26228"/>
    <cellStyle name="40% - Accent6 12 2 4 2 2" xfId="26229"/>
    <cellStyle name="40% - Accent6 12 2 4 2 2 2" xfId="26230"/>
    <cellStyle name="40% - Accent6 12 2 4 2 3" xfId="26231"/>
    <cellStyle name="40% - Accent6 12 2 4 3" xfId="26232"/>
    <cellStyle name="40% - Accent6 12 2 4 3 2" xfId="26233"/>
    <cellStyle name="40% - Accent6 12 2 4 4" xfId="26234"/>
    <cellStyle name="40% - Accent6 12 2 5" xfId="26235"/>
    <cellStyle name="40% - Accent6 12 2 5 2" xfId="26236"/>
    <cellStyle name="40% - Accent6 12 2 5 2 2" xfId="26237"/>
    <cellStyle name="40% - Accent6 12 2 5 3" xfId="26238"/>
    <cellStyle name="40% - Accent6 12 2 6" xfId="26239"/>
    <cellStyle name="40% - Accent6 12 2 6 2" xfId="26240"/>
    <cellStyle name="40% - Accent6 12 2 7" xfId="26241"/>
    <cellStyle name="40% - Accent6 12 3" xfId="26242"/>
    <cellStyle name="40% - Accent6 12 3 2" xfId="26243"/>
    <cellStyle name="40% - Accent6 12 3 2 2" xfId="26244"/>
    <cellStyle name="40% - Accent6 12 3 2 2 2" xfId="26245"/>
    <cellStyle name="40% - Accent6 12 3 2 2 2 2" xfId="26246"/>
    <cellStyle name="40% - Accent6 12 3 2 2 2 2 2" xfId="26247"/>
    <cellStyle name="40% - Accent6 12 3 2 2 2 3" xfId="26248"/>
    <cellStyle name="40% - Accent6 12 3 2 2 3" xfId="26249"/>
    <cellStyle name="40% - Accent6 12 3 2 2 3 2" xfId="26250"/>
    <cellStyle name="40% - Accent6 12 3 2 2 4" xfId="26251"/>
    <cellStyle name="40% - Accent6 12 3 2 3" xfId="26252"/>
    <cellStyle name="40% - Accent6 12 3 2 3 2" xfId="26253"/>
    <cellStyle name="40% - Accent6 12 3 2 3 2 2" xfId="26254"/>
    <cellStyle name="40% - Accent6 12 3 2 3 3" xfId="26255"/>
    <cellStyle name="40% - Accent6 12 3 2 4" xfId="26256"/>
    <cellStyle name="40% - Accent6 12 3 2 4 2" xfId="26257"/>
    <cellStyle name="40% - Accent6 12 3 2 5" xfId="26258"/>
    <cellStyle name="40% - Accent6 12 3 3" xfId="26259"/>
    <cellStyle name="40% - Accent6 12 3 3 2" xfId="26260"/>
    <cellStyle name="40% - Accent6 12 3 3 2 2" xfId="26261"/>
    <cellStyle name="40% - Accent6 12 3 3 2 2 2" xfId="26262"/>
    <cellStyle name="40% - Accent6 12 3 3 2 3" xfId="26263"/>
    <cellStyle name="40% - Accent6 12 3 3 3" xfId="26264"/>
    <cellStyle name="40% - Accent6 12 3 3 3 2" xfId="26265"/>
    <cellStyle name="40% - Accent6 12 3 3 4" xfId="26266"/>
    <cellStyle name="40% - Accent6 12 3 4" xfId="26267"/>
    <cellStyle name="40% - Accent6 12 3 4 2" xfId="26268"/>
    <cellStyle name="40% - Accent6 12 3 4 2 2" xfId="26269"/>
    <cellStyle name="40% - Accent6 12 3 4 3" xfId="26270"/>
    <cellStyle name="40% - Accent6 12 3 5" xfId="26271"/>
    <cellStyle name="40% - Accent6 12 3 5 2" xfId="26272"/>
    <cellStyle name="40% - Accent6 12 3 6" xfId="26273"/>
    <cellStyle name="40% - Accent6 12 4" xfId="26274"/>
    <cellStyle name="40% - Accent6 12 4 2" xfId="26275"/>
    <cellStyle name="40% - Accent6 12 4 2 2" xfId="26276"/>
    <cellStyle name="40% - Accent6 12 4 2 2 2" xfId="26277"/>
    <cellStyle name="40% - Accent6 12 4 2 2 2 2" xfId="26278"/>
    <cellStyle name="40% - Accent6 12 4 2 2 3" xfId="26279"/>
    <cellStyle name="40% - Accent6 12 4 2 3" xfId="26280"/>
    <cellStyle name="40% - Accent6 12 4 2 3 2" xfId="26281"/>
    <cellStyle name="40% - Accent6 12 4 2 4" xfId="26282"/>
    <cellStyle name="40% - Accent6 12 4 3" xfId="26283"/>
    <cellStyle name="40% - Accent6 12 4 3 2" xfId="26284"/>
    <cellStyle name="40% - Accent6 12 4 3 2 2" xfId="26285"/>
    <cellStyle name="40% - Accent6 12 4 3 3" xfId="26286"/>
    <cellStyle name="40% - Accent6 12 4 4" xfId="26287"/>
    <cellStyle name="40% - Accent6 12 4 4 2" xfId="26288"/>
    <cellStyle name="40% - Accent6 12 4 5" xfId="26289"/>
    <cellStyle name="40% - Accent6 12 5" xfId="26290"/>
    <cellStyle name="40% - Accent6 12 5 2" xfId="26291"/>
    <cellStyle name="40% - Accent6 12 5 2 2" xfId="26292"/>
    <cellStyle name="40% - Accent6 12 5 2 2 2" xfId="26293"/>
    <cellStyle name="40% - Accent6 12 5 2 3" xfId="26294"/>
    <cellStyle name="40% - Accent6 12 5 3" xfId="26295"/>
    <cellStyle name="40% - Accent6 12 5 3 2" xfId="26296"/>
    <cellStyle name="40% - Accent6 12 5 4" xfId="26297"/>
    <cellStyle name="40% - Accent6 12 6" xfId="26298"/>
    <cellStyle name="40% - Accent6 12 6 2" xfId="26299"/>
    <cellStyle name="40% - Accent6 12 6 2 2" xfId="26300"/>
    <cellStyle name="40% - Accent6 12 6 3" xfId="26301"/>
    <cellStyle name="40% - Accent6 12 7" xfId="26302"/>
    <cellStyle name="40% - Accent6 12 7 2" xfId="26303"/>
    <cellStyle name="40% - Accent6 12 8" xfId="26304"/>
    <cellStyle name="40% - Accent6 13" xfId="26305"/>
    <cellStyle name="40% - Accent6 13 2" xfId="26306"/>
    <cellStyle name="40% - Accent6 13 2 2" xfId="26307"/>
    <cellStyle name="40% - Accent6 13 2 2 2" xfId="26308"/>
    <cellStyle name="40% - Accent6 13 2 2 2 2" xfId="26309"/>
    <cellStyle name="40% - Accent6 13 2 2 2 2 2" xfId="26310"/>
    <cellStyle name="40% - Accent6 13 2 2 2 2 2 2" xfId="26311"/>
    <cellStyle name="40% - Accent6 13 2 2 2 2 2 2 2" xfId="26312"/>
    <cellStyle name="40% - Accent6 13 2 2 2 2 2 3" xfId="26313"/>
    <cellStyle name="40% - Accent6 13 2 2 2 2 3" xfId="26314"/>
    <cellStyle name="40% - Accent6 13 2 2 2 2 3 2" xfId="26315"/>
    <cellStyle name="40% - Accent6 13 2 2 2 2 4" xfId="26316"/>
    <cellStyle name="40% - Accent6 13 2 2 2 3" xfId="26317"/>
    <cellStyle name="40% - Accent6 13 2 2 2 3 2" xfId="26318"/>
    <cellStyle name="40% - Accent6 13 2 2 2 3 2 2" xfId="26319"/>
    <cellStyle name="40% - Accent6 13 2 2 2 3 3" xfId="26320"/>
    <cellStyle name="40% - Accent6 13 2 2 2 4" xfId="26321"/>
    <cellStyle name="40% - Accent6 13 2 2 2 4 2" xfId="26322"/>
    <cellStyle name="40% - Accent6 13 2 2 2 5" xfId="26323"/>
    <cellStyle name="40% - Accent6 13 2 2 3" xfId="26324"/>
    <cellStyle name="40% - Accent6 13 2 2 3 2" xfId="26325"/>
    <cellStyle name="40% - Accent6 13 2 2 3 2 2" xfId="26326"/>
    <cellStyle name="40% - Accent6 13 2 2 3 2 2 2" xfId="26327"/>
    <cellStyle name="40% - Accent6 13 2 2 3 2 3" xfId="26328"/>
    <cellStyle name="40% - Accent6 13 2 2 3 3" xfId="26329"/>
    <cellStyle name="40% - Accent6 13 2 2 3 3 2" xfId="26330"/>
    <cellStyle name="40% - Accent6 13 2 2 3 4" xfId="26331"/>
    <cellStyle name="40% - Accent6 13 2 2 4" xfId="26332"/>
    <cellStyle name="40% - Accent6 13 2 2 4 2" xfId="26333"/>
    <cellStyle name="40% - Accent6 13 2 2 4 2 2" xfId="26334"/>
    <cellStyle name="40% - Accent6 13 2 2 4 3" xfId="26335"/>
    <cellStyle name="40% - Accent6 13 2 2 5" xfId="26336"/>
    <cellStyle name="40% - Accent6 13 2 2 5 2" xfId="26337"/>
    <cellStyle name="40% - Accent6 13 2 2 6" xfId="26338"/>
    <cellStyle name="40% - Accent6 13 2 3" xfId="26339"/>
    <cellStyle name="40% - Accent6 13 2 3 2" xfId="26340"/>
    <cellStyle name="40% - Accent6 13 2 3 2 2" xfId="26341"/>
    <cellStyle name="40% - Accent6 13 2 3 2 2 2" xfId="26342"/>
    <cellStyle name="40% - Accent6 13 2 3 2 2 2 2" xfId="26343"/>
    <cellStyle name="40% - Accent6 13 2 3 2 2 3" xfId="26344"/>
    <cellStyle name="40% - Accent6 13 2 3 2 3" xfId="26345"/>
    <cellStyle name="40% - Accent6 13 2 3 2 3 2" xfId="26346"/>
    <cellStyle name="40% - Accent6 13 2 3 2 4" xfId="26347"/>
    <cellStyle name="40% - Accent6 13 2 3 3" xfId="26348"/>
    <cellStyle name="40% - Accent6 13 2 3 3 2" xfId="26349"/>
    <cellStyle name="40% - Accent6 13 2 3 3 2 2" xfId="26350"/>
    <cellStyle name="40% - Accent6 13 2 3 3 3" xfId="26351"/>
    <cellStyle name="40% - Accent6 13 2 3 4" xfId="26352"/>
    <cellStyle name="40% - Accent6 13 2 3 4 2" xfId="26353"/>
    <cellStyle name="40% - Accent6 13 2 3 5" xfId="26354"/>
    <cellStyle name="40% - Accent6 13 2 4" xfId="26355"/>
    <cellStyle name="40% - Accent6 13 2 4 2" xfId="26356"/>
    <cellStyle name="40% - Accent6 13 2 4 2 2" xfId="26357"/>
    <cellStyle name="40% - Accent6 13 2 4 2 2 2" xfId="26358"/>
    <cellStyle name="40% - Accent6 13 2 4 2 3" xfId="26359"/>
    <cellStyle name="40% - Accent6 13 2 4 3" xfId="26360"/>
    <cellStyle name="40% - Accent6 13 2 4 3 2" xfId="26361"/>
    <cellStyle name="40% - Accent6 13 2 4 4" xfId="26362"/>
    <cellStyle name="40% - Accent6 13 2 5" xfId="26363"/>
    <cellStyle name="40% - Accent6 13 2 5 2" xfId="26364"/>
    <cellStyle name="40% - Accent6 13 2 5 2 2" xfId="26365"/>
    <cellStyle name="40% - Accent6 13 2 5 3" xfId="26366"/>
    <cellStyle name="40% - Accent6 13 2 6" xfId="26367"/>
    <cellStyle name="40% - Accent6 13 2 6 2" xfId="26368"/>
    <cellStyle name="40% - Accent6 13 2 7" xfId="26369"/>
    <cellStyle name="40% - Accent6 13 3" xfId="26370"/>
    <cellStyle name="40% - Accent6 13 3 2" xfId="26371"/>
    <cellStyle name="40% - Accent6 13 3 2 2" xfId="26372"/>
    <cellStyle name="40% - Accent6 13 3 2 2 2" xfId="26373"/>
    <cellStyle name="40% - Accent6 13 3 2 2 2 2" xfId="26374"/>
    <cellStyle name="40% - Accent6 13 3 2 2 2 2 2" xfId="26375"/>
    <cellStyle name="40% - Accent6 13 3 2 2 2 3" xfId="26376"/>
    <cellStyle name="40% - Accent6 13 3 2 2 3" xfId="26377"/>
    <cellStyle name="40% - Accent6 13 3 2 2 3 2" xfId="26378"/>
    <cellStyle name="40% - Accent6 13 3 2 2 4" xfId="26379"/>
    <cellStyle name="40% - Accent6 13 3 2 3" xfId="26380"/>
    <cellStyle name="40% - Accent6 13 3 2 3 2" xfId="26381"/>
    <cellStyle name="40% - Accent6 13 3 2 3 2 2" xfId="26382"/>
    <cellStyle name="40% - Accent6 13 3 2 3 3" xfId="26383"/>
    <cellStyle name="40% - Accent6 13 3 2 4" xfId="26384"/>
    <cellStyle name="40% - Accent6 13 3 2 4 2" xfId="26385"/>
    <cellStyle name="40% - Accent6 13 3 2 5" xfId="26386"/>
    <cellStyle name="40% - Accent6 13 3 3" xfId="26387"/>
    <cellStyle name="40% - Accent6 13 3 3 2" xfId="26388"/>
    <cellStyle name="40% - Accent6 13 3 3 2 2" xfId="26389"/>
    <cellStyle name="40% - Accent6 13 3 3 2 2 2" xfId="26390"/>
    <cellStyle name="40% - Accent6 13 3 3 2 3" xfId="26391"/>
    <cellStyle name="40% - Accent6 13 3 3 3" xfId="26392"/>
    <cellStyle name="40% - Accent6 13 3 3 3 2" xfId="26393"/>
    <cellStyle name="40% - Accent6 13 3 3 4" xfId="26394"/>
    <cellStyle name="40% - Accent6 13 3 4" xfId="26395"/>
    <cellStyle name="40% - Accent6 13 3 4 2" xfId="26396"/>
    <cellStyle name="40% - Accent6 13 3 4 2 2" xfId="26397"/>
    <cellStyle name="40% - Accent6 13 3 4 3" xfId="26398"/>
    <cellStyle name="40% - Accent6 13 3 5" xfId="26399"/>
    <cellStyle name="40% - Accent6 13 3 5 2" xfId="26400"/>
    <cellStyle name="40% - Accent6 13 3 6" xfId="26401"/>
    <cellStyle name="40% - Accent6 13 4" xfId="26402"/>
    <cellStyle name="40% - Accent6 13 4 2" xfId="26403"/>
    <cellStyle name="40% - Accent6 13 4 2 2" xfId="26404"/>
    <cellStyle name="40% - Accent6 13 4 2 2 2" xfId="26405"/>
    <cellStyle name="40% - Accent6 13 4 2 2 2 2" xfId="26406"/>
    <cellStyle name="40% - Accent6 13 4 2 2 3" xfId="26407"/>
    <cellStyle name="40% - Accent6 13 4 2 3" xfId="26408"/>
    <cellStyle name="40% - Accent6 13 4 2 3 2" xfId="26409"/>
    <cellStyle name="40% - Accent6 13 4 2 4" xfId="26410"/>
    <cellStyle name="40% - Accent6 13 4 3" xfId="26411"/>
    <cellStyle name="40% - Accent6 13 4 3 2" xfId="26412"/>
    <cellStyle name="40% - Accent6 13 4 3 2 2" xfId="26413"/>
    <cellStyle name="40% - Accent6 13 4 3 3" xfId="26414"/>
    <cellStyle name="40% - Accent6 13 4 4" xfId="26415"/>
    <cellStyle name="40% - Accent6 13 4 4 2" xfId="26416"/>
    <cellStyle name="40% - Accent6 13 4 5" xfId="26417"/>
    <cellStyle name="40% - Accent6 13 5" xfId="26418"/>
    <cellStyle name="40% - Accent6 13 5 2" xfId="26419"/>
    <cellStyle name="40% - Accent6 13 5 2 2" xfId="26420"/>
    <cellStyle name="40% - Accent6 13 5 2 2 2" xfId="26421"/>
    <cellStyle name="40% - Accent6 13 5 2 3" xfId="26422"/>
    <cellStyle name="40% - Accent6 13 5 3" xfId="26423"/>
    <cellStyle name="40% - Accent6 13 5 3 2" xfId="26424"/>
    <cellStyle name="40% - Accent6 13 5 4" xfId="26425"/>
    <cellStyle name="40% - Accent6 13 6" xfId="26426"/>
    <cellStyle name="40% - Accent6 13 6 2" xfId="26427"/>
    <cellStyle name="40% - Accent6 13 6 2 2" xfId="26428"/>
    <cellStyle name="40% - Accent6 13 6 3" xfId="26429"/>
    <cellStyle name="40% - Accent6 13 7" xfId="26430"/>
    <cellStyle name="40% - Accent6 13 7 2" xfId="26431"/>
    <cellStyle name="40% - Accent6 13 8" xfId="26432"/>
    <cellStyle name="40% - Accent6 14" xfId="26433"/>
    <cellStyle name="40% - Accent6 14 2" xfId="26434"/>
    <cellStyle name="40% - Accent6 14 2 2" xfId="26435"/>
    <cellStyle name="40% - Accent6 14 2 2 2" xfId="26436"/>
    <cellStyle name="40% - Accent6 14 2 2 2 2" xfId="26437"/>
    <cellStyle name="40% - Accent6 14 2 2 2 2 2" xfId="26438"/>
    <cellStyle name="40% - Accent6 14 2 2 2 2 2 2" xfId="26439"/>
    <cellStyle name="40% - Accent6 14 2 2 2 2 2 2 2" xfId="26440"/>
    <cellStyle name="40% - Accent6 14 2 2 2 2 2 3" xfId="26441"/>
    <cellStyle name="40% - Accent6 14 2 2 2 2 3" xfId="26442"/>
    <cellStyle name="40% - Accent6 14 2 2 2 2 3 2" xfId="26443"/>
    <cellStyle name="40% - Accent6 14 2 2 2 2 4" xfId="26444"/>
    <cellStyle name="40% - Accent6 14 2 2 2 3" xfId="26445"/>
    <cellStyle name="40% - Accent6 14 2 2 2 3 2" xfId="26446"/>
    <cellStyle name="40% - Accent6 14 2 2 2 3 2 2" xfId="26447"/>
    <cellStyle name="40% - Accent6 14 2 2 2 3 3" xfId="26448"/>
    <cellStyle name="40% - Accent6 14 2 2 2 4" xfId="26449"/>
    <cellStyle name="40% - Accent6 14 2 2 2 4 2" xfId="26450"/>
    <cellStyle name="40% - Accent6 14 2 2 2 5" xfId="26451"/>
    <cellStyle name="40% - Accent6 14 2 2 3" xfId="26452"/>
    <cellStyle name="40% - Accent6 14 2 2 3 2" xfId="26453"/>
    <cellStyle name="40% - Accent6 14 2 2 3 2 2" xfId="26454"/>
    <cellStyle name="40% - Accent6 14 2 2 3 2 2 2" xfId="26455"/>
    <cellStyle name="40% - Accent6 14 2 2 3 2 3" xfId="26456"/>
    <cellStyle name="40% - Accent6 14 2 2 3 3" xfId="26457"/>
    <cellStyle name="40% - Accent6 14 2 2 3 3 2" xfId="26458"/>
    <cellStyle name="40% - Accent6 14 2 2 3 4" xfId="26459"/>
    <cellStyle name="40% - Accent6 14 2 2 4" xfId="26460"/>
    <cellStyle name="40% - Accent6 14 2 2 4 2" xfId="26461"/>
    <cellStyle name="40% - Accent6 14 2 2 4 2 2" xfId="26462"/>
    <cellStyle name="40% - Accent6 14 2 2 4 3" xfId="26463"/>
    <cellStyle name="40% - Accent6 14 2 2 5" xfId="26464"/>
    <cellStyle name="40% - Accent6 14 2 2 5 2" xfId="26465"/>
    <cellStyle name="40% - Accent6 14 2 2 6" xfId="26466"/>
    <cellStyle name="40% - Accent6 14 2 3" xfId="26467"/>
    <cellStyle name="40% - Accent6 14 2 3 2" xfId="26468"/>
    <cellStyle name="40% - Accent6 14 2 3 2 2" xfId="26469"/>
    <cellStyle name="40% - Accent6 14 2 3 2 2 2" xfId="26470"/>
    <cellStyle name="40% - Accent6 14 2 3 2 2 2 2" xfId="26471"/>
    <cellStyle name="40% - Accent6 14 2 3 2 2 3" xfId="26472"/>
    <cellStyle name="40% - Accent6 14 2 3 2 3" xfId="26473"/>
    <cellStyle name="40% - Accent6 14 2 3 2 3 2" xfId="26474"/>
    <cellStyle name="40% - Accent6 14 2 3 2 4" xfId="26475"/>
    <cellStyle name="40% - Accent6 14 2 3 3" xfId="26476"/>
    <cellStyle name="40% - Accent6 14 2 3 3 2" xfId="26477"/>
    <cellStyle name="40% - Accent6 14 2 3 3 2 2" xfId="26478"/>
    <cellStyle name="40% - Accent6 14 2 3 3 3" xfId="26479"/>
    <cellStyle name="40% - Accent6 14 2 3 4" xfId="26480"/>
    <cellStyle name="40% - Accent6 14 2 3 4 2" xfId="26481"/>
    <cellStyle name="40% - Accent6 14 2 3 5" xfId="26482"/>
    <cellStyle name="40% - Accent6 14 2 4" xfId="26483"/>
    <cellStyle name="40% - Accent6 14 2 4 2" xfId="26484"/>
    <cellStyle name="40% - Accent6 14 2 4 2 2" xfId="26485"/>
    <cellStyle name="40% - Accent6 14 2 4 2 2 2" xfId="26486"/>
    <cellStyle name="40% - Accent6 14 2 4 2 3" xfId="26487"/>
    <cellStyle name="40% - Accent6 14 2 4 3" xfId="26488"/>
    <cellStyle name="40% - Accent6 14 2 4 3 2" xfId="26489"/>
    <cellStyle name="40% - Accent6 14 2 4 4" xfId="26490"/>
    <cellStyle name="40% - Accent6 14 2 5" xfId="26491"/>
    <cellStyle name="40% - Accent6 14 2 5 2" xfId="26492"/>
    <cellStyle name="40% - Accent6 14 2 5 2 2" xfId="26493"/>
    <cellStyle name="40% - Accent6 14 2 5 3" xfId="26494"/>
    <cellStyle name="40% - Accent6 14 2 6" xfId="26495"/>
    <cellStyle name="40% - Accent6 14 2 6 2" xfId="26496"/>
    <cellStyle name="40% - Accent6 14 2 7" xfId="26497"/>
    <cellStyle name="40% - Accent6 14 3" xfId="26498"/>
    <cellStyle name="40% - Accent6 14 3 2" xfId="26499"/>
    <cellStyle name="40% - Accent6 14 3 2 2" xfId="26500"/>
    <cellStyle name="40% - Accent6 14 3 2 2 2" xfId="26501"/>
    <cellStyle name="40% - Accent6 14 3 2 2 2 2" xfId="26502"/>
    <cellStyle name="40% - Accent6 14 3 2 2 2 2 2" xfId="26503"/>
    <cellStyle name="40% - Accent6 14 3 2 2 2 3" xfId="26504"/>
    <cellStyle name="40% - Accent6 14 3 2 2 3" xfId="26505"/>
    <cellStyle name="40% - Accent6 14 3 2 2 3 2" xfId="26506"/>
    <cellStyle name="40% - Accent6 14 3 2 2 4" xfId="26507"/>
    <cellStyle name="40% - Accent6 14 3 2 3" xfId="26508"/>
    <cellStyle name="40% - Accent6 14 3 2 3 2" xfId="26509"/>
    <cellStyle name="40% - Accent6 14 3 2 3 2 2" xfId="26510"/>
    <cellStyle name="40% - Accent6 14 3 2 3 3" xfId="26511"/>
    <cellStyle name="40% - Accent6 14 3 2 4" xfId="26512"/>
    <cellStyle name="40% - Accent6 14 3 2 4 2" xfId="26513"/>
    <cellStyle name="40% - Accent6 14 3 2 5" xfId="26514"/>
    <cellStyle name="40% - Accent6 14 3 3" xfId="26515"/>
    <cellStyle name="40% - Accent6 14 3 3 2" xfId="26516"/>
    <cellStyle name="40% - Accent6 14 3 3 2 2" xfId="26517"/>
    <cellStyle name="40% - Accent6 14 3 3 2 2 2" xfId="26518"/>
    <cellStyle name="40% - Accent6 14 3 3 2 3" xfId="26519"/>
    <cellStyle name="40% - Accent6 14 3 3 3" xfId="26520"/>
    <cellStyle name="40% - Accent6 14 3 3 3 2" xfId="26521"/>
    <cellStyle name="40% - Accent6 14 3 3 4" xfId="26522"/>
    <cellStyle name="40% - Accent6 14 3 4" xfId="26523"/>
    <cellStyle name="40% - Accent6 14 3 4 2" xfId="26524"/>
    <cellStyle name="40% - Accent6 14 3 4 2 2" xfId="26525"/>
    <cellStyle name="40% - Accent6 14 3 4 3" xfId="26526"/>
    <cellStyle name="40% - Accent6 14 3 5" xfId="26527"/>
    <cellStyle name="40% - Accent6 14 3 5 2" xfId="26528"/>
    <cellStyle name="40% - Accent6 14 3 6" xfId="26529"/>
    <cellStyle name="40% - Accent6 14 4" xfId="26530"/>
    <cellStyle name="40% - Accent6 14 4 2" xfId="26531"/>
    <cellStyle name="40% - Accent6 14 4 2 2" xfId="26532"/>
    <cellStyle name="40% - Accent6 14 4 2 2 2" xfId="26533"/>
    <cellStyle name="40% - Accent6 14 4 2 2 2 2" xfId="26534"/>
    <cellStyle name="40% - Accent6 14 4 2 2 3" xfId="26535"/>
    <cellStyle name="40% - Accent6 14 4 2 3" xfId="26536"/>
    <cellStyle name="40% - Accent6 14 4 2 3 2" xfId="26537"/>
    <cellStyle name="40% - Accent6 14 4 2 4" xfId="26538"/>
    <cellStyle name="40% - Accent6 14 4 3" xfId="26539"/>
    <cellStyle name="40% - Accent6 14 4 3 2" xfId="26540"/>
    <cellStyle name="40% - Accent6 14 4 3 2 2" xfId="26541"/>
    <cellStyle name="40% - Accent6 14 4 3 3" xfId="26542"/>
    <cellStyle name="40% - Accent6 14 4 4" xfId="26543"/>
    <cellStyle name="40% - Accent6 14 4 4 2" xfId="26544"/>
    <cellStyle name="40% - Accent6 14 4 5" xfId="26545"/>
    <cellStyle name="40% - Accent6 14 5" xfId="26546"/>
    <cellStyle name="40% - Accent6 14 5 2" xfId="26547"/>
    <cellStyle name="40% - Accent6 14 5 2 2" xfId="26548"/>
    <cellStyle name="40% - Accent6 14 5 2 2 2" xfId="26549"/>
    <cellStyle name="40% - Accent6 14 5 2 3" xfId="26550"/>
    <cellStyle name="40% - Accent6 14 5 3" xfId="26551"/>
    <cellStyle name="40% - Accent6 14 5 3 2" xfId="26552"/>
    <cellStyle name="40% - Accent6 14 5 4" xfId="26553"/>
    <cellStyle name="40% - Accent6 14 6" xfId="26554"/>
    <cellStyle name="40% - Accent6 14 6 2" xfId="26555"/>
    <cellStyle name="40% - Accent6 14 6 2 2" xfId="26556"/>
    <cellStyle name="40% - Accent6 14 6 3" xfId="26557"/>
    <cellStyle name="40% - Accent6 14 7" xfId="26558"/>
    <cellStyle name="40% - Accent6 14 7 2" xfId="26559"/>
    <cellStyle name="40% - Accent6 14 8" xfId="26560"/>
    <cellStyle name="40% - Accent6 15" xfId="26561"/>
    <cellStyle name="40% - Accent6 15 2" xfId="26562"/>
    <cellStyle name="40% - Accent6 15 2 2" xfId="26563"/>
    <cellStyle name="40% - Accent6 15 2 2 2" xfId="26564"/>
    <cellStyle name="40% - Accent6 15 2 2 2 2" xfId="26565"/>
    <cellStyle name="40% - Accent6 15 2 2 2 2 2" xfId="26566"/>
    <cellStyle name="40% - Accent6 15 2 2 2 2 2 2" xfId="26567"/>
    <cellStyle name="40% - Accent6 15 2 2 2 2 2 2 2" xfId="26568"/>
    <cellStyle name="40% - Accent6 15 2 2 2 2 2 3" xfId="26569"/>
    <cellStyle name="40% - Accent6 15 2 2 2 2 3" xfId="26570"/>
    <cellStyle name="40% - Accent6 15 2 2 2 2 3 2" xfId="26571"/>
    <cellStyle name="40% - Accent6 15 2 2 2 2 4" xfId="26572"/>
    <cellStyle name="40% - Accent6 15 2 2 2 3" xfId="26573"/>
    <cellStyle name="40% - Accent6 15 2 2 2 3 2" xfId="26574"/>
    <cellStyle name="40% - Accent6 15 2 2 2 3 2 2" xfId="26575"/>
    <cellStyle name="40% - Accent6 15 2 2 2 3 3" xfId="26576"/>
    <cellStyle name="40% - Accent6 15 2 2 2 4" xfId="26577"/>
    <cellStyle name="40% - Accent6 15 2 2 2 4 2" xfId="26578"/>
    <cellStyle name="40% - Accent6 15 2 2 2 5" xfId="26579"/>
    <cellStyle name="40% - Accent6 15 2 2 3" xfId="26580"/>
    <cellStyle name="40% - Accent6 15 2 2 3 2" xfId="26581"/>
    <cellStyle name="40% - Accent6 15 2 2 3 2 2" xfId="26582"/>
    <cellStyle name="40% - Accent6 15 2 2 3 2 2 2" xfId="26583"/>
    <cellStyle name="40% - Accent6 15 2 2 3 2 3" xfId="26584"/>
    <cellStyle name="40% - Accent6 15 2 2 3 3" xfId="26585"/>
    <cellStyle name="40% - Accent6 15 2 2 3 3 2" xfId="26586"/>
    <cellStyle name="40% - Accent6 15 2 2 3 4" xfId="26587"/>
    <cellStyle name="40% - Accent6 15 2 2 4" xfId="26588"/>
    <cellStyle name="40% - Accent6 15 2 2 4 2" xfId="26589"/>
    <cellStyle name="40% - Accent6 15 2 2 4 2 2" xfId="26590"/>
    <cellStyle name="40% - Accent6 15 2 2 4 3" xfId="26591"/>
    <cellStyle name="40% - Accent6 15 2 2 5" xfId="26592"/>
    <cellStyle name="40% - Accent6 15 2 2 5 2" xfId="26593"/>
    <cellStyle name="40% - Accent6 15 2 2 6" xfId="26594"/>
    <cellStyle name="40% - Accent6 15 2 3" xfId="26595"/>
    <cellStyle name="40% - Accent6 15 2 3 2" xfId="26596"/>
    <cellStyle name="40% - Accent6 15 2 3 2 2" xfId="26597"/>
    <cellStyle name="40% - Accent6 15 2 3 2 2 2" xfId="26598"/>
    <cellStyle name="40% - Accent6 15 2 3 2 2 2 2" xfId="26599"/>
    <cellStyle name="40% - Accent6 15 2 3 2 2 3" xfId="26600"/>
    <cellStyle name="40% - Accent6 15 2 3 2 3" xfId="26601"/>
    <cellStyle name="40% - Accent6 15 2 3 2 3 2" xfId="26602"/>
    <cellStyle name="40% - Accent6 15 2 3 2 4" xfId="26603"/>
    <cellStyle name="40% - Accent6 15 2 3 3" xfId="26604"/>
    <cellStyle name="40% - Accent6 15 2 3 3 2" xfId="26605"/>
    <cellStyle name="40% - Accent6 15 2 3 3 2 2" xfId="26606"/>
    <cellStyle name="40% - Accent6 15 2 3 3 3" xfId="26607"/>
    <cellStyle name="40% - Accent6 15 2 3 4" xfId="26608"/>
    <cellStyle name="40% - Accent6 15 2 3 4 2" xfId="26609"/>
    <cellStyle name="40% - Accent6 15 2 3 5" xfId="26610"/>
    <cellStyle name="40% - Accent6 15 2 4" xfId="26611"/>
    <cellStyle name="40% - Accent6 15 2 4 2" xfId="26612"/>
    <cellStyle name="40% - Accent6 15 2 4 2 2" xfId="26613"/>
    <cellStyle name="40% - Accent6 15 2 4 2 2 2" xfId="26614"/>
    <cellStyle name="40% - Accent6 15 2 4 2 3" xfId="26615"/>
    <cellStyle name="40% - Accent6 15 2 4 3" xfId="26616"/>
    <cellStyle name="40% - Accent6 15 2 4 3 2" xfId="26617"/>
    <cellStyle name="40% - Accent6 15 2 4 4" xfId="26618"/>
    <cellStyle name="40% - Accent6 15 2 5" xfId="26619"/>
    <cellStyle name="40% - Accent6 15 2 5 2" xfId="26620"/>
    <cellStyle name="40% - Accent6 15 2 5 2 2" xfId="26621"/>
    <cellStyle name="40% - Accent6 15 2 5 3" xfId="26622"/>
    <cellStyle name="40% - Accent6 15 2 6" xfId="26623"/>
    <cellStyle name="40% - Accent6 15 2 6 2" xfId="26624"/>
    <cellStyle name="40% - Accent6 15 2 7" xfId="26625"/>
    <cellStyle name="40% - Accent6 15 3" xfId="26626"/>
    <cellStyle name="40% - Accent6 15 3 2" xfId="26627"/>
    <cellStyle name="40% - Accent6 15 3 2 2" xfId="26628"/>
    <cellStyle name="40% - Accent6 15 3 2 2 2" xfId="26629"/>
    <cellStyle name="40% - Accent6 15 3 2 2 2 2" xfId="26630"/>
    <cellStyle name="40% - Accent6 15 3 2 2 2 2 2" xfId="26631"/>
    <cellStyle name="40% - Accent6 15 3 2 2 2 3" xfId="26632"/>
    <cellStyle name="40% - Accent6 15 3 2 2 3" xfId="26633"/>
    <cellStyle name="40% - Accent6 15 3 2 2 3 2" xfId="26634"/>
    <cellStyle name="40% - Accent6 15 3 2 2 4" xfId="26635"/>
    <cellStyle name="40% - Accent6 15 3 2 3" xfId="26636"/>
    <cellStyle name="40% - Accent6 15 3 2 3 2" xfId="26637"/>
    <cellStyle name="40% - Accent6 15 3 2 3 2 2" xfId="26638"/>
    <cellStyle name="40% - Accent6 15 3 2 3 3" xfId="26639"/>
    <cellStyle name="40% - Accent6 15 3 2 4" xfId="26640"/>
    <cellStyle name="40% - Accent6 15 3 2 4 2" xfId="26641"/>
    <cellStyle name="40% - Accent6 15 3 2 5" xfId="26642"/>
    <cellStyle name="40% - Accent6 15 3 3" xfId="26643"/>
    <cellStyle name="40% - Accent6 15 3 3 2" xfId="26644"/>
    <cellStyle name="40% - Accent6 15 3 3 2 2" xfId="26645"/>
    <cellStyle name="40% - Accent6 15 3 3 2 2 2" xfId="26646"/>
    <cellStyle name="40% - Accent6 15 3 3 2 3" xfId="26647"/>
    <cellStyle name="40% - Accent6 15 3 3 3" xfId="26648"/>
    <cellStyle name="40% - Accent6 15 3 3 3 2" xfId="26649"/>
    <cellStyle name="40% - Accent6 15 3 3 4" xfId="26650"/>
    <cellStyle name="40% - Accent6 15 3 4" xfId="26651"/>
    <cellStyle name="40% - Accent6 15 3 4 2" xfId="26652"/>
    <cellStyle name="40% - Accent6 15 3 4 2 2" xfId="26653"/>
    <cellStyle name="40% - Accent6 15 3 4 3" xfId="26654"/>
    <cellStyle name="40% - Accent6 15 3 5" xfId="26655"/>
    <cellStyle name="40% - Accent6 15 3 5 2" xfId="26656"/>
    <cellStyle name="40% - Accent6 15 3 6" xfId="26657"/>
    <cellStyle name="40% - Accent6 15 4" xfId="26658"/>
    <cellStyle name="40% - Accent6 15 4 2" xfId="26659"/>
    <cellStyle name="40% - Accent6 15 4 2 2" xfId="26660"/>
    <cellStyle name="40% - Accent6 15 4 2 2 2" xfId="26661"/>
    <cellStyle name="40% - Accent6 15 4 2 2 2 2" xfId="26662"/>
    <cellStyle name="40% - Accent6 15 4 2 2 3" xfId="26663"/>
    <cellStyle name="40% - Accent6 15 4 2 3" xfId="26664"/>
    <cellStyle name="40% - Accent6 15 4 2 3 2" xfId="26665"/>
    <cellStyle name="40% - Accent6 15 4 2 4" xfId="26666"/>
    <cellStyle name="40% - Accent6 15 4 3" xfId="26667"/>
    <cellStyle name="40% - Accent6 15 4 3 2" xfId="26668"/>
    <cellStyle name="40% - Accent6 15 4 3 2 2" xfId="26669"/>
    <cellStyle name="40% - Accent6 15 4 3 3" xfId="26670"/>
    <cellStyle name="40% - Accent6 15 4 4" xfId="26671"/>
    <cellStyle name="40% - Accent6 15 4 4 2" xfId="26672"/>
    <cellStyle name="40% - Accent6 15 4 5" xfId="26673"/>
    <cellStyle name="40% - Accent6 15 5" xfId="26674"/>
    <cellStyle name="40% - Accent6 15 5 2" xfId="26675"/>
    <cellStyle name="40% - Accent6 15 5 2 2" xfId="26676"/>
    <cellStyle name="40% - Accent6 15 5 2 2 2" xfId="26677"/>
    <cellStyle name="40% - Accent6 15 5 2 3" xfId="26678"/>
    <cellStyle name="40% - Accent6 15 5 3" xfId="26679"/>
    <cellStyle name="40% - Accent6 15 5 3 2" xfId="26680"/>
    <cellStyle name="40% - Accent6 15 5 4" xfId="26681"/>
    <cellStyle name="40% - Accent6 15 6" xfId="26682"/>
    <cellStyle name="40% - Accent6 15 6 2" xfId="26683"/>
    <cellStyle name="40% - Accent6 15 6 2 2" xfId="26684"/>
    <cellStyle name="40% - Accent6 15 6 3" xfId="26685"/>
    <cellStyle name="40% - Accent6 15 7" xfId="26686"/>
    <cellStyle name="40% - Accent6 15 7 2" xfId="26687"/>
    <cellStyle name="40% - Accent6 15 8" xfId="26688"/>
    <cellStyle name="40% - Accent6 16" xfId="26689"/>
    <cellStyle name="40% - Accent6 16 2" xfId="26690"/>
    <cellStyle name="40% - Accent6 16 2 2" xfId="26691"/>
    <cellStyle name="40% - Accent6 16 2 2 2" xfId="26692"/>
    <cellStyle name="40% - Accent6 16 2 2 2 2" xfId="26693"/>
    <cellStyle name="40% - Accent6 16 2 2 2 2 2" xfId="26694"/>
    <cellStyle name="40% - Accent6 16 2 2 2 2 2 2" xfId="26695"/>
    <cellStyle name="40% - Accent6 16 2 2 2 2 2 2 2" xfId="26696"/>
    <cellStyle name="40% - Accent6 16 2 2 2 2 2 3" xfId="26697"/>
    <cellStyle name="40% - Accent6 16 2 2 2 2 3" xfId="26698"/>
    <cellStyle name="40% - Accent6 16 2 2 2 2 3 2" xfId="26699"/>
    <cellStyle name="40% - Accent6 16 2 2 2 2 4" xfId="26700"/>
    <cellStyle name="40% - Accent6 16 2 2 2 3" xfId="26701"/>
    <cellStyle name="40% - Accent6 16 2 2 2 3 2" xfId="26702"/>
    <cellStyle name="40% - Accent6 16 2 2 2 3 2 2" xfId="26703"/>
    <cellStyle name="40% - Accent6 16 2 2 2 3 3" xfId="26704"/>
    <cellStyle name="40% - Accent6 16 2 2 2 4" xfId="26705"/>
    <cellStyle name="40% - Accent6 16 2 2 2 4 2" xfId="26706"/>
    <cellStyle name="40% - Accent6 16 2 2 2 5" xfId="26707"/>
    <cellStyle name="40% - Accent6 16 2 2 3" xfId="26708"/>
    <cellStyle name="40% - Accent6 16 2 2 3 2" xfId="26709"/>
    <cellStyle name="40% - Accent6 16 2 2 3 2 2" xfId="26710"/>
    <cellStyle name="40% - Accent6 16 2 2 3 2 2 2" xfId="26711"/>
    <cellStyle name="40% - Accent6 16 2 2 3 2 3" xfId="26712"/>
    <cellStyle name="40% - Accent6 16 2 2 3 3" xfId="26713"/>
    <cellStyle name="40% - Accent6 16 2 2 3 3 2" xfId="26714"/>
    <cellStyle name="40% - Accent6 16 2 2 3 4" xfId="26715"/>
    <cellStyle name="40% - Accent6 16 2 2 4" xfId="26716"/>
    <cellStyle name="40% - Accent6 16 2 2 4 2" xfId="26717"/>
    <cellStyle name="40% - Accent6 16 2 2 4 2 2" xfId="26718"/>
    <cellStyle name="40% - Accent6 16 2 2 4 3" xfId="26719"/>
    <cellStyle name="40% - Accent6 16 2 2 5" xfId="26720"/>
    <cellStyle name="40% - Accent6 16 2 2 5 2" xfId="26721"/>
    <cellStyle name="40% - Accent6 16 2 2 6" xfId="26722"/>
    <cellStyle name="40% - Accent6 16 2 3" xfId="26723"/>
    <cellStyle name="40% - Accent6 16 2 3 2" xfId="26724"/>
    <cellStyle name="40% - Accent6 16 2 3 2 2" xfId="26725"/>
    <cellStyle name="40% - Accent6 16 2 3 2 2 2" xfId="26726"/>
    <cellStyle name="40% - Accent6 16 2 3 2 2 2 2" xfId="26727"/>
    <cellStyle name="40% - Accent6 16 2 3 2 2 3" xfId="26728"/>
    <cellStyle name="40% - Accent6 16 2 3 2 3" xfId="26729"/>
    <cellStyle name="40% - Accent6 16 2 3 2 3 2" xfId="26730"/>
    <cellStyle name="40% - Accent6 16 2 3 2 4" xfId="26731"/>
    <cellStyle name="40% - Accent6 16 2 3 3" xfId="26732"/>
    <cellStyle name="40% - Accent6 16 2 3 3 2" xfId="26733"/>
    <cellStyle name="40% - Accent6 16 2 3 3 2 2" xfId="26734"/>
    <cellStyle name="40% - Accent6 16 2 3 3 3" xfId="26735"/>
    <cellStyle name="40% - Accent6 16 2 3 4" xfId="26736"/>
    <cellStyle name="40% - Accent6 16 2 3 4 2" xfId="26737"/>
    <cellStyle name="40% - Accent6 16 2 3 5" xfId="26738"/>
    <cellStyle name="40% - Accent6 16 2 4" xfId="26739"/>
    <cellStyle name="40% - Accent6 16 2 4 2" xfId="26740"/>
    <cellStyle name="40% - Accent6 16 2 4 2 2" xfId="26741"/>
    <cellStyle name="40% - Accent6 16 2 4 2 2 2" xfId="26742"/>
    <cellStyle name="40% - Accent6 16 2 4 2 3" xfId="26743"/>
    <cellStyle name="40% - Accent6 16 2 4 3" xfId="26744"/>
    <cellStyle name="40% - Accent6 16 2 4 3 2" xfId="26745"/>
    <cellStyle name="40% - Accent6 16 2 4 4" xfId="26746"/>
    <cellStyle name="40% - Accent6 16 2 5" xfId="26747"/>
    <cellStyle name="40% - Accent6 16 2 5 2" xfId="26748"/>
    <cellStyle name="40% - Accent6 16 2 5 2 2" xfId="26749"/>
    <cellStyle name="40% - Accent6 16 2 5 3" xfId="26750"/>
    <cellStyle name="40% - Accent6 16 2 6" xfId="26751"/>
    <cellStyle name="40% - Accent6 16 2 6 2" xfId="26752"/>
    <cellStyle name="40% - Accent6 16 2 7" xfId="26753"/>
    <cellStyle name="40% - Accent6 16 3" xfId="26754"/>
    <cellStyle name="40% - Accent6 16 3 2" xfId="26755"/>
    <cellStyle name="40% - Accent6 16 3 2 2" xfId="26756"/>
    <cellStyle name="40% - Accent6 16 3 2 2 2" xfId="26757"/>
    <cellStyle name="40% - Accent6 16 3 2 2 2 2" xfId="26758"/>
    <cellStyle name="40% - Accent6 16 3 2 2 2 2 2" xfId="26759"/>
    <cellStyle name="40% - Accent6 16 3 2 2 2 3" xfId="26760"/>
    <cellStyle name="40% - Accent6 16 3 2 2 3" xfId="26761"/>
    <cellStyle name="40% - Accent6 16 3 2 2 3 2" xfId="26762"/>
    <cellStyle name="40% - Accent6 16 3 2 2 4" xfId="26763"/>
    <cellStyle name="40% - Accent6 16 3 2 3" xfId="26764"/>
    <cellStyle name="40% - Accent6 16 3 2 3 2" xfId="26765"/>
    <cellStyle name="40% - Accent6 16 3 2 3 2 2" xfId="26766"/>
    <cellStyle name="40% - Accent6 16 3 2 3 3" xfId="26767"/>
    <cellStyle name="40% - Accent6 16 3 2 4" xfId="26768"/>
    <cellStyle name="40% - Accent6 16 3 2 4 2" xfId="26769"/>
    <cellStyle name="40% - Accent6 16 3 2 5" xfId="26770"/>
    <cellStyle name="40% - Accent6 16 3 3" xfId="26771"/>
    <cellStyle name="40% - Accent6 16 3 3 2" xfId="26772"/>
    <cellStyle name="40% - Accent6 16 3 3 2 2" xfId="26773"/>
    <cellStyle name="40% - Accent6 16 3 3 2 2 2" xfId="26774"/>
    <cellStyle name="40% - Accent6 16 3 3 2 3" xfId="26775"/>
    <cellStyle name="40% - Accent6 16 3 3 3" xfId="26776"/>
    <cellStyle name="40% - Accent6 16 3 3 3 2" xfId="26777"/>
    <cellStyle name="40% - Accent6 16 3 3 4" xfId="26778"/>
    <cellStyle name="40% - Accent6 16 3 4" xfId="26779"/>
    <cellStyle name="40% - Accent6 16 3 4 2" xfId="26780"/>
    <cellStyle name="40% - Accent6 16 3 4 2 2" xfId="26781"/>
    <cellStyle name="40% - Accent6 16 3 4 3" xfId="26782"/>
    <cellStyle name="40% - Accent6 16 3 5" xfId="26783"/>
    <cellStyle name="40% - Accent6 16 3 5 2" xfId="26784"/>
    <cellStyle name="40% - Accent6 16 3 6" xfId="26785"/>
    <cellStyle name="40% - Accent6 16 4" xfId="26786"/>
    <cellStyle name="40% - Accent6 16 4 2" xfId="26787"/>
    <cellStyle name="40% - Accent6 16 4 2 2" xfId="26788"/>
    <cellStyle name="40% - Accent6 16 4 2 2 2" xfId="26789"/>
    <cellStyle name="40% - Accent6 16 4 2 2 2 2" xfId="26790"/>
    <cellStyle name="40% - Accent6 16 4 2 2 3" xfId="26791"/>
    <cellStyle name="40% - Accent6 16 4 2 3" xfId="26792"/>
    <cellStyle name="40% - Accent6 16 4 2 3 2" xfId="26793"/>
    <cellStyle name="40% - Accent6 16 4 2 4" xfId="26794"/>
    <cellStyle name="40% - Accent6 16 4 3" xfId="26795"/>
    <cellStyle name="40% - Accent6 16 4 3 2" xfId="26796"/>
    <cellStyle name="40% - Accent6 16 4 3 2 2" xfId="26797"/>
    <cellStyle name="40% - Accent6 16 4 3 3" xfId="26798"/>
    <cellStyle name="40% - Accent6 16 4 4" xfId="26799"/>
    <cellStyle name="40% - Accent6 16 4 4 2" xfId="26800"/>
    <cellStyle name="40% - Accent6 16 4 5" xfId="26801"/>
    <cellStyle name="40% - Accent6 16 5" xfId="26802"/>
    <cellStyle name="40% - Accent6 16 5 2" xfId="26803"/>
    <cellStyle name="40% - Accent6 16 5 2 2" xfId="26804"/>
    <cellStyle name="40% - Accent6 16 5 2 2 2" xfId="26805"/>
    <cellStyle name="40% - Accent6 16 5 2 3" xfId="26806"/>
    <cellStyle name="40% - Accent6 16 5 3" xfId="26807"/>
    <cellStyle name="40% - Accent6 16 5 3 2" xfId="26808"/>
    <cellStyle name="40% - Accent6 16 5 4" xfId="26809"/>
    <cellStyle name="40% - Accent6 16 6" xfId="26810"/>
    <cellStyle name="40% - Accent6 16 6 2" xfId="26811"/>
    <cellStyle name="40% - Accent6 16 6 2 2" xfId="26812"/>
    <cellStyle name="40% - Accent6 16 6 3" xfId="26813"/>
    <cellStyle name="40% - Accent6 16 7" xfId="26814"/>
    <cellStyle name="40% - Accent6 16 7 2" xfId="26815"/>
    <cellStyle name="40% - Accent6 16 8" xfId="26816"/>
    <cellStyle name="40% - Accent6 17" xfId="26817"/>
    <cellStyle name="40% - Accent6 17 2" xfId="26818"/>
    <cellStyle name="40% - Accent6 17 2 2" xfId="26819"/>
    <cellStyle name="40% - Accent6 17 2 2 2" xfId="26820"/>
    <cellStyle name="40% - Accent6 17 2 2 2 2" xfId="26821"/>
    <cellStyle name="40% - Accent6 17 2 2 2 2 2" xfId="26822"/>
    <cellStyle name="40% - Accent6 17 2 2 2 2 2 2" xfId="26823"/>
    <cellStyle name="40% - Accent6 17 2 2 2 2 2 2 2" xfId="26824"/>
    <cellStyle name="40% - Accent6 17 2 2 2 2 2 3" xfId="26825"/>
    <cellStyle name="40% - Accent6 17 2 2 2 2 3" xfId="26826"/>
    <cellStyle name="40% - Accent6 17 2 2 2 2 3 2" xfId="26827"/>
    <cellStyle name="40% - Accent6 17 2 2 2 2 4" xfId="26828"/>
    <cellStyle name="40% - Accent6 17 2 2 2 3" xfId="26829"/>
    <cellStyle name="40% - Accent6 17 2 2 2 3 2" xfId="26830"/>
    <cellStyle name="40% - Accent6 17 2 2 2 3 2 2" xfId="26831"/>
    <cellStyle name="40% - Accent6 17 2 2 2 3 3" xfId="26832"/>
    <cellStyle name="40% - Accent6 17 2 2 2 4" xfId="26833"/>
    <cellStyle name="40% - Accent6 17 2 2 2 4 2" xfId="26834"/>
    <cellStyle name="40% - Accent6 17 2 2 2 5" xfId="26835"/>
    <cellStyle name="40% - Accent6 17 2 2 3" xfId="26836"/>
    <cellStyle name="40% - Accent6 17 2 2 3 2" xfId="26837"/>
    <cellStyle name="40% - Accent6 17 2 2 3 2 2" xfId="26838"/>
    <cellStyle name="40% - Accent6 17 2 2 3 2 2 2" xfId="26839"/>
    <cellStyle name="40% - Accent6 17 2 2 3 2 3" xfId="26840"/>
    <cellStyle name="40% - Accent6 17 2 2 3 3" xfId="26841"/>
    <cellStyle name="40% - Accent6 17 2 2 3 3 2" xfId="26842"/>
    <cellStyle name="40% - Accent6 17 2 2 3 4" xfId="26843"/>
    <cellStyle name="40% - Accent6 17 2 2 4" xfId="26844"/>
    <cellStyle name="40% - Accent6 17 2 2 4 2" xfId="26845"/>
    <cellStyle name="40% - Accent6 17 2 2 4 2 2" xfId="26846"/>
    <cellStyle name="40% - Accent6 17 2 2 4 3" xfId="26847"/>
    <cellStyle name="40% - Accent6 17 2 2 5" xfId="26848"/>
    <cellStyle name="40% - Accent6 17 2 2 5 2" xfId="26849"/>
    <cellStyle name="40% - Accent6 17 2 2 6" xfId="26850"/>
    <cellStyle name="40% - Accent6 17 2 3" xfId="26851"/>
    <cellStyle name="40% - Accent6 17 2 3 2" xfId="26852"/>
    <cellStyle name="40% - Accent6 17 2 3 2 2" xfId="26853"/>
    <cellStyle name="40% - Accent6 17 2 3 2 2 2" xfId="26854"/>
    <cellStyle name="40% - Accent6 17 2 3 2 2 2 2" xfId="26855"/>
    <cellStyle name="40% - Accent6 17 2 3 2 2 3" xfId="26856"/>
    <cellStyle name="40% - Accent6 17 2 3 2 3" xfId="26857"/>
    <cellStyle name="40% - Accent6 17 2 3 2 3 2" xfId="26858"/>
    <cellStyle name="40% - Accent6 17 2 3 2 4" xfId="26859"/>
    <cellStyle name="40% - Accent6 17 2 3 3" xfId="26860"/>
    <cellStyle name="40% - Accent6 17 2 3 3 2" xfId="26861"/>
    <cellStyle name="40% - Accent6 17 2 3 3 2 2" xfId="26862"/>
    <cellStyle name="40% - Accent6 17 2 3 3 3" xfId="26863"/>
    <cellStyle name="40% - Accent6 17 2 3 4" xfId="26864"/>
    <cellStyle name="40% - Accent6 17 2 3 4 2" xfId="26865"/>
    <cellStyle name="40% - Accent6 17 2 3 5" xfId="26866"/>
    <cellStyle name="40% - Accent6 17 2 4" xfId="26867"/>
    <cellStyle name="40% - Accent6 17 2 4 2" xfId="26868"/>
    <cellStyle name="40% - Accent6 17 2 4 2 2" xfId="26869"/>
    <cellStyle name="40% - Accent6 17 2 4 2 2 2" xfId="26870"/>
    <cellStyle name="40% - Accent6 17 2 4 2 3" xfId="26871"/>
    <cellStyle name="40% - Accent6 17 2 4 3" xfId="26872"/>
    <cellStyle name="40% - Accent6 17 2 4 3 2" xfId="26873"/>
    <cellStyle name="40% - Accent6 17 2 4 4" xfId="26874"/>
    <cellStyle name="40% - Accent6 17 2 5" xfId="26875"/>
    <cellStyle name="40% - Accent6 17 2 5 2" xfId="26876"/>
    <cellStyle name="40% - Accent6 17 2 5 2 2" xfId="26877"/>
    <cellStyle name="40% - Accent6 17 2 5 3" xfId="26878"/>
    <cellStyle name="40% - Accent6 17 2 6" xfId="26879"/>
    <cellStyle name="40% - Accent6 17 2 6 2" xfId="26880"/>
    <cellStyle name="40% - Accent6 17 2 7" xfId="26881"/>
    <cellStyle name="40% - Accent6 17 3" xfId="26882"/>
    <cellStyle name="40% - Accent6 17 3 2" xfId="26883"/>
    <cellStyle name="40% - Accent6 17 3 2 2" xfId="26884"/>
    <cellStyle name="40% - Accent6 17 3 2 2 2" xfId="26885"/>
    <cellStyle name="40% - Accent6 17 3 2 2 2 2" xfId="26886"/>
    <cellStyle name="40% - Accent6 17 3 2 2 2 2 2" xfId="26887"/>
    <cellStyle name="40% - Accent6 17 3 2 2 2 3" xfId="26888"/>
    <cellStyle name="40% - Accent6 17 3 2 2 3" xfId="26889"/>
    <cellStyle name="40% - Accent6 17 3 2 2 3 2" xfId="26890"/>
    <cellStyle name="40% - Accent6 17 3 2 2 4" xfId="26891"/>
    <cellStyle name="40% - Accent6 17 3 2 3" xfId="26892"/>
    <cellStyle name="40% - Accent6 17 3 2 3 2" xfId="26893"/>
    <cellStyle name="40% - Accent6 17 3 2 3 2 2" xfId="26894"/>
    <cellStyle name="40% - Accent6 17 3 2 3 3" xfId="26895"/>
    <cellStyle name="40% - Accent6 17 3 2 4" xfId="26896"/>
    <cellStyle name="40% - Accent6 17 3 2 4 2" xfId="26897"/>
    <cellStyle name="40% - Accent6 17 3 2 5" xfId="26898"/>
    <cellStyle name="40% - Accent6 17 3 3" xfId="26899"/>
    <cellStyle name="40% - Accent6 17 3 3 2" xfId="26900"/>
    <cellStyle name="40% - Accent6 17 3 3 2 2" xfId="26901"/>
    <cellStyle name="40% - Accent6 17 3 3 2 2 2" xfId="26902"/>
    <cellStyle name="40% - Accent6 17 3 3 2 3" xfId="26903"/>
    <cellStyle name="40% - Accent6 17 3 3 3" xfId="26904"/>
    <cellStyle name="40% - Accent6 17 3 3 3 2" xfId="26905"/>
    <cellStyle name="40% - Accent6 17 3 3 4" xfId="26906"/>
    <cellStyle name="40% - Accent6 17 3 4" xfId="26907"/>
    <cellStyle name="40% - Accent6 17 3 4 2" xfId="26908"/>
    <cellStyle name="40% - Accent6 17 3 4 2 2" xfId="26909"/>
    <cellStyle name="40% - Accent6 17 3 4 3" xfId="26910"/>
    <cellStyle name="40% - Accent6 17 3 5" xfId="26911"/>
    <cellStyle name="40% - Accent6 17 3 5 2" xfId="26912"/>
    <cellStyle name="40% - Accent6 17 3 6" xfId="26913"/>
    <cellStyle name="40% - Accent6 17 4" xfId="26914"/>
    <cellStyle name="40% - Accent6 17 4 2" xfId="26915"/>
    <cellStyle name="40% - Accent6 17 4 2 2" xfId="26916"/>
    <cellStyle name="40% - Accent6 17 4 2 2 2" xfId="26917"/>
    <cellStyle name="40% - Accent6 17 4 2 2 2 2" xfId="26918"/>
    <cellStyle name="40% - Accent6 17 4 2 2 3" xfId="26919"/>
    <cellStyle name="40% - Accent6 17 4 2 3" xfId="26920"/>
    <cellStyle name="40% - Accent6 17 4 2 3 2" xfId="26921"/>
    <cellStyle name="40% - Accent6 17 4 2 4" xfId="26922"/>
    <cellStyle name="40% - Accent6 17 4 3" xfId="26923"/>
    <cellStyle name="40% - Accent6 17 4 3 2" xfId="26924"/>
    <cellStyle name="40% - Accent6 17 4 3 2 2" xfId="26925"/>
    <cellStyle name="40% - Accent6 17 4 3 3" xfId="26926"/>
    <cellStyle name="40% - Accent6 17 4 4" xfId="26927"/>
    <cellStyle name="40% - Accent6 17 4 4 2" xfId="26928"/>
    <cellStyle name="40% - Accent6 17 4 5" xfId="26929"/>
    <cellStyle name="40% - Accent6 17 5" xfId="26930"/>
    <cellStyle name="40% - Accent6 17 5 2" xfId="26931"/>
    <cellStyle name="40% - Accent6 17 5 2 2" xfId="26932"/>
    <cellStyle name="40% - Accent6 17 5 2 2 2" xfId="26933"/>
    <cellStyle name="40% - Accent6 17 5 2 3" xfId="26934"/>
    <cellStyle name="40% - Accent6 17 5 3" xfId="26935"/>
    <cellStyle name="40% - Accent6 17 5 3 2" xfId="26936"/>
    <cellStyle name="40% - Accent6 17 5 4" xfId="26937"/>
    <cellStyle name="40% - Accent6 17 6" xfId="26938"/>
    <cellStyle name="40% - Accent6 17 6 2" xfId="26939"/>
    <cellStyle name="40% - Accent6 17 6 2 2" xfId="26940"/>
    <cellStyle name="40% - Accent6 17 6 3" xfId="26941"/>
    <cellStyle name="40% - Accent6 17 7" xfId="26942"/>
    <cellStyle name="40% - Accent6 17 7 2" xfId="26943"/>
    <cellStyle name="40% - Accent6 17 8" xfId="26944"/>
    <cellStyle name="40% - Accent6 18" xfId="26945"/>
    <cellStyle name="40% - Accent6 18 2" xfId="26946"/>
    <cellStyle name="40% - Accent6 18 2 2" xfId="26947"/>
    <cellStyle name="40% - Accent6 18 2 2 2" xfId="26948"/>
    <cellStyle name="40% - Accent6 18 2 2 2 2" xfId="26949"/>
    <cellStyle name="40% - Accent6 18 2 2 2 2 2" xfId="26950"/>
    <cellStyle name="40% - Accent6 18 2 2 2 2 2 2" xfId="26951"/>
    <cellStyle name="40% - Accent6 18 2 2 2 2 3" xfId="26952"/>
    <cellStyle name="40% - Accent6 18 2 2 2 3" xfId="26953"/>
    <cellStyle name="40% - Accent6 18 2 2 2 3 2" xfId="26954"/>
    <cellStyle name="40% - Accent6 18 2 2 2 4" xfId="26955"/>
    <cellStyle name="40% - Accent6 18 2 2 3" xfId="26956"/>
    <cellStyle name="40% - Accent6 18 2 2 3 2" xfId="26957"/>
    <cellStyle name="40% - Accent6 18 2 2 3 2 2" xfId="26958"/>
    <cellStyle name="40% - Accent6 18 2 2 3 3" xfId="26959"/>
    <cellStyle name="40% - Accent6 18 2 2 4" xfId="26960"/>
    <cellStyle name="40% - Accent6 18 2 2 4 2" xfId="26961"/>
    <cellStyle name="40% - Accent6 18 2 2 5" xfId="26962"/>
    <cellStyle name="40% - Accent6 18 2 3" xfId="26963"/>
    <cellStyle name="40% - Accent6 18 2 3 2" xfId="26964"/>
    <cellStyle name="40% - Accent6 18 2 3 2 2" xfId="26965"/>
    <cellStyle name="40% - Accent6 18 2 3 2 2 2" xfId="26966"/>
    <cellStyle name="40% - Accent6 18 2 3 2 3" xfId="26967"/>
    <cellStyle name="40% - Accent6 18 2 3 3" xfId="26968"/>
    <cellStyle name="40% - Accent6 18 2 3 3 2" xfId="26969"/>
    <cellStyle name="40% - Accent6 18 2 3 4" xfId="26970"/>
    <cellStyle name="40% - Accent6 18 2 4" xfId="26971"/>
    <cellStyle name="40% - Accent6 18 2 4 2" xfId="26972"/>
    <cellStyle name="40% - Accent6 18 2 4 2 2" xfId="26973"/>
    <cellStyle name="40% - Accent6 18 2 4 3" xfId="26974"/>
    <cellStyle name="40% - Accent6 18 2 5" xfId="26975"/>
    <cellStyle name="40% - Accent6 18 2 5 2" xfId="26976"/>
    <cellStyle name="40% - Accent6 18 2 6" xfId="26977"/>
    <cellStyle name="40% - Accent6 18 3" xfId="26978"/>
    <cellStyle name="40% - Accent6 18 3 2" xfId="26979"/>
    <cellStyle name="40% - Accent6 18 3 2 2" xfId="26980"/>
    <cellStyle name="40% - Accent6 18 3 2 2 2" xfId="26981"/>
    <cellStyle name="40% - Accent6 18 3 2 2 2 2" xfId="26982"/>
    <cellStyle name="40% - Accent6 18 3 2 2 3" xfId="26983"/>
    <cellStyle name="40% - Accent6 18 3 2 3" xfId="26984"/>
    <cellStyle name="40% - Accent6 18 3 2 3 2" xfId="26985"/>
    <cellStyle name="40% - Accent6 18 3 2 4" xfId="26986"/>
    <cellStyle name="40% - Accent6 18 3 3" xfId="26987"/>
    <cellStyle name="40% - Accent6 18 3 3 2" xfId="26988"/>
    <cellStyle name="40% - Accent6 18 3 3 2 2" xfId="26989"/>
    <cellStyle name="40% - Accent6 18 3 3 3" xfId="26990"/>
    <cellStyle name="40% - Accent6 18 3 4" xfId="26991"/>
    <cellStyle name="40% - Accent6 18 3 4 2" xfId="26992"/>
    <cellStyle name="40% - Accent6 18 3 5" xfId="26993"/>
    <cellStyle name="40% - Accent6 18 4" xfId="26994"/>
    <cellStyle name="40% - Accent6 18 4 2" xfId="26995"/>
    <cellStyle name="40% - Accent6 18 4 2 2" xfId="26996"/>
    <cellStyle name="40% - Accent6 18 4 2 2 2" xfId="26997"/>
    <cellStyle name="40% - Accent6 18 4 2 3" xfId="26998"/>
    <cellStyle name="40% - Accent6 18 4 3" xfId="26999"/>
    <cellStyle name="40% - Accent6 18 4 3 2" xfId="27000"/>
    <cellStyle name="40% - Accent6 18 4 4" xfId="27001"/>
    <cellStyle name="40% - Accent6 18 5" xfId="27002"/>
    <cellStyle name="40% - Accent6 18 5 2" xfId="27003"/>
    <cellStyle name="40% - Accent6 18 5 2 2" xfId="27004"/>
    <cellStyle name="40% - Accent6 18 5 3" xfId="27005"/>
    <cellStyle name="40% - Accent6 18 6" xfId="27006"/>
    <cellStyle name="40% - Accent6 18 6 2" xfId="27007"/>
    <cellStyle name="40% - Accent6 18 7" xfId="27008"/>
    <cellStyle name="40% - Accent6 19" xfId="27009"/>
    <cellStyle name="40% - Accent6 19 2" xfId="27010"/>
    <cellStyle name="40% - Accent6 19 2 2" xfId="27011"/>
    <cellStyle name="40% - Accent6 19 2 2 2" xfId="27012"/>
    <cellStyle name="40% - Accent6 19 2 2 2 2" xfId="27013"/>
    <cellStyle name="40% - Accent6 19 2 2 2 2 2" xfId="27014"/>
    <cellStyle name="40% - Accent6 19 2 2 2 2 2 2" xfId="27015"/>
    <cellStyle name="40% - Accent6 19 2 2 2 2 3" xfId="27016"/>
    <cellStyle name="40% - Accent6 19 2 2 2 3" xfId="27017"/>
    <cellStyle name="40% - Accent6 19 2 2 2 3 2" xfId="27018"/>
    <cellStyle name="40% - Accent6 19 2 2 2 4" xfId="27019"/>
    <cellStyle name="40% - Accent6 19 2 2 3" xfId="27020"/>
    <cellStyle name="40% - Accent6 19 2 2 3 2" xfId="27021"/>
    <cellStyle name="40% - Accent6 19 2 2 3 2 2" xfId="27022"/>
    <cellStyle name="40% - Accent6 19 2 2 3 3" xfId="27023"/>
    <cellStyle name="40% - Accent6 19 2 2 4" xfId="27024"/>
    <cellStyle name="40% - Accent6 19 2 2 4 2" xfId="27025"/>
    <cellStyle name="40% - Accent6 19 2 2 5" xfId="27026"/>
    <cellStyle name="40% - Accent6 19 2 3" xfId="27027"/>
    <cellStyle name="40% - Accent6 19 2 3 2" xfId="27028"/>
    <cellStyle name="40% - Accent6 19 2 3 2 2" xfId="27029"/>
    <cellStyle name="40% - Accent6 19 2 3 2 2 2" xfId="27030"/>
    <cellStyle name="40% - Accent6 19 2 3 2 3" xfId="27031"/>
    <cellStyle name="40% - Accent6 19 2 3 3" xfId="27032"/>
    <cellStyle name="40% - Accent6 19 2 3 3 2" xfId="27033"/>
    <cellStyle name="40% - Accent6 19 2 3 4" xfId="27034"/>
    <cellStyle name="40% - Accent6 19 2 4" xfId="27035"/>
    <cellStyle name="40% - Accent6 19 2 4 2" xfId="27036"/>
    <cellStyle name="40% - Accent6 19 2 4 2 2" xfId="27037"/>
    <cellStyle name="40% - Accent6 19 2 4 3" xfId="27038"/>
    <cellStyle name="40% - Accent6 19 2 5" xfId="27039"/>
    <cellStyle name="40% - Accent6 19 2 5 2" xfId="27040"/>
    <cellStyle name="40% - Accent6 19 2 6" xfId="27041"/>
    <cellStyle name="40% - Accent6 19 3" xfId="27042"/>
    <cellStyle name="40% - Accent6 19 3 2" xfId="27043"/>
    <cellStyle name="40% - Accent6 19 3 2 2" xfId="27044"/>
    <cellStyle name="40% - Accent6 19 3 2 2 2" xfId="27045"/>
    <cellStyle name="40% - Accent6 19 3 2 2 2 2" xfId="27046"/>
    <cellStyle name="40% - Accent6 19 3 2 2 3" xfId="27047"/>
    <cellStyle name="40% - Accent6 19 3 2 3" xfId="27048"/>
    <cellStyle name="40% - Accent6 19 3 2 3 2" xfId="27049"/>
    <cellStyle name="40% - Accent6 19 3 2 4" xfId="27050"/>
    <cellStyle name="40% - Accent6 19 3 3" xfId="27051"/>
    <cellStyle name="40% - Accent6 19 3 3 2" xfId="27052"/>
    <cellStyle name="40% - Accent6 19 3 3 2 2" xfId="27053"/>
    <cellStyle name="40% - Accent6 19 3 3 3" xfId="27054"/>
    <cellStyle name="40% - Accent6 19 3 4" xfId="27055"/>
    <cellStyle name="40% - Accent6 19 3 4 2" xfId="27056"/>
    <cellStyle name="40% - Accent6 19 3 5" xfId="27057"/>
    <cellStyle name="40% - Accent6 19 4" xfId="27058"/>
    <cellStyle name="40% - Accent6 19 4 2" xfId="27059"/>
    <cellStyle name="40% - Accent6 19 4 2 2" xfId="27060"/>
    <cellStyle name="40% - Accent6 19 4 2 2 2" xfId="27061"/>
    <cellStyle name="40% - Accent6 19 4 2 3" xfId="27062"/>
    <cellStyle name="40% - Accent6 19 4 3" xfId="27063"/>
    <cellStyle name="40% - Accent6 19 4 3 2" xfId="27064"/>
    <cellStyle name="40% - Accent6 19 4 4" xfId="27065"/>
    <cellStyle name="40% - Accent6 19 5" xfId="27066"/>
    <cellStyle name="40% - Accent6 19 5 2" xfId="27067"/>
    <cellStyle name="40% - Accent6 19 5 2 2" xfId="27068"/>
    <cellStyle name="40% - Accent6 19 5 3" xfId="27069"/>
    <cellStyle name="40% - Accent6 19 6" xfId="27070"/>
    <cellStyle name="40% - Accent6 19 6 2" xfId="27071"/>
    <cellStyle name="40% - Accent6 19 7" xfId="27072"/>
    <cellStyle name="40% - Accent6 2" xfId="27073"/>
    <cellStyle name="40% - Accent6 2 2" xfId="27074"/>
    <cellStyle name="40% - Accent6 2 2 2" xfId="27075"/>
    <cellStyle name="40% - Accent6 2 2 2 2" xfId="27076"/>
    <cellStyle name="40% - Accent6 2 2 2 2 2" xfId="27077"/>
    <cellStyle name="40% - Accent6 2 2 2 2 2 2" xfId="27078"/>
    <cellStyle name="40% - Accent6 2 2 2 2 2 2 2" xfId="27079"/>
    <cellStyle name="40% - Accent6 2 2 2 2 2 2 2 2" xfId="27080"/>
    <cellStyle name="40% - Accent6 2 2 2 2 2 2 3" xfId="27081"/>
    <cellStyle name="40% - Accent6 2 2 2 2 2 3" xfId="27082"/>
    <cellStyle name="40% - Accent6 2 2 2 2 2 3 2" xfId="27083"/>
    <cellStyle name="40% - Accent6 2 2 2 2 2 4" xfId="27084"/>
    <cellStyle name="40% - Accent6 2 2 2 2 3" xfId="27085"/>
    <cellStyle name="40% - Accent6 2 2 2 2 3 2" xfId="27086"/>
    <cellStyle name="40% - Accent6 2 2 2 2 3 2 2" xfId="27087"/>
    <cellStyle name="40% - Accent6 2 2 2 2 3 3" xfId="27088"/>
    <cellStyle name="40% - Accent6 2 2 2 2 4" xfId="27089"/>
    <cellStyle name="40% - Accent6 2 2 2 2 4 2" xfId="27090"/>
    <cellStyle name="40% - Accent6 2 2 2 2 5" xfId="27091"/>
    <cellStyle name="40% - Accent6 2 2 2 3" xfId="27092"/>
    <cellStyle name="40% - Accent6 2 2 2 3 2" xfId="27093"/>
    <cellStyle name="40% - Accent6 2 2 2 3 2 2" xfId="27094"/>
    <cellStyle name="40% - Accent6 2 2 2 3 2 2 2" xfId="27095"/>
    <cellStyle name="40% - Accent6 2 2 2 3 2 3" xfId="27096"/>
    <cellStyle name="40% - Accent6 2 2 2 3 3" xfId="27097"/>
    <cellStyle name="40% - Accent6 2 2 2 3 3 2" xfId="27098"/>
    <cellStyle name="40% - Accent6 2 2 2 3 4" xfId="27099"/>
    <cellStyle name="40% - Accent6 2 2 2 4" xfId="27100"/>
    <cellStyle name="40% - Accent6 2 2 2 4 2" xfId="27101"/>
    <cellStyle name="40% - Accent6 2 2 2 4 2 2" xfId="27102"/>
    <cellStyle name="40% - Accent6 2 2 2 4 3" xfId="27103"/>
    <cellStyle name="40% - Accent6 2 2 2 5" xfId="27104"/>
    <cellStyle name="40% - Accent6 2 2 2 5 2" xfId="27105"/>
    <cellStyle name="40% - Accent6 2 2 2 6" xfId="27106"/>
    <cellStyle name="40% - Accent6 2 2 3" xfId="27107"/>
    <cellStyle name="40% - Accent6 2 2 3 2" xfId="27108"/>
    <cellStyle name="40% - Accent6 2 2 3 2 2" xfId="27109"/>
    <cellStyle name="40% - Accent6 2 2 3 2 2 2" xfId="27110"/>
    <cellStyle name="40% - Accent6 2 2 3 2 2 2 2" xfId="27111"/>
    <cellStyle name="40% - Accent6 2 2 3 2 2 3" xfId="27112"/>
    <cellStyle name="40% - Accent6 2 2 3 2 3" xfId="27113"/>
    <cellStyle name="40% - Accent6 2 2 3 2 3 2" xfId="27114"/>
    <cellStyle name="40% - Accent6 2 2 3 2 4" xfId="27115"/>
    <cellStyle name="40% - Accent6 2 2 3 3" xfId="27116"/>
    <cellStyle name="40% - Accent6 2 2 3 3 2" xfId="27117"/>
    <cellStyle name="40% - Accent6 2 2 3 3 2 2" xfId="27118"/>
    <cellStyle name="40% - Accent6 2 2 3 3 3" xfId="27119"/>
    <cellStyle name="40% - Accent6 2 2 3 4" xfId="27120"/>
    <cellStyle name="40% - Accent6 2 2 3 4 2" xfId="27121"/>
    <cellStyle name="40% - Accent6 2 2 3 5" xfId="27122"/>
    <cellStyle name="40% - Accent6 2 2 4" xfId="27123"/>
    <cellStyle name="40% - Accent6 2 2 4 2" xfId="27124"/>
    <cellStyle name="40% - Accent6 2 2 4 2 2" xfId="27125"/>
    <cellStyle name="40% - Accent6 2 2 4 2 2 2" xfId="27126"/>
    <cellStyle name="40% - Accent6 2 2 4 2 3" xfId="27127"/>
    <cellStyle name="40% - Accent6 2 2 4 3" xfId="27128"/>
    <cellStyle name="40% - Accent6 2 2 4 3 2" xfId="27129"/>
    <cellStyle name="40% - Accent6 2 2 4 4" xfId="27130"/>
    <cellStyle name="40% - Accent6 2 2 5" xfId="27131"/>
    <cellStyle name="40% - Accent6 2 2 5 2" xfId="27132"/>
    <cellStyle name="40% - Accent6 2 2 5 2 2" xfId="27133"/>
    <cellStyle name="40% - Accent6 2 2 5 3" xfId="27134"/>
    <cellStyle name="40% - Accent6 2 2 6" xfId="27135"/>
    <cellStyle name="40% - Accent6 2 2 6 2" xfId="27136"/>
    <cellStyle name="40% - Accent6 2 2 7" xfId="27137"/>
    <cellStyle name="40% - Accent6 2 3" xfId="27138"/>
    <cellStyle name="40% - Accent6 2 3 2" xfId="27139"/>
    <cellStyle name="40% - Accent6 2 3 2 2" xfId="27140"/>
    <cellStyle name="40% - Accent6 2 3 2 2 2" xfId="27141"/>
    <cellStyle name="40% - Accent6 2 3 2 2 2 2" xfId="27142"/>
    <cellStyle name="40% - Accent6 2 3 2 2 2 2 2" xfId="27143"/>
    <cellStyle name="40% - Accent6 2 3 2 2 2 3" xfId="27144"/>
    <cellStyle name="40% - Accent6 2 3 2 2 3" xfId="27145"/>
    <cellStyle name="40% - Accent6 2 3 2 2 3 2" xfId="27146"/>
    <cellStyle name="40% - Accent6 2 3 2 2 4" xfId="27147"/>
    <cellStyle name="40% - Accent6 2 3 2 3" xfId="27148"/>
    <cellStyle name="40% - Accent6 2 3 2 3 2" xfId="27149"/>
    <cellStyle name="40% - Accent6 2 3 2 3 2 2" xfId="27150"/>
    <cellStyle name="40% - Accent6 2 3 2 3 3" xfId="27151"/>
    <cellStyle name="40% - Accent6 2 3 2 4" xfId="27152"/>
    <cellStyle name="40% - Accent6 2 3 2 4 2" xfId="27153"/>
    <cellStyle name="40% - Accent6 2 3 2 5" xfId="27154"/>
    <cellStyle name="40% - Accent6 2 3 3" xfId="27155"/>
    <cellStyle name="40% - Accent6 2 3 3 2" xfId="27156"/>
    <cellStyle name="40% - Accent6 2 3 3 2 2" xfId="27157"/>
    <cellStyle name="40% - Accent6 2 3 3 2 2 2" xfId="27158"/>
    <cellStyle name="40% - Accent6 2 3 3 2 3" xfId="27159"/>
    <cellStyle name="40% - Accent6 2 3 3 3" xfId="27160"/>
    <cellStyle name="40% - Accent6 2 3 3 3 2" xfId="27161"/>
    <cellStyle name="40% - Accent6 2 3 3 4" xfId="27162"/>
    <cellStyle name="40% - Accent6 2 3 4" xfId="27163"/>
    <cellStyle name="40% - Accent6 2 3 4 2" xfId="27164"/>
    <cellStyle name="40% - Accent6 2 3 4 2 2" xfId="27165"/>
    <cellStyle name="40% - Accent6 2 3 4 3" xfId="27166"/>
    <cellStyle name="40% - Accent6 2 3 5" xfId="27167"/>
    <cellStyle name="40% - Accent6 2 3 5 2" xfId="27168"/>
    <cellStyle name="40% - Accent6 2 3 6" xfId="27169"/>
    <cellStyle name="40% - Accent6 2 4" xfId="27170"/>
    <cellStyle name="40% - Accent6 2 4 2" xfId="27171"/>
    <cellStyle name="40% - Accent6 2 4 2 2" xfId="27172"/>
    <cellStyle name="40% - Accent6 2 4 2 2 2" xfId="27173"/>
    <cellStyle name="40% - Accent6 2 4 2 2 2 2" xfId="27174"/>
    <cellStyle name="40% - Accent6 2 4 2 2 3" xfId="27175"/>
    <cellStyle name="40% - Accent6 2 4 2 3" xfId="27176"/>
    <cellStyle name="40% - Accent6 2 4 2 3 2" xfId="27177"/>
    <cellStyle name="40% - Accent6 2 4 2 4" xfId="27178"/>
    <cellStyle name="40% - Accent6 2 4 3" xfId="27179"/>
    <cellStyle name="40% - Accent6 2 4 3 2" xfId="27180"/>
    <cellStyle name="40% - Accent6 2 4 3 2 2" xfId="27181"/>
    <cellStyle name="40% - Accent6 2 4 3 3" xfId="27182"/>
    <cellStyle name="40% - Accent6 2 4 4" xfId="27183"/>
    <cellStyle name="40% - Accent6 2 4 4 2" xfId="27184"/>
    <cellStyle name="40% - Accent6 2 4 5" xfId="27185"/>
    <cellStyle name="40% - Accent6 2 5" xfId="27186"/>
    <cellStyle name="40% - Accent6 2 5 2" xfId="27187"/>
    <cellStyle name="40% - Accent6 2 5 2 2" xfId="27188"/>
    <cellStyle name="40% - Accent6 2 5 2 2 2" xfId="27189"/>
    <cellStyle name="40% - Accent6 2 5 2 3" xfId="27190"/>
    <cellStyle name="40% - Accent6 2 5 3" xfId="27191"/>
    <cellStyle name="40% - Accent6 2 5 3 2" xfId="27192"/>
    <cellStyle name="40% - Accent6 2 5 4" xfId="27193"/>
    <cellStyle name="40% - Accent6 2 6" xfId="27194"/>
    <cellStyle name="40% - Accent6 2 6 2" xfId="27195"/>
    <cellStyle name="40% - Accent6 2 6 2 2" xfId="27196"/>
    <cellStyle name="40% - Accent6 2 6 3" xfId="27197"/>
    <cellStyle name="40% - Accent6 2 7" xfId="27198"/>
    <cellStyle name="40% - Accent6 2 7 2" xfId="27199"/>
    <cellStyle name="40% - Accent6 2 8" xfId="27200"/>
    <cellStyle name="40% - Accent6 20" xfId="27201"/>
    <cellStyle name="40% - Accent6 20 2" xfId="27202"/>
    <cellStyle name="40% - Accent6 20 2 2" xfId="27203"/>
    <cellStyle name="40% - Accent6 20 2 2 2" xfId="27204"/>
    <cellStyle name="40% - Accent6 20 2 2 2 2" xfId="27205"/>
    <cellStyle name="40% - Accent6 20 2 2 2 2 2" xfId="27206"/>
    <cellStyle name="40% - Accent6 20 2 2 2 2 2 2" xfId="27207"/>
    <cellStyle name="40% - Accent6 20 2 2 2 2 3" xfId="27208"/>
    <cellStyle name="40% - Accent6 20 2 2 2 3" xfId="27209"/>
    <cellStyle name="40% - Accent6 20 2 2 2 3 2" xfId="27210"/>
    <cellStyle name="40% - Accent6 20 2 2 2 4" xfId="27211"/>
    <cellStyle name="40% - Accent6 20 2 2 3" xfId="27212"/>
    <cellStyle name="40% - Accent6 20 2 2 3 2" xfId="27213"/>
    <cellStyle name="40% - Accent6 20 2 2 3 2 2" xfId="27214"/>
    <cellStyle name="40% - Accent6 20 2 2 3 3" xfId="27215"/>
    <cellStyle name="40% - Accent6 20 2 2 4" xfId="27216"/>
    <cellStyle name="40% - Accent6 20 2 2 4 2" xfId="27217"/>
    <cellStyle name="40% - Accent6 20 2 2 5" xfId="27218"/>
    <cellStyle name="40% - Accent6 20 2 3" xfId="27219"/>
    <cellStyle name="40% - Accent6 20 2 3 2" xfId="27220"/>
    <cellStyle name="40% - Accent6 20 2 3 2 2" xfId="27221"/>
    <cellStyle name="40% - Accent6 20 2 3 2 2 2" xfId="27222"/>
    <cellStyle name="40% - Accent6 20 2 3 2 3" xfId="27223"/>
    <cellStyle name="40% - Accent6 20 2 3 3" xfId="27224"/>
    <cellStyle name="40% - Accent6 20 2 3 3 2" xfId="27225"/>
    <cellStyle name="40% - Accent6 20 2 3 4" xfId="27226"/>
    <cellStyle name="40% - Accent6 20 2 4" xfId="27227"/>
    <cellStyle name="40% - Accent6 20 2 4 2" xfId="27228"/>
    <cellStyle name="40% - Accent6 20 2 4 2 2" xfId="27229"/>
    <cellStyle name="40% - Accent6 20 2 4 3" xfId="27230"/>
    <cellStyle name="40% - Accent6 20 2 5" xfId="27231"/>
    <cellStyle name="40% - Accent6 20 2 5 2" xfId="27232"/>
    <cellStyle name="40% - Accent6 20 2 6" xfId="27233"/>
    <cellStyle name="40% - Accent6 20 3" xfId="27234"/>
    <cellStyle name="40% - Accent6 20 3 2" xfId="27235"/>
    <cellStyle name="40% - Accent6 20 3 2 2" xfId="27236"/>
    <cellStyle name="40% - Accent6 20 3 2 2 2" xfId="27237"/>
    <cellStyle name="40% - Accent6 20 3 2 2 2 2" xfId="27238"/>
    <cellStyle name="40% - Accent6 20 3 2 2 3" xfId="27239"/>
    <cellStyle name="40% - Accent6 20 3 2 3" xfId="27240"/>
    <cellStyle name="40% - Accent6 20 3 2 3 2" xfId="27241"/>
    <cellStyle name="40% - Accent6 20 3 2 4" xfId="27242"/>
    <cellStyle name="40% - Accent6 20 3 3" xfId="27243"/>
    <cellStyle name="40% - Accent6 20 3 3 2" xfId="27244"/>
    <cellStyle name="40% - Accent6 20 3 3 2 2" xfId="27245"/>
    <cellStyle name="40% - Accent6 20 3 3 3" xfId="27246"/>
    <cellStyle name="40% - Accent6 20 3 4" xfId="27247"/>
    <cellStyle name="40% - Accent6 20 3 4 2" xfId="27248"/>
    <cellStyle name="40% - Accent6 20 3 5" xfId="27249"/>
    <cellStyle name="40% - Accent6 20 4" xfId="27250"/>
    <cellStyle name="40% - Accent6 20 4 2" xfId="27251"/>
    <cellStyle name="40% - Accent6 20 4 2 2" xfId="27252"/>
    <cellStyle name="40% - Accent6 20 4 2 2 2" xfId="27253"/>
    <cellStyle name="40% - Accent6 20 4 2 3" xfId="27254"/>
    <cellStyle name="40% - Accent6 20 4 3" xfId="27255"/>
    <cellStyle name="40% - Accent6 20 4 3 2" xfId="27256"/>
    <cellStyle name="40% - Accent6 20 4 4" xfId="27257"/>
    <cellStyle name="40% - Accent6 20 5" xfId="27258"/>
    <cellStyle name="40% - Accent6 20 5 2" xfId="27259"/>
    <cellStyle name="40% - Accent6 20 5 2 2" xfId="27260"/>
    <cellStyle name="40% - Accent6 20 5 3" xfId="27261"/>
    <cellStyle name="40% - Accent6 20 6" xfId="27262"/>
    <cellStyle name="40% - Accent6 20 6 2" xfId="27263"/>
    <cellStyle name="40% - Accent6 20 7" xfId="27264"/>
    <cellStyle name="40% - Accent6 21" xfId="27265"/>
    <cellStyle name="40% - Accent6 21 2" xfId="27266"/>
    <cellStyle name="40% - Accent6 21 2 2" xfId="27267"/>
    <cellStyle name="40% - Accent6 21 2 2 2" xfId="27268"/>
    <cellStyle name="40% - Accent6 21 2 2 2 2" xfId="27269"/>
    <cellStyle name="40% - Accent6 21 2 2 2 2 2" xfId="27270"/>
    <cellStyle name="40% - Accent6 21 2 2 2 3" xfId="27271"/>
    <cellStyle name="40% - Accent6 21 2 2 3" xfId="27272"/>
    <cellStyle name="40% - Accent6 21 2 2 3 2" xfId="27273"/>
    <cellStyle name="40% - Accent6 21 2 2 4" xfId="27274"/>
    <cellStyle name="40% - Accent6 21 2 3" xfId="27275"/>
    <cellStyle name="40% - Accent6 21 2 3 2" xfId="27276"/>
    <cellStyle name="40% - Accent6 21 2 3 2 2" xfId="27277"/>
    <cellStyle name="40% - Accent6 21 2 3 3" xfId="27278"/>
    <cellStyle name="40% - Accent6 21 2 4" xfId="27279"/>
    <cellStyle name="40% - Accent6 21 2 4 2" xfId="27280"/>
    <cellStyle name="40% - Accent6 21 2 5" xfId="27281"/>
    <cellStyle name="40% - Accent6 21 3" xfId="27282"/>
    <cellStyle name="40% - Accent6 21 3 2" xfId="27283"/>
    <cellStyle name="40% - Accent6 21 3 2 2" xfId="27284"/>
    <cellStyle name="40% - Accent6 21 3 2 2 2" xfId="27285"/>
    <cellStyle name="40% - Accent6 21 3 2 3" xfId="27286"/>
    <cellStyle name="40% - Accent6 21 3 3" xfId="27287"/>
    <cellStyle name="40% - Accent6 21 3 3 2" xfId="27288"/>
    <cellStyle name="40% - Accent6 21 3 4" xfId="27289"/>
    <cellStyle name="40% - Accent6 21 4" xfId="27290"/>
    <cellStyle name="40% - Accent6 21 4 2" xfId="27291"/>
    <cellStyle name="40% - Accent6 21 4 2 2" xfId="27292"/>
    <cellStyle name="40% - Accent6 21 4 3" xfId="27293"/>
    <cellStyle name="40% - Accent6 21 5" xfId="27294"/>
    <cellStyle name="40% - Accent6 21 5 2" xfId="27295"/>
    <cellStyle name="40% - Accent6 21 6" xfId="27296"/>
    <cellStyle name="40% - Accent6 22" xfId="27297"/>
    <cellStyle name="40% - Accent6 22 2" xfId="27298"/>
    <cellStyle name="40% - Accent6 22 2 2" xfId="27299"/>
    <cellStyle name="40% - Accent6 22 2 2 2" xfId="27300"/>
    <cellStyle name="40% - Accent6 22 2 2 2 2" xfId="27301"/>
    <cellStyle name="40% - Accent6 22 2 2 2 2 2" xfId="27302"/>
    <cellStyle name="40% - Accent6 22 2 2 2 3" xfId="27303"/>
    <cellStyle name="40% - Accent6 22 2 2 3" xfId="27304"/>
    <cellStyle name="40% - Accent6 22 2 2 3 2" xfId="27305"/>
    <cellStyle name="40% - Accent6 22 2 2 4" xfId="27306"/>
    <cellStyle name="40% - Accent6 22 2 3" xfId="27307"/>
    <cellStyle name="40% - Accent6 22 2 3 2" xfId="27308"/>
    <cellStyle name="40% - Accent6 22 2 3 2 2" xfId="27309"/>
    <cellStyle name="40% - Accent6 22 2 3 3" xfId="27310"/>
    <cellStyle name="40% - Accent6 22 2 4" xfId="27311"/>
    <cellStyle name="40% - Accent6 22 2 4 2" xfId="27312"/>
    <cellStyle name="40% - Accent6 22 2 5" xfId="27313"/>
    <cellStyle name="40% - Accent6 22 3" xfId="27314"/>
    <cellStyle name="40% - Accent6 22 3 2" xfId="27315"/>
    <cellStyle name="40% - Accent6 22 3 2 2" xfId="27316"/>
    <cellStyle name="40% - Accent6 22 3 2 2 2" xfId="27317"/>
    <cellStyle name="40% - Accent6 22 3 2 3" xfId="27318"/>
    <cellStyle name="40% - Accent6 22 3 3" xfId="27319"/>
    <cellStyle name="40% - Accent6 22 3 3 2" xfId="27320"/>
    <cellStyle name="40% - Accent6 22 3 4" xfId="27321"/>
    <cellStyle name="40% - Accent6 22 4" xfId="27322"/>
    <cellStyle name="40% - Accent6 22 4 2" xfId="27323"/>
    <cellStyle name="40% - Accent6 22 4 2 2" xfId="27324"/>
    <cellStyle name="40% - Accent6 22 4 3" xfId="27325"/>
    <cellStyle name="40% - Accent6 22 5" xfId="27326"/>
    <cellStyle name="40% - Accent6 22 5 2" xfId="27327"/>
    <cellStyle name="40% - Accent6 22 6" xfId="27328"/>
    <cellStyle name="40% - Accent6 23" xfId="27329"/>
    <cellStyle name="40% - Accent6 23 2" xfId="27330"/>
    <cellStyle name="40% - Accent6 23 2 2" xfId="27331"/>
    <cellStyle name="40% - Accent6 23 2 2 2" xfId="27332"/>
    <cellStyle name="40% - Accent6 23 2 2 2 2" xfId="27333"/>
    <cellStyle name="40% - Accent6 23 2 2 3" xfId="27334"/>
    <cellStyle name="40% - Accent6 23 2 3" xfId="27335"/>
    <cellStyle name="40% - Accent6 23 2 3 2" xfId="27336"/>
    <cellStyle name="40% - Accent6 23 2 4" xfId="27337"/>
    <cellStyle name="40% - Accent6 23 3" xfId="27338"/>
    <cellStyle name="40% - Accent6 23 3 2" xfId="27339"/>
    <cellStyle name="40% - Accent6 23 3 2 2" xfId="27340"/>
    <cellStyle name="40% - Accent6 23 3 3" xfId="27341"/>
    <cellStyle name="40% - Accent6 23 4" xfId="27342"/>
    <cellStyle name="40% - Accent6 23 4 2" xfId="27343"/>
    <cellStyle name="40% - Accent6 23 5" xfId="27344"/>
    <cellStyle name="40% - Accent6 24" xfId="27345"/>
    <cellStyle name="40% - Accent6 24 2" xfId="27346"/>
    <cellStyle name="40% - Accent6 24 2 2" xfId="27347"/>
    <cellStyle name="40% - Accent6 24 2 2 2" xfId="27348"/>
    <cellStyle name="40% - Accent6 24 2 3" xfId="27349"/>
    <cellStyle name="40% - Accent6 24 3" xfId="27350"/>
    <cellStyle name="40% - Accent6 24 3 2" xfId="27351"/>
    <cellStyle name="40% - Accent6 24 4" xfId="27352"/>
    <cellStyle name="40% - Accent6 25" xfId="27353"/>
    <cellStyle name="40% - Accent6 25 2" xfId="27354"/>
    <cellStyle name="40% - Accent6 25 2 2" xfId="27355"/>
    <cellStyle name="40% - Accent6 25 2 2 2" xfId="27356"/>
    <cellStyle name="40% - Accent6 25 2 3" xfId="27357"/>
    <cellStyle name="40% - Accent6 25 3" xfId="27358"/>
    <cellStyle name="40% - Accent6 25 3 2" xfId="27359"/>
    <cellStyle name="40% - Accent6 25 4" xfId="27360"/>
    <cellStyle name="40% - Accent6 26" xfId="27361"/>
    <cellStyle name="40% - Accent6 26 2" xfId="27362"/>
    <cellStyle name="40% - Accent6 26 2 2" xfId="27363"/>
    <cellStyle name="40% - Accent6 26 3" xfId="27364"/>
    <cellStyle name="40% - Accent6 27" xfId="27365"/>
    <cellStyle name="40% - Accent6 27 2" xfId="27366"/>
    <cellStyle name="40% - Accent6 27 2 2" xfId="27367"/>
    <cellStyle name="40% - Accent6 27 3" xfId="27368"/>
    <cellStyle name="40% - Accent6 28" xfId="27369"/>
    <cellStyle name="40% - Accent6 28 2" xfId="27370"/>
    <cellStyle name="40% - Accent6 28 2 2" xfId="27371"/>
    <cellStyle name="40% - Accent6 28 3" xfId="27372"/>
    <cellStyle name="40% - Accent6 29" xfId="27373"/>
    <cellStyle name="40% - Accent6 29 2" xfId="27374"/>
    <cellStyle name="40% - Accent6 3" xfId="27375"/>
    <cellStyle name="40% - Accent6 3 2" xfId="27376"/>
    <cellStyle name="40% - Accent6 3 2 2" xfId="27377"/>
    <cellStyle name="40% - Accent6 3 2 2 2" xfId="27378"/>
    <cellStyle name="40% - Accent6 3 2 2 2 2" xfId="27379"/>
    <cellStyle name="40% - Accent6 3 2 2 2 2 2" xfId="27380"/>
    <cellStyle name="40% - Accent6 3 2 2 2 2 2 2" xfId="27381"/>
    <cellStyle name="40% - Accent6 3 2 2 2 2 2 2 2" xfId="27382"/>
    <cellStyle name="40% - Accent6 3 2 2 2 2 2 3" xfId="27383"/>
    <cellStyle name="40% - Accent6 3 2 2 2 2 3" xfId="27384"/>
    <cellStyle name="40% - Accent6 3 2 2 2 2 3 2" xfId="27385"/>
    <cellStyle name="40% - Accent6 3 2 2 2 2 4" xfId="27386"/>
    <cellStyle name="40% - Accent6 3 2 2 2 3" xfId="27387"/>
    <cellStyle name="40% - Accent6 3 2 2 2 3 2" xfId="27388"/>
    <cellStyle name="40% - Accent6 3 2 2 2 3 2 2" xfId="27389"/>
    <cellStyle name="40% - Accent6 3 2 2 2 3 3" xfId="27390"/>
    <cellStyle name="40% - Accent6 3 2 2 2 4" xfId="27391"/>
    <cellStyle name="40% - Accent6 3 2 2 2 4 2" xfId="27392"/>
    <cellStyle name="40% - Accent6 3 2 2 2 5" xfId="27393"/>
    <cellStyle name="40% - Accent6 3 2 2 3" xfId="27394"/>
    <cellStyle name="40% - Accent6 3 2 2 3 2" xfId="27395"/>
    <cellStyle name="40% - Accent6 3 2 2 3 2 2" xfId="27396"/>
    <cellStyle name="40% - Accent6 3 2 2 3 2 2 2" xfId="27397"/>
    <cellStyle name="40% - Accent6 3 2 2 3 2 3" xfId="27398"/>
    <cellStyle name="40% - Accent6 3 2 2 3 3" xfId="27399"/>
    <cellStyle name="40% - Accent6 3 2 2 3 3 2" xfId="27400"/>
    <cellStyle name="40% - Accent6 3 2 2 3 4" xfId="27401"/>
    <cellStyle name="40% - Accent6 3 2 2 4" xfId="27402"/>
    <cellStyle name="40% - Accent6 3 2 2 4 2" xfId="27403"/>
    <cellStyle name="40% - Accent6 3 2 2 4 2 2" xfId="27404"/>
    <cellStyle name="40% - Accent6 3 2 2 4 3" xfId="27405"/>
    <cellStyle name="40% - Accent6 3 2 2 5" xfId="27406"/>
    <cellStyle name="40% - Accent6 3 2 2 5 2" xfId="27407"/>
    <cellStyle name="40% - Accent6 3 2 2 6" xfId="27408"/>
    <cellStyle name="40% - Accent6 3 2 3" xfId="27409"/>
    <cellStyle name="40% - Accent6 3 2 3 2" xfId="27410"/>
    <cellStyle name="40% - Accent6 3 2 3 2 2" xfId="27411"/>
    <cellStyle name="40% - Accent6 3 2 3 2 2 2" xfId="27412"/>
    <cellStyle name="40% - Accent6 3 2 3 2 2 2 2" xfId="27413"/>
    <cellStyle name="40% - Accent6 3 2 3 2 2 3" xfId="27414"/>
    <cellStyle name="40% - Accent6 3 2 3 2 3" xfId="27415"/>
    <cellStyle name="40% - Accent6 3 2 3 2 3 2" xfId="27416"/>
    <cellStyle name="40% - Accent6 3 2 3 2 4" xfId="27417"/>
    <cellStyle name="40% - Accent6 3 2 3 3" xfId="27418"/>
    <cellStyle name="40% - Accent6 3 2 3 3 2" xfId="27419"/>
    <cellStyle name="40% - Accent6 3 2 3 3 2 2" xfId="27420"/>
    <cellStyle name="40% - Accent6 3 2 3 3 3" xfId="27421"/>
    <cellStyle name="40% - Accent6 3 2 3 4" xfId="27422"/>
    <cellStyle name="40% - Accent6 3 2 3 4 2" xfId="27423"/>
    <cellStyle name="40% - Accent6 3 2 3 5" xfId="27424"/>
    <cellStyle name="40% - Accent6 3 2 4" xfId="27425"/>
    <cellStyle name="40% - Accent6 3 2 4 2" xfId="27426"/>
    <cellStyle name="40% - Accent6 3 2 4 2 2" xfId="27427"/>
    <cellStyle name="40% - Accent6 3 2 4 2 2 2" xfId="27428"/>
    <cellStyle name="40% - Accent6 3 2 4 2 3" xfId="27429"/>
    <cellStyle name="40% - Accent6 3 2 4 3" xfId="27430"/>
    <cellStyle name="40% - Accent6 3 2 4 3 2" xfId="27431"/>
    <cellStyle name="40% - Accent6 3 2 4 4" xfId="27432"/>
    <cellStyle name="40% - Accent6 3 2 5" xfId="27433"/>
    <cellStyle name="40% - Accent6 3 2 5 2" xfId="27434"/>
    <cellStyle name="40% - Accent6 3 2 5 2 2" xfId="27435"/>
    <cellStyle name="40% - Accent6 3 2 5 3" xfId="27436"/>
    <cellStyle name="40% - Accent6 3 2 6" xfId="27437"/>
    <cellStyle name="40% - Accent6 3 2 6 2" xfId="27438"/>
    <cellStyle name="40% - Accent6 3 2 7" xfId="27439"/>
    <cellStyle name="40% - Accent6 3 3" xfId="27440"/>
    <cellStyle name="40% - Accent6 3 3 2" xfId="27441"/>
    <cellStyle name="40% - Accent6 3 3 2 2" xfId="27442"/>
    <cellStyle name="40% - Accent6 3 3 2 2 2" xfId="27443"/>
    <cellStyle name="40% - Accent6 3 3 2 2 2 2" xfId="27444"/>
    <cellStyle name="40% - Accent6 3 3 2 2 2 2 2" xfId="27445"/>
    <cellStyle name="40% - Accent6 3 3 2 2 2 3" xfId="27446"/>
    <cellStyle name="40% - Accent6 3 3 2 2 3" xfId="27447"/>
    <cellStyle name="40% - Accent6 3 3 2 2 3 2" xfId="27448"/>
    <cellStyle name="40% - Accent6 3 3 2 2 4" xfId="27449"/>
    <cellStyle name="40% - Accent6 3 3 2 3" xfId="27450"/>
    <cellStyle name="40% - Accent6 3 3 2 3 2" xfId="27451"/>
    <cellStyle name="40% - Accent6 3 3 2 3 2 2" xfId="27452"/>
    <cellStyle name="40% - Accent6 3 3 2 3 3" xfId="27453"/>
    <cellStyle name="40% - Accent6 3 3 2 4" xfId="27454"/>
    <cellStyle name="40% - Accent6 3 3 2 4 2" xfId="27455"/>
    <cellStyle name="40% - Accent6 3 3 2 5" xfId="27456"/>
    <cellStyle name="40% - Accent6 3 3 3" xfId="27457"/>
    <cellStyle name="40% - Accent6 3 3 3 2" xfId="27458"/>
    <cellStyle name="40% - Accent6 3 3 3 2 2" xfId="27459"/>
    <cellStyle name="40% - Accent6 3 3 3 2 2 2" xfId="27460"/>
    <cellStyle name="40% - Accent6 3 3 3 2 3" xfId="27461"/>
    <cellStyle name="40% - Accent6 3 3 3 3" xfId="27462"/>
    <cellStyle name="40% - Accent6 3 3 3 3 2" xfId="27463"/>
    <cellStyle name="40% - Accent6 3 3 3 4" xfId="27464"/>
    <cellStyle name="40% - Accent6 3 3 4" xfId="27465"/>
    <cellStyle name="40% - Accent6 3 3 4 2" xfId="27466"/>
    <cellStyle name="40% - Accent6 3 3 4 2 2" xfId="27467"/>
    <cellStyle name="40% - Accent6 3 3 4 3" xfId="27468"/>
    <cellStyle name="40% - Accent6 3 3 5" xfId="27469"/>
    <cellStyle name="40% - Accent6 3 3 5 2" xfId="27470"/>
    <cellStyle name="40% - Accent6 3 3 6" xfId="27471"/>
    <cellStyle name="40% - Accent6 3 4" xfId="27472"/>
    <cellStyle name="40% - Accent6 3 4 2" xfId="27473"/>
    <cellStyle name="40% - Accent6 3 4 2 2" xfId="27474"/>
    <cellStyle name="40% - Accent6 3 4 2 2 2" xfId="27475"/>
    <cellStyle name="40% - Accent6 3 4 2 2 2 2" xfId="27476"/>
    <cellStyle name="40% - Accent6 3 4 2 2 3" xfId="27477"/>
    <cellStyle name="40% - Accent6 3 4 2 3" xfId="27478"/>
    <cellStyle name="40% - Accent6 3 4 2 3 2" xfId="27479"/>
    <cellStyle name="40% - Accent6 3 4 2 4" xfId="27480"/>
    <cellStyle name="40% - Accent6 3 4 3" xfId="27481"/>
    <cellStyle name="40% - Accent6 3 4 3 2" xfId="27482"/>
    <cellStyle name="40% - Accent6 3 4 3 2 2" xfId="27483"/>
    <cellStyle name="40% - Accent6 3 4 3 3" xfId="27484"/>
    <cellStyle name="40% - Accent6 3 4 4" xfId="27485"/>
    <cellStyle name="40% - Accent6 3 4 4 2" xfId="27486"/>
    <cellStyle name="40% - Accent6 3 4 5" xfId="27487"/>
    <cellStyle name="40% - Accent6 3 5" xfId="27488"/>
    <cellStyle name="40% - Accent6 3 5 2" xfId="27489"/>
    <cellStyle name="40% - Accent6 3 5 2 2" xfId="27490"/>
    <cellStyle name="40% - Accent6 3 5 2 2 2" xfId="27491"/>
    <cellStyle name="40% - Accent6 3 5 2 3" xfId="27492"/>
    <cellStyle name="40% - Accent6 3 5 3" xfId="27493"/>
    <cellStyle name="40% - Accent6 3 5 3 2" xfId="27494"/>
    <cellStyle name="40% - Accent6 3 5 4" xfId="27495"/>
    <cellStyle name="40% - Accent6 3 6" xfId="27496"/>
    <cellStyle name="40% - Accent6 3 6 2" xfId="27497"/>
    <cellStyle name="40% - Accent6 3 6 2 2" xfId="27498"/>
    <cellStyle name="40% - Accent6 3 6 3" xfId="27499"/>
    <cellStyle name="40% - Accent6 3 7" xfId="27500"/>
    <cellStyle name="40% - Accent6 3 7 2" xfId="27501"/>
    <cellStyle name="40% - Accent6 3 8" xfId="27502"/>
    <cellStyle name="40% - Accent6 30" xfId="27503"/>
    <cellStyle name="40% - Accent6 31" xfId="27504"/>
    <cellStyle name="40% - Accent6 32" xfId="27505"/>
    <cellStyle name="40% - Accent6 33" xfId="27506"/>
    <cellStyle name="40% - Accent6 34" xfId="27507"/>
    <cellStyle name="40% - Accent6 35" xfId="27508"/>
    <cellStyle name="40% - Accent6 4" xfId="27509"/>
    <cellStyle name="40% - Accent6 4 2" xfId="27510"/>
    <cellStyle name="40% - Accent6 4 2 2" xfId="27511"/>
    <cellStyle name="40% - Accent6 4 2 2 2" xfId="27512"/>
    <cellStyle name="40% - Accent6 4 2 2 2 2" xfId="27513"/>
    <cellStyle name="40% - Accent6 4 2 2 2 2 2" xfId="27514"/>
    <cellStyle name="40% - Accent6 4 2 2 2 2 2 2" xfId="27515"/>
    <cellStyle name="40% - Accent6 4 2 2 2 2 2 2 2" xfId="27516"/>
    <cellStyle name="40% - Accent6 4 2 2 2 2 2 3" xfId="27517"/>
    <cellStyle name="40% - Accent6 4 2 2 2 2 3" xfId="27518"/>
    <cellStyle name="40% - Accent6 4 2 2 2 2 3 2" xfId="27519"/>
    <cellStyle name="40% - Accent6 4 2 2 2 2 4" xfId="27520"/>
    <cellStyle name="40% - Accent6 4 2 2 2 3" xfId="27521"/>
    <cellStyle name="40% - Accent6 4 2 2 2 3 2" xfId="27522"/>
    <cellStyle name="40% - Accent6 4 2 2 2 3 2 2" xfId="27523"/>
    <cellStyle name="40% - Accent6 4 2 2 2 3 3" xfId="27524"/>
    <cellStyle name="40% - Accent6 4 2 2 2 4" xfId="27525"/>
    <cellStyle name="40% - Accent6 4 2 2 2 4 2" xfId="27526"/>
    <cellStyle name="40% - Accent6 4 2 2 2 5" xfId="27527"/>
    <cellStyle name="40% - Accent6 4 2 2 3" xfId="27528"/>
    <cellStyle name="40% - Accent6 4 2 2 3 2" xfId="27529"/>
    <cellStyle name="40% - Accent6 4 2 2 3 2 2" xfId="27530"/>
    <cellStyle name="40% - Accent6 4 2 2 3 2 2 2" xfId="27531"/>
    <cellStyle name="40% - Accent6 4 2 2 3 2 3" xfId="27532"/>
    <cellStyle name="40% - Accent6 4 2 2 3 3" xfId="27533"/>
    <cellStyle name="40% - Accent6 4 2 2 3 3 2" xfId="27534"/>
    <cellStyle name="40% - Accent6 4 2 2 3 4" xfId="27535"/>
    <cellStyle name="40% - Accent6 4 2 2 4" xfId="27536"/>
    <cellStyle name="40% - Accent6 4 2 2 4 2" xfId="27537"/>
    <cellStyle name="40% - Accent6 4 2 2 4 2 2" xfId="27538"/>
    <cellStyle name="40% - Accent6 4 2 2 4 3" xfId="27539"/>
    <cellStyle name="40% - Accent6 4 2 2 5" xfId="27540"/>
    <cellStyle name="40% - Accent6 4 2 2 5 2" xfId="27541"/>
    <cellStyle name="40% - Accent6 4 2 2 6" xfId="27542"/>
    <cellStyle name="40% - Accent6 4 2 3" xfId="27543"/>
    <cellStyle name="40% - Accent6 4 2 3 2" xfId="27544"/>
    <cellStyle name="40% - Accent6 4 2 3 2 2" xfId="27545"/>
    <cellStyle name="40% - Accent6 4 2 3 2 2 2" xfId="27546"/>
    <cellStyle name="40% - Accent6 4 2 3 2 2 2 2" xfId="27547"/>
    <cellStyle name="40% - Accent6 4 2 3 2 2 3" xfId="27548"/>
    <cellStyle name="40% - Accent6 4 2 3 2 3" xfId="27549"/>
    <cellStyle name="40% - Accent6 4 2 3 2 3 2" xfId="27550"/>
    <cellStyle name="40% - Accent6 4 2 3 2 4" xfId="27551"/>
    <cellStyle name="40% - Accent6 4 2 3 3" xfId="27552"/>
    <cellStyle name="40% - Accent6 4 2 3 3 2" xfId="27553"/>
    <cellStyle name="40% - Accent6 4 2 3 3 2 2" xfId="27554"/>
    <cellStyle name="40% - Accent6 4 2 3 3 3" xfId="27555"/>
    <cellStyle name="40% - Accent6 4 2 3 4" xfId="27556"/>
    <cellStyle name="40% - Accent6 4 2 3 4 2" xfId="27557"/>
    <cellStyle name="40% - Accent6 4 2 3 5" xfId="27558"/>
    <cellStyle name="40% - Accent6 4 2 4" xfId="27559"/>
    <cellStyle name="40% - Accent6 4 2 4 2" xfId="27560"/>
    <cellStyle name="40% - Accent6 4 2 4 2 2" xfId="27561"/>
    <cellStyle name="40% - Accent6 4 2 4 2 2 2" xfId="27562"/>
    <cellStyle name="40% - Accent6 4 2 4 2 3" xfId="27563"/>
    <cellStyle name="40% - Accent6 4 2 4 3" xfId="27564"/>
    <cellStyle name="40% - Accent6 4 2 4 3 2" xfId="27565"/>
    <cellStyle name="40% - Accent6 4 2 4 4" xfId="27566"/>
    <cellStyle name="40% - Accent6 4 2 5" xfId="27567"/>
    <cellStyle name="40% - Accent6 4 2 5 2" xfId="27568"/>
    <cellStyle name="40% - Accent6 4 2 5 2 2" xfId="27569"/>
    <cellStyle name="40% - Accent6 4 2 5 3" xfId="27570"/>
    <cellStyle name="40% - Accent6 4 2 6" xfId="27571"/>
    <cellStyle name="40% - Accent6 4 2 6 2" xfId="27572"/>
    <cellStyle name="40% - Accent6 4 2 7" xfId="27573"/>
    <cellStyle name="40% - Accent6 4 3" xfId="27574"/>
    <cellStyle name="40% - Accent6 4 3 2" xfId="27575"/>
    <cellStyle name="40% - Accent6 4 3 2 2" xfId="27576"/>
    <cellStyle name="40% - Accent6 4 3 2 2 2" xfId="27577"/>
    <cellStyle name="40% - Accent6 4 3 2 2 2 2" xfId="27578"/>
    <cellStyle name="40% - Accent6 4 3 2 2 2 2 2" xfId="27579"/>
    <cellStyle name="40% - Accent6 4 3 2 2 2 3" xfId="27580"/>
    <cellStyle name="40% - Accent6 4 3 2 2 3" xfId="27581"/>
    <cellStyle name="40% - Accent6 4 3 2 2 3 2" xfId="27582"/>
    <cellStyle name="40% - Accent6 4 3 2 2 4" xfId="27583"/>
    <cellStyle name="40% - Accent6 4 3 2 3" xfId="27584"/>
    <cellStyle name="40% - Accent6 4 3 2 3 2" xfId="27585"/>
    <cellStyle name="40% - Accent6 4 3 2 3 2 2" xfId="27586"/>
    <cellStyle name="40% - Accent6 4 3 2 3 3" xfId="27587"/>
    <cellStyle name="40% - Accent6 4 3 2 4" xfId="27588"/>
    <cellStyle name="40% - Accent6 4 3 2 4 2" xfId="27589"/>
    <cellStyle name="40% - Accent6 4 3 2 5" xfId="27590"/>
    <cellStyle name="40% - Accent6 4 3 3" xfId="27591"/>
    <cellStyle name="40% - Accent6 4 3 3 2" xfId="27592"/>
    <cellStyle name="40% - Accent6 4 3 3 2 2" xfId="27593"/>
    <cellStyle name="40% - Accent6 4 3 3 2 2 2" xfId="27594"/>
    <cellStyle name="40% - Accent6 4 3 3 2 3" xfId="27595"/>
    <cellStyle name="40% - Accent6 4 3 3 3" xfId="27596"/>
    <cellStyle name="40% - Accent6 4 3 3 3 2" xfId="27597"/>
    <cellStyle name="40% - Accent6 4 3 3 4" xfId="27598"/>
    <cellStyle name="40% - Accent6 4 3 4" xfId="27599"/>
    <cellStyle name="40% - Accent6 4 3 4 2" xfId="27600"/>
    <cellStyle name="40% - Accent6 4 3 4 2 2" xfId="27601"/>
    <cellStyle name="40% - Accent6 4 3 4 3" xfId="27602"/>
    <cellStyle name="40% - Accent6 4 3 5" xfId="27603"/>
    <cellStyle name="40% - Accent6 4 3 5 2" xfId="27604"/>
    <cellStyle name="40% - Accent6 4 3 6" xfId="27605"/>
    <cellStyle name="40% - Accent6 4 4" xfId="27606"/>
    <cellStyle name="40% - Accent6 4 4 2" xfId="27607"/>
    <cellStyle name="40% - Accent6 4 4 2 2" xfId="27608"/>
    <cellStyle name="40% - Accent6 4 4 2 2 2" xfId="27609"/>
    <cellStyle name="40% - Accent6 4 4 2 2 2 2" xfId="27610"/>
    <cellStyle name="40% - Accent6 4 4 2 2 3" xfId="27611"/>
    <cellStyle name="40% - Accent6 4 4 2 3" xfId="27612"/>
    <cellStyle name="40% - Accent6 4 4 2 3 2" xfId="27613"/>
    <cellStyle name="40% - Accent6 4 4 2 4" xfId="27614"/>
    <cellStyle name="40% - Accent6 4 4 3" xfId="27615"/>
    <cellStyle name="40% - Accent6 4 4 3 2" xfId="27616"/>
    <cellStyle name="40% - Accent6 4 4 3 2 2" xfId="27617"/>
    <cellStyle name="40% - Accent6 4 4 3 3" xfId="27618"/>
    <cellStyle name="40% - Accent6 4 4 4" xfId="27619"/>
    <cellStyle name="40% - Accent6 4 4 4 2" xfId="27620"/>
    <cellStyle name="40% - Accent6 4 4 5" xfId="27621"/>
    <cellStyle name="40% - Accent6 4 5" xfId="27622"/>
    <cellStyle name="40% - Accent6 4 5 2" xfId="27623"/>
    <cellStyle name="40% - Accent6 4 5 2 2" xfId="27624"/>
    <cellStyle name="40% - Accent6 4 5 2 2 2" xfId="27625"/>
    <cellStyle name="40% - Accent6 4 5 2 3" xfId="27626"/>
    <cellStyle name="40% - Accent6 4 5 3" xfId="27627"/>
    <cellStyle name="40% - Accent6 4 5 3 2" xfId="27628"/>
    <cellStyle name="40% - Accent6 4 5 4" xfId="27629"/>
    <cellStyle name="40% - Accent6 4 6" xfId="27630"/>
    <cellStyle name="40% - Accent6 4 6 2" xfId="27631"/>
    <cellStyle name="40% - Accent6 4 6 2 2" xfId="27632"/>
    <cellStyle name="40% - Accent6 4 6 3" xfId="27633"/>
    <cellStyle name="40% - Accent6 4 7" xfId="27634"/>
    <cellStyle name="40% - Accent6 4 7 2" xfId="27635"/>
    <cellStyle name="40% - Accent6 4 8" xfId="27636"/>
    <cellStyle name="40% - Accent6 5" xfId="27637"/>
    <cellStyle name="40% - Accent6 5 2" xfId="27638"/>
    <cellStyle name="40% - Accent6 5 2 2" xfId="27639"/>
    <cellStyle name="40% - Accent6 5 2 2 2" xfId="27640"/>
    <cellStyle name="40% - Accent6 5 2 2 2 2" xfId="27641"/>
    <cellStyle name="40% - Accent6 5 2 2 2 2 2" xfId="27642"/>
    <cellStyle name="40% - Accent6 5 2 2 2 2 2 2" xfId="27643"/>
    <cellStyle name="40% - Accent6 5 2 2 2 2 2 2 2" xfId="27644"/>
    <cellStyle name="40% - Accent6 5 2 2 2 2 2 3" xfId="27645"/>
    <cellStyle name="40% - Accent6 5 2 2 2 2 3" xfId="27646"/>
    <cellStyle name="40% - Accent6 5 2 2 2 2 3 2" xfId="27647"/>
    <cellStyle name="40% - Accent6 5 2 2 2 2 4" xfId="27648"/>
    <cellStyle name="40% - Accent6 5 2 2 2 3" xfId="27649"/>
    <cellStyle name="40% - Accent6 5 2 2 2 3 2" xfId="27650"/>
    <cellStyle name="40% - Accent6 5 2 2 2 3 2 2" xfId="27651"/>
    <cellStyle name="40% - Accent6 5 2 2 2 3 3" xfId="27652"/>
    <cellStyle name="40% - Accent6 5 2 2 2 4" xfId="27653"/>
    <cellStyle name="40% - Accent6 5 2 2 2 4 2" xfId="27654"/>
    <cellStyle name="40% - Accent6 5 2 2 2 5" xfId="27655"/>
    <cellStyle name="40% - Accent6 5 2 2 3" xfId="27656"/>
    <cellStyle name="40% - Accent6 5 2 2 3 2" xfId="27657"/>
    <cellStyle name="40% - Accent6 5 2 2 3 2 2" xfId="27658"/>
    <cellStyle name="40% - Accent6 5 2 2 3 2 2 2" xfId="27659"/>
    <cellStyle name="40% - Accent6 5 2 2 3 2 3" xfId="27660"/>
    <cellStyle name="40% - Accent6 5 2 2 3 3" xfId="27661"/>
    <cellStyle name="40% - Accent6 5 2 2 3 3 2" xfId="27662"/>
    <cellStyle name="40% - Accent6 5 2 2 3 4" xfId="27663"/>
    <cellStyle name="40% - Accent6 5 2 2 4" xfId="27664"/>
    <cellStyle name="40% - Accent6 5 2 2 4 2" xfId="27665"/>
    <cellStyle name="40% - Accent6 5 2 2 4 2 2" xfId="27666"/>
    <cellStyle name="40% - Accent6 5 2 2 4 3" xfId="27667"/>
    <cellStyle name="40% - Accent6 5 2 2 5" xfId="27668"/>
    <cellStyle name="40% - Accent6 5 2 2 5 2" xfId="27669"/>
    <cellStyle name="40% - Accent6 5 2 2 6" xfId="27670"/>
    <cellStyle name="40% - Accent6 5 2 3" xfId="27671"/>
    <cellStyle name="40% - Accent6 5 2 3 2" xfId="27672"/>
    <cellStyle name="40% - Accent6 5 2 3 2 2" xfId="27673"/>
    <cellStyle name="40% - Accent6 5 2 3 2 2 2" xfId="27674"/>
    <cellStyle name="40% - Accent6 5 2 3 2 2 2 2" xfId="27675"/>
    <cellStyle name="40% - Accent6 5 2 3 2 2 3" xfId="27676"/>
    <cellStyle name="40% - Accent6 5 2 3 2 3" xfId="27677"/>
    <cellStyle name="40% - Accent6 5 2 3 2 3 2" xfId="27678"/>
    <cellStyle name="40% - Accent6 5 2 3 2 4" xfId="27679"/>
    <cellStyle name="40% - Accent6 5 2 3 3" xfId="27680"/>
    <cellStyle name="40% - Accent6 5 2 3 3 2" xfId="27681"/>
    <cellStyle name="40% - Accent6 5 2 3 3 2 2" xfId="27682"/>
    <cellStyle name="40% - Accent6 5 2 3 3 3" xfId="27683"/>
    <cellStyle name="40% - Accent6 5 2 3 4" xfId="27684"/>
    <cellStyle name="40% - Accent6 5 2 3 4 2" xfId="27685"/>
    <cellStyle name="40% - Accent6 5 2 3 5" xfId="27686"/>
    <cellStyle name="40% - Accent6 5 2 4" xfId="27687"/>
    <cellStyle name="40% - Accent6 5 2 4 2" xfId="27688"/>
    <cellStyle name="40% - Accent6 5 2 4 2 2" xfId="27689"/>
    <cellStyle name="40% - Accent6 5 2 4 2 2 2" xfId="27690"/>
    <cellStyle name="40% - Accent6 5 2 4 2 3" xfId="27691"/>
    <cellStyle name="40% - Accent6 5 2 4 3" xfId="27692"/>
    <cellStyle name="40% - Accent6 5 2 4 3 2" xfId="27693"/>
    <cellStyle name="40% - Accent6 5 2 4 4" xfId="27694"/>
    <cellStyle name="40% - Accent6 5 2 5" xfId="27695"/>
    <cellStyle name="40% - Accent6 5 2 5 2" xfId="27696"/>
    <cellStyle name="40% - Accent6 5 2 5 2 2" xfId="27697"/>
    <cellStyle name="40% - Accent6 5 2 5 3" xfId="27698"/>
    <cellStyle name="40% - Accent6 5 2 6" xfId="27699"/>
    <cellStyle name="40% - Accent6 5 2 6 2" xfId="27700"/>
    <cellStyle name="40% - Accent6 5 2 7" xfId="27701"/>
    <cellStyle name="40% - Accent6 5 3" xfId="27702"/>
    <cellStyle name="40% - Accent6 5 3 2" xfId="27703"/>
    <cellStyle name="40% - Accent6 5 3 2 2" xfId="27704"/>
    <cellStyle name="40% - Accent6 5 3 2 2 2" xfId="27705"/>
    <cellStyle name="40% - Accent6 5 3 2 2 2 2" xfId="27706"/>
    <cellStyle name="40% - Accent6 5 3 2 2 2 2 2" xfId="27707"/>
    <cellStyle name="40% - Accent6 5 3 2 2 2 3" xfId="27708"/>
    <cellStyle name="40% - Accent6 5 3 2 2 3" xfId="27709"/>
    <cellStyle name="40% - Accent6 5 3 2 2 3 2" xfId="27710"/>
    <cellStyle name="40% - Accent6 5 3 2 2 4" xfId="27711"/>
    <cellStyle name="40% - Accent6 5 3 2 3" xfId="27712"/>
    <cellStyle name="40% - Accent6 5 3 2 3 2" xfId="27713"/>
    <cellStyle name="40% - Accent6 5 3 2 3 2 2" xfId="27714"/>
    <cellStyle name="40% - Accent6 5 3 2 3 3" xfId="27715"/>
    <cellStyle name="40% - Accent6 5 3 2 4" xfId="27716"/>
    <cellStyle name="40% - Accent6 5 3 2 4 2" xfId="27717"/>
    <cellStyle name="40% - Accent6 5 3 2 5" xfId="27718"/>
    <cellStyle name="40% - Accent6 5 3 3" xfId="27719"/>
    <cellStyle name="40% - Accent6 5 3 3 2" xfId="27720"/>
    <cellStyle name="40% - Accent6 5 3 3 2 2" xfId="27721"/>
    <cellStyle name="40% - Accent6 5 3 3 2 2 2" xfId="27722"/>
    <cellStyle name="40% - Accent6 5 3 3 2 3" xfId="27723"/>
    <cellStyle name="40% - Accent6 5 3 3 3" xfId="27724"/>
    <cellStyle name="40% - Accent6 5 3 3 3 2" xfId="27725"/>
    <cellStyle name="40% - Accent6 5 3 3 4" xfId="27726"/>
    <cellStyle name="40% - Accent6 5 3 4" xfId="27727"/>
    <cellStyle name="40% - Accent6 5 3 4 2" xfId="27728"/>
    <cellStyle name="40% - Accent6 5 3 4 2 2" xfId="27729"/>
    <cellStyle name="40% - Accent6 5 3 4 3" xfId="27730"/>
    <cellStyle name="40% - Accent6 5 3 5" xfId="27731"/>
    <cellStyle name="40% - Accent6 5 3 5 2" xfId="27732"/>
    <cellStyle name="40% - Accent6 5 3 6" xfId="27733"/>
    <cellStyle name="40% - Accent6 5 4" xfId="27734"/>
    <cellStyle name="40% - Accent6 5 4 2" xfId="27735"/>
    <cellStyle name="40% - Accent6 5 4 2 2" xfId="27736"/>
    <cellStyle name="40% - Accent6 5 4 2 2 2" xfId="27737"/>
    <cellStyle name="40% - Accent6 5 4 2 2 2 2" xfId="27738"/>
    <cellStyle name="40% - Accent6 5 4 2 2 3" xfId="27739"/>
    <cellStyle name="40% - Accent6 5 4 2 3" xfId="27740"/>
    <cellStyle name="40% - Accent6 5 4 2 3 2" xfId="27741"/>
    <cellStyle name="40% - Accent6 5 4 2 4" xfId="27742"/>
    <cellStyle name="40% - Accent6 5 4 3" xfId="27743"/>
    <cellStyle name="40% - Accent6 5 4 3 2" xfId="27744"/>
    <cellStyle name="40% - Accent6 5 4 3 2 2" xfId="27745"/>
    <cellStyle name="40% - Accent6 5 4 3 3" xfId="27746"/>
    <cellStyle name="40% - Accent6 5 4 4" xfId="27747"/>
    <cellStyle name="40% - Accent6 5 4 4 2" xfId="27748"/>
    <cellStyle name="40% - Accent6 5 4 5" xfId="27749"/>
    <cellStyle name="40% - Accent6 5 5" xfId="27750"/>
    <cellStyle name="40% - Accent6 5 5 2" xfId="27751"/>
    <cellStyle name="40% - Accent6 5 5 2 2" xfId="27752"/>
    <cellStyle name="40% - Accent6 5 5 2 2 2" xfId="27753"/>
    <cellStyle name="40% - Accent6 5 5 2 3" xfId="27754"/>
    <cellStyle name="40% - Accent6 5 5 3" xfId="27755"/>
    <cellStyle name="40% - Accent6 5 5 3 2" xfId="27756"/>
    <cellStyle name="40% - Accent6 5 5 4" xfId="27757"/>
    <cellStyle name="40% - Accent6 5 6" xfId="27758"/>
    <cellStyle name="40% - Accent6 5 6 2" xfId="27759"/>
    <cellStyle name="40% - Accent6 5 6 2 2" xfId="27760"/>
    <cellStyle name="40% - Accent6 5 6 3" xfId="27761"/>
    <cellStyle name="40% - Accent6 5 7" xfId="27762"/>
    <cellStyle name="40% - Accent6 5 7 2" xfId="27763"/>
    <cellStyle name="40% - Accent6 5 8" xfId="27764"/>
    <cellStyle name="40% - Accent6 6" xfId="27765"/>
    <cellStyle name="40% - Accent6 6 2" xfId="27766"/>
    <cellStyle name="40% - Accent6 6 2 2" xfId="27767"/>
    <cellStyle name="40% - Accent6 6 2 2 2" xfId="27768"/>
    <cellStyle name="40% - Accent6 6 2 2 2 2" xfId="27769"/>
    <cellStyle name="40% - Accent6 6 2 2 2 2 2" xfId="27770"/>
    <cellStyle name="40% - Accent6 6 2 2 2 2 2 2" xfId="27771"/>
    <cellStyle name="40% - Accent6 6 2 2 2 2 2 2 2" xfId="27772"/>
    <cellStyle name="40% - Accent6 6 2 2 2 2 2 3" xfId="27773"/>
    <cellStyle name="40% - Accent6 6 2 2 2 2 3" xfId="27774"/>
    <cellStyle name="40% - Accent6 6 2 2 2 2 3 2" xfId="27775"/>
    <cellStyle name="40% - Accent6 6 2 2 2 2 4" xfId="27776"/>
    <cellStyle name="40% - Accent6 6 2 2 2 3" xfId="27777"/>
    <cellStyle name="40% - Accent6 6 2 2 2 3 2" xfId="27778"/>
    <cellStyle name="40% - Accent6 6 2 2 2 3 2 2" xfId="27779"/>
    <cellStyle name="40% - Accent6 6 2 2 2 3 3" xfId="27780"/>
    <cellStyle name="40% - Accent6 6 2 2 2 4" xfId="27781"/>
    <cellStyle name="40% - Accent6 6 2 2 2 4 2" xfId="27782"/>
    <cellStyle name="40% - Accent6 6 2 2 2 5" xfId="27783"/>
    <cellStyle name="40% - Accent6 6 2 2 3" xfId="27784"/>
    <cellStyle name="40% - Accent6 6 2 2 3 2" xfId="27785"/>
    <cellStyle name="40% - Accent6 6 2 2 3 2 2" xfId="27786"/>
    <cellStyle name="40% - Accent6 6 2 2 3 2 2 2" xfId="27787"/>
    <cellStyle name="40% - Accent6 6 2 2 3 2 3" xfId="27788"/>
    <cellStyle name="40% - Accent6 6 2 2 3 3" xfId="27789"/>
    <cellStyle name="40% - Accent6 6 2 2 3 3 2" xfId="27790"/>
    <cellStyle name="40% - Accent6 6 2 2 3 4" xfId="27791"/>
    <cellStyle name="40% - Accent6 6 2 2 4" xfId="27792"/>
    <cellStyle name="40% - Accent6 6 2 2 4 2" xfId="27793"/>
    <cellStyle name="40% - Accent6 6 2 2 4 2 2" xfId="27794"/>
    <cellStyle name="40% - Accent6 6 2 2 4 3" xfId="27795"/>
    <cellStyle name="40% - Accent6 6 2 2 5" xfId="27796"/>
    <cellStyle name="40% - Accent6 6 2 2 5 2" xfId="27797"/>
    <cellStyle name="40% - Accent6 6 2 2 6" xfId="27798"/>
    <cellStyle name="40% - Accent6 6 2 3" xfId="27799"/>
    <cellStyle name="40% - Accent6 6 2 3 2" xfId="27800"/>
    <cellStyle name="40% - Accent6 6 2 3 2 2" xfId="27801"/>
    <cellStyle name="40% - Accent6 6 2 3 2 2 2" xfId="27802"/>
    <cellStyle name="40% - Accent6 6 2 3 2 2 2 2" xfId="27803"/>
    <cellStyle name="40% - Accent6 6 2 3 2 2 3" xfId="27804"/>
    <cellStyle name="40% - Accent6 6 2 3 2 3" xfId="27805"/>
    <cellStyle name="40% - Accent6 6 2 3 2 3 2" xfId="27806"/>
    <cellStyle name="40% - Accent6 6 2 3 2 4" xfId="27807"/>
    <cellStyle name="40% - Accent6 6 2 3 3" xfId="27808"/>
    <cellStyle name="40% - Accent6 6 2 3 3 2" xfId="27809"/>
    <cellStyle name="40% - Accent6 6 2 3 3 2 2" xfId="27810"/>
    <cellStyle name="40% - Accent6 6 2 3 3 3" xfId="27811"/>
    <cellStyle name="40% - Accent6 6 2 3 4" xfId="27812"/>
    <cellStyle name="40% - Accent6 6 2 3 4 2" xfId="27813"/>
    <cellStyle name="40% - Accent6 6 2 3 5" xfId="27814"/>
    <cellStyle name="40% - Accent6 6 2 4" xfId="27815"/>
    <cellStyle name="40% - Accent6 6 2 4 2" xfId="27816"/>
    <cellStyle name="40% - Accent6 6 2 4 2 2" xfId="27817"/>
    <cellStyle name="40% - Accent6 6 2 4 2 2 2" xfId="27818"/>
    <cellStyle name="40% - Accent6 6 2 4 2 3" xfId="27819"/>
    <cellStyle name="40% - Accent6 6 2 4 3" xfId="27820"/>
    <cellStyle name="40% - Accent6 6 2 4 3 2" xfId="27821"/>
    <cellStyle name="40% - Accent6 6 2 4 4" xfId="27822"/>
    <cellStyle name="40% - Accent6 6 2 5" xfId="27823"/>
    <cellStyle name="40% - Accent6 6 2 5 2" xfId="27824"/>
    <cellStyle name="40% - Accent6 6 2 5 2 2" xfId="27825"/>
    <cellStyle name="40% - Accent6 6 2 5 3" xfId="27826"/>
    <cellStyle name="40% - Accent6 6 2 6" xfId="27827"/>
    <cellStyle name="40% - Accent6 6 2 6 2" xfId="27828"/>
    <cellStyle name="40% - Accent6 6 2 7" xfId="27829"/>
    <cellStyle name="40% - Accent6 6 3" xfId="27830"/>
    <cellStyle name="40% - Accent6 6 3 2" xfId="27831"/>
    <cellStyle name="40% - Accent6 6 3 2 2" xfId="27832"/>
    <cellStyle name="40% - Accent6 6 3 2 2 2" xfId="27833"/>
    <cellStyle name="40% - Accent6 6 3 2 2 2 2" xfId="27834"/>
    <cellStyle name="40% - Accent6 6 3 2 2 2 2 2" xfId="27835"/>
    <cellStyle name="40% - Accent6 6 3 2 2 2 3" xfId="27836"/>
    <cellStyle name="40% - Accent6 6 3 2 2 3" xfId="27837"/>
    <cellStyle name="40% - Accent6 6 3 2 2 3 2" xfId="27838"/>
    <cellStyle name="40% - Accent6 6 3 2 2 4" xfId="27839"/>
    <cellStyle name="40% - Accent6 6 3 2 3" xfId="27840"/>
    <cellStyle name="40% - Accent6 6 3 2 3 2" xfId="27841"/>
    <cellStyle name="40% - Accent6 6 3 2 3 2 2" xfId="27842"/>
    <cellStyle name="40% - Accent6 6 3 2 3 3" xfId="27843"/>
    <cellStyle name="40% - Accent6 6 3 2 4" xfId="27844"/>
    <cellStyle name="40% - Accent6 6 3 2 4 2" xfId="27845"/>
    <cellStyle name="40% - Accent6 6 3 2 5" xfId="27846"/>
    <cellStyle name="40% - Accent6 6 3 3" xfId="27847"/>
    <cellStyle name="40% - Accent6 6 3 3 2" xfId="27848"/>
    <cellStyle name="40% - Accent6 6 3 3 2 2" xfId="27849"/>
    <cellStyle name="40% - Accent6 6 3 3 2 2 2" xfId="27850"/>
    <cellStyle name="40% - Accent6 6 3 3 2 3" xfId="27851"/>
    <cellStyle name="40% - Accent6 6 3 3 3" xfId="27852"/>
    <cellStyle name="40% - Accent6 6 3 3 3 2" xfId="27853"/>
    <cellStyle name="40% - Accent6 6 3 3 4" xfId="27854"/>
    <cellStyle name="40% - Accent6 6 3 4" xfId="27855"/>
    <cellStyle name="40% - Accent6 6 3 4 2" xfId="27856"/>
    <cellStyle name="40% - Accent6 6 3 4 2 2" xfId="27857"/>
    <cellStyle name="40% - Accent6 6 3 4 3" xfId="27858"/>
    <cellStyle name="40% - Accent6 6 3 5" xfId="27859"/>
    <cellStyle name="40% - Accent6 6 3 5 2" xfId="27860"/>
    <cellStyle name="40% - Accent6 6 3 6" xfId="27861"/>
    <cellStyle name="40% - Accent6 6 4" xfId="27862"/>
    <cellStyle name="40% - Accent6 6 4 2" xfId="27863"/>
    <cellStyle name="40% - Accent6 6 4 2 2" xfId="27864"/>
    <cellStyle name="40% - Accent6 6 4 2 2 2" xfId="27865"/>
    <cellStyle name="40% - Accent6 6 4 2 2 2 2" xfId="27866"/>
    <cellStyle name="40% - Accent6 6 4 2 2 3" xfId="27867"/>
    <cellStyle name="40% - Accent6 6 4 2 3" xfId="27868"/>
    <cellStyle name="40% - Accent6 6 4 2 3 2" xfId="27869"/>
    <cellStyle name="40% - Accent6 6 4 2 4" xfId="27870"/>
    <cellStyle name="40% - Accent6 6 4 3" xfId="27871"/>
    <cellStyle name="40% - Accent6 6 4 3 2" xfId="27872"/>
    <cellStyle name="40% - Accent6 6 4 3 2 2" xfId="27873"/>
    <cellStyle name="40% - Accent6 6 4 3 3" xfId="27874"/>
    <cellStyle name="40% - Accent6 6 4 4" xfId="27875"/>
    <cellStyle name="40% - Accent6 6 4 4 2" xfId="27876"/>
    <cellStyle name="40% - Accent6 6 4 5" xfId="27877"/>
    <cellStyle name="40% - Accent6 6 5" xfId="27878"/>
    <cellStyle name="40% - Accent6 6 5 2" xfId="27879"/>
    <cellStyle name="40% - Accent6 6 5 2 2" xfId="27880"/>
    <cellStyle name="40% - Accent6 6 5 2 2 2" xfId="27881"/>
    <cellStyle name="40% - Accent6 6 5 2 3" xfId="27882"/>
    <cellStyle name="40% - Accent6 6 5 3" xfId="27883"/>
    <cellStyle name="40% - Accent6 6 5 3 2" xfId="27884"/>
    <cellStyle name="40% - Accent6 6 5 4" xfId="27885"/>
    <cellStyle name="40% - Accent6 6 6" xfId="27886"/>
    <cellStyle name="40% - Accent6 6 6 2" xfId="27887"/>
    <cellStyle name="40% - Accent6 6 6 2 2" xfId="27888"/>
    <cellStyle name="40% - Accent6 6 6 3" xfId="27889"/>
    <cellStyle name="40% - Accent6 6 7" xfId="27890"/>
    <cellStyle name="40% - Accent6 6 7 2" xfId="27891"/>
    <cellStyle name="40% - Accent6 6 8" xfId="27892"/>
    <cellStyle name="40% - Accent6 7" xfId="27893"/>
    <cellStyle name="40% - Accent6 7 2" xfId="27894"/>
    <cellStyle name="40% - Accent6 7 2 2" xfId="27895"/>
    <cellStyle name="40% - Accent6 7 2 2 2" xfId="27896"/>
    <cellStyle name="40% - Accent6 7 2 2 2 2" xfId="27897"/>
    <cellStyle name="40% - Accent6 7 2 2 2 2 2" xfId="27898"/>
    <cellStyle name="40% - Accent6 7 2 2 2 2 2 2" xfId="27899"/>
    <cellStyle name="40% - Accent6 7 2 2 2 2 2 2 2" xfId="27900"/>
    <cellStyle name="40% - Accent6 7 2 2 2 2 2 3" xfId="27901"/>
    <cellStyle name="40% - Accent6 7 2 2 2 2 3" xfId="27902"/>
    <cellStyle name="40% - Accent6 7 2 2 2 2 3 2" xfId="27903"/>
    <cellStyle name="40% - Accent6 7 2 2 2 2 4" xfId="27904"/>
    <cellStyle name="40% - Accent6 7 2 2 2 3" xfId="27905"/>
    <cellStyle name="40% - Accent6 7 2 2 2 3 2" xfId="27906"/>
    <cellStyle name="40% - Accent6 7 2 2 2 3 2 2" xfId="27907"/>
    <cellStyle name="40% - Accent6 7 2 2 2 3 3" xfId="27908"/>
    <cellStyle name="40% - Accent6 7 2 2 2 4" xfId="27909"/>
    <cellStyle name="40% - Accent6 7 2 2 2 4 2" xfId="27910"/>
    <cellStyle name="40% - Accent6 7 2 2 2 5" xfId="27911"/>
    <cellStyle name="40% - Accent6 7 2 2 3" xfId="27912"/>
    <cellStyle name="40% - Accent6 7 2 2 3 2" xfId="27913"/>
    <cellStyle name="40% - Accent6 7 2 2 3 2 2" xfId="27914"/>
    <cellStyle name="40% - Accent6 7 2 2 3 2 2 2" xfId="27915"/>
    <cellStyle name="40% - Accent6 7 2 2 3 2 3" xfId="27916"/>
    <cellStyle name="40% - Accent6 7 2 2 3 3" xfId="27917"/>
    <cellStyle name="40% - Accent6 7 2 2 3 3 2" xfId="27918"/>
    <cellStyle name="40% - Accent6 7 2 2 3 4" xfId="27919"/>
    <cellStyle name="40% - Accent6 7 2 2 4" xfId="27920"/>
    <cellStyle name="40% - Accent6 7 2 2 4 2" xfId="27921"/>
    <cellStyle name="40% - Accent6 7 2 2 4 2 2" xfId="27922"/>
    <cellStyle name="40% - Accent6 7 2 2 4 3" xfId="27923"/>
    <cellStyle name="40% - Accent6 7 2 2 5" xfId="27924"/>
    <cellStyle name="40% - Accent6 7 2 2 5 2" xfId="27925"/>
    <cellStyle name="40% - Accent6 7 2 2 6" xfId="27926"/>
    <cellStyle name="40% - Accent6 7 2 3" xfId="27927"/>
    <cellStyle name="40% - Accent6 7 2 3 2" xfId="27928"/>
    <cellStyle name="40% - Accent6 7 2 3 2 2" xfId="27929"/>
    <cellStyle name="40% - Accent6 7 2 3 2 2 2" xfId="27930"/>
    <cellStyle name="40% - Accent6 7 2 3 2 2 2 2" xfId="27931"/>
    <cellStyle name="40% - Accent6 7 2 3 2 2 3" xfId="27932"/>
    <cellStyle name="40% - Accent6 7 2 3 2 3" xfId="27933"/>
    <cellStyle name="40% - Accent6 7 2 3 2 3 2" xfId="27934"/>
    <cellStyle name="40% - Accent6 7 2 3 2 4" xfId="27935"/>
    <cellStyle name="40% - Accent6 7 2 3 3" xfId="27936"/>
    <cellStyle name="40% - Accent6 7 2 3 3 2" xfId="27937"/>
    <cellStyle name="40% - Accent6 7 2 3 3 2 2" xfId="27938"/>
    <cellStyle name="40% - Accent6 7 2 3 3 3" xfId="27939"/>
    <cellStyle name="40% - Accent6 7 2 3 4" xfId="27940"/>
    <cellStyle name="40% - Accent6 7 2 3 4 2" xfId="27941"/>
    <cellStyle name="40% - Accent6 7 2 3 5" xfId="27942"/>
    <cellStyle name="40% - Accent6 7 2 4" xfId="27943"/>
    <cellStyle name="40% - Accent6 7 2 4 2" xfId="27944"/>
    <cellStyle name="40% - Accent6 7 2 4 2 2" xfId="27945"/>
    <cellStyle name="40% - Accent6 7 2 4 2 2 2" xfId="27946"/>
    <cellStyle name="40% - Accent6 7 2 4 2 3" xfId="27947"/>
    <cellStyle name="40% - Accent6 7 2 4 3" xfId="27948"/>
    <cellStyle name="40% - Accent6 7 2 4 3 2" xfId="27949"/>
    <cellStyle name="40% - Accent6 7 2 4 4" xfId="27950"/>
    <cellStyle name="40% - Accent6 7 2 5" xfId="27951"/>
    <cellStyle name="40% - Accent6 7 2 5 2" xfId="27952"/>
    <cellStyle name="40% - Accent6 7 2 5 2 2" xfId="27953"/>
    <cellStyle name="40% - Accent6 7 2 5 3" xfId="27954"/>
    <cellStyle name="40% - Accent6 7 2 6" xfId="27955"/>
    <cellStyle name="40% - Accent6 7 2 6 2" xfId="27956"/>
    <cellStyle name="40% - Accent6 7 2 7" xfId="27957"/>
    <cellStyle name="40% - Accent6 7 3" xfId="27958"/>
    <cellStyle name="40% - Accent6 7 3 2" xfId="27959"/>
    <cellStyle name="40% - Accent6 7 3 2 2" xfId="27960"/>
    <cellStyle name="40% - Accent6 7 3 2 2 2" xfId="27961"/>
    <cellStyle name="40% - Accent6 7 3 2 2 2 2" xfId="27962"/>
    <cellStyle name="40% - Accent6 7 3 2 2 2 2 2" xfId="27963"/>
    <cellStyle name="40% - Accent6 7 3 2 2 2 3" xfId="27964"/>
    <cellStyle name="40% - Accent6 7 3 2 2 3" xfId="27965"/>
    <cellStyle name="40% - Accent6 7 3 2 2 3 2" xfId="27966"/>
    <cellStyle name="40% - Accent6 7 3 2 2 4" xfId="27967"/>
    <cellStyle name="40% - Accent6 7 3 2 3" xfId="27968"/>
    <cellStyle name="40% - Accent6 7 3 2 3 2" xfId="27969"/>
    <cellStyle name="40% - Accent6 7 3 2 3 2 2" xfId="27970"/>
    <cellStyle name="40% - Accent6 7 3 2 3 3" xfId="27971"/>
    <cellStyle name="40% - Accent6 7 3 2 4" xfId="27972"/>
    <cellStyle name="40% - Accent6 7 3 2 4 2" xfId="27973"/>
    <cellStyle name="40% - Accent6 7 3 2 5" xfId="27974"/>
    <cellStyle name="40% - Accent6 7 3 3" xfId="27975"/>
    <cellStyle name="40% - Accent6 7 3 3 2" xfId="27976"/>
    <cellStyle name="40% - Accent6 7 3 3 2 2" xfId="27977"/>
    <cellStyle name="40% - Accent6 7 3 3 2 2 2" xfId="27978"/>
    <cellStyle name="40% - Accent6 7 3 3 2 3" xfId="27979"/>
    <cellStyle name="40% - Accent6 7 3 3 3" xfId="27980"/>
    <cellStyle name="40% - Accent6 7 3 3 3 2" xfId="27981"/>
    <cellStyle name="40% - Accent6 7 3 3 4" xfId="27982"/>
    <cellStyle name="40% - Accent6 7 3 4" xfId="27983"/>
    <cellStyle name="40% - Accent6 7 3 4 2" xfId="27984"/>
    <cellStyle name="40% - Accent6 7 3 4 2 2" xfId="27985"/>
    <cellStyle name="40% - Accent6 7 3 4 3" xfId="27986"/>
    <cellStyle name="40% - Accent6 7 3 5" xfId="27987"/>
    <cellStyle name="40% - Accent6 7 3 5 2" xfId="27988"/>
    <cellStyle name="40% - Accent6 7 3 6" xfId="27989"/>
    <cellStyle name="40% - Accent6 7 4" xfId="27990"/>
    <cellStyle name="40% - Accent6 7 4 2" xfId="27991"/>
    <cellStyle name="40% - Accent6 7 4 2 2" xfId="27992"/>
    <cellStyle name="40% - Accent6 7 4 2 2 2" xfId="27993"/>
    <cellStyle name="40% - Accent6 7 4 2 2 2 2" xfId="27994"/>
    <cellStyle name="40% - Accent6 7 4 2 2 3" xfId="27995"/>
    <cellStyle name="40% - Accent6 7 4 2 3" xfId="27996"/>
    <cellStyle name="40% - Accent6 7 4 2 3 2" xfId="27997"/>
    <cellStyle name="40% - Accent6 7 4 2 4" xfId="27998"/>
    <cellStyle name="40% - Accent6 7 4 3" xfId="27999"/>
    <cellStyle name="40% - Accent6 7 4 3 2" xfId="28000"/>
    <cellStyle name="40% - Accent6 7 4 3 2 2" xfId="28001"/>
    <cellStyle name="40% - Accent6 7 4 3 3" xfId="28002"/>
    <cellStyle name="40% - Accent6 7 4 4" xfId="28003"/>
    <cellStyle name="40% - Accent6 7 4 4 2" xfId="28004"/>
    <cellStyle name="40% - Accent6 7 4 5" xfId="28005"/>
    <cellStyle name="40% - Accent6 7 5" xfId="28006"/>
    <cellStyle name="40% - Accent6 7 5 2" xfId="28007"/>
    <cellStyle name="40% - Accent6 7 5 2 2" xfId="28008"/>
    <cellStyle name="40% - Accent6 7 5 2 2 2" xfId="28009"/>
    <cellStyle name="40% - Accent6 7 5 2 3" xfId="28010"/>
    <cellStyle name="40% - Accent6 7 5 3" xfId="28011"/>
    <cellStyle name="40% - Accent6 7 5 3 2" xfId="28012"/>
    <cellStyle name="40% - Accent6 7 5 4" xfId="28013"/>
    <cellStyle name="40% - Accent6 7 6" xfId="28014"/>
    <cellStyle name="40% - Accent6 7 6 2" xfId="28015"/>
    <cellStyle name="40% - Accent6 7 6 2 2" xfId="28016"/>
    <cellStyle name="40% - Accent6 7 6 3" xfId="28017"/>
    <cellStyle name="40% - Accent6 7 7" xfId="28018"/>
    <cellStyle name="40% - Accent6 7 7 2" xfId="28019"/>
    <cellStyle name="40% - Accent6 7 8" xfId="28020"/>
    <cellStyle name="40% - Accent6 8" xfId="28021"/>
    <cellStyle name="40% - Accent6 8 2" xfId="28022"/>
    <cellStyle name="40% - Accent6 8 2 2" xfId="28023"/>
    <cellStyle name="40% - Accent6 8 2 2 2" xfId="28024"/>
    <cellStyle name="40% - Accent6 8 2 2 2 2" xfId="28025"/>
    <cellStyle name="40% - Accent6 8 2 2 2 2 2" xfId="28026"/>
    <cellStyle name="40% - Accent6 8 2 2 2 2 2 2" xfId="28027"/>
    <cellStyle name="40% - Accent6 8 2 2 2 2 2 2 2" xfId="28028"/>
    <cellStyle name="40% - Accent6 8 2 2 2 2 2 3" xfId="28029"/>
    <cellStyle name="40% - Accent6 8 2 2 2 2 3" xfId="28030"/>
    <cellStyle name="40% - Accent6 8 2 2 2 2 3 2" xfId="28031"/>
    <cellStyle name="40% - Accent6 8 2 2 2 2 4" xfId="28032"/>
    <cellStyle name="40% - Accent6 8 2 2 2 3" xfId="28033"/>
    <cellStyle name="40% - Accent6 8 2 2 2 3 2" xfId="28034"/>
    <cellStyle name="40% - Accent6 8 2 2 2 3 2 2" xfId="28035"/>
    <cellStyle name="40% - Accent6 8 2 2 2 3 3" xfId="28036"/>
    <cellStyle name="40% - Accent6 8 2 2 2 4" xfId="28037"/>
    <cellStyle name="40% - Accent6 8 2 2 2 4 2" xfId="28038"/>
    <cellStyle name="40% - Accent6 8 2 2 2 5" xfId="28039"/>
    <cellStyle name="40% - Accent6 8 2 2 3" xfId="28040"/>
    <cellStyle name="40% - Accent6 8 2 2 3 2" xfId="28041"/>
    <cellStyle name="40% - Accent6 8 2 2 3 2 2" xfId="28042"/>
    <cellStyle name="40% - Accent6 8 2 2 3 2 2 2" xfId="28043"/>
    <cellStyle name="40% - Accent6 8 2 2 3 2 3" xfId="28044"/>
    <cellStyle name="40% - Accent6 8 2 2 3 3" xfId="28045"/>
    <cellStyle name="40% - Accent6 8 2 2 3 3 2" xfId="28046"/>
    <cellStyle name="40% - Accent6 8 2 2 3 4" xfId="28047"/>
    <cellStyle name="40% - Accent6 8 2 2 4" xfId="28048"/>
    <cellStyle name="40% - Accent6 8 2 2 4 2" xfId="28049"/>
    <cellStyle name="40% - Accent6 8 2 2 4 2 2" xfId="28050"/>
    <cellStyle name="40% - Accent6 8 2 2 4 3" xfId="28051"/>
    <cellStyle name="40% - Accent6 8 2 2 5" xfId="28052"/>
    <cellStyle name="40% - Accent6 8 2 2 5 2" xfId="28053"/>
    <cellStyle name="40% - Accent6 8 2 2 6" xfId="28054"/>
    <cellStyle name="40% - Accent6 8 2 3" xfId="28055"/>
    <cellStyle name="40% - Accent6 8 2 3 2" xfId="28056"/>
    <cellStyle name="40% - Accent6 8 2 3 2 2" xfId="28057"/>
    <cellStyle name="40% - Accent6 8 2 3 2 2 2" xfId="28058"/>
    <cellStyle name="40% - Accent6 8 2 3 2 2 2 2" xfId="28059"/>
    <cellStyle name="40% - Accent6 8 2 3 2 2 3" xfId="28060"/>
    <cellStyle name="40% - Accent6 8 2 3 2 3" xfId="28061"/>
    <cellStyle name="40% - Accent6 8 2 3 2 3 2" xfId="28062"/>
    <cellStyle name="40% - Accent6 8 2 3 2 4" xfId="28063"/>
    <cellStyle name="40% - Accent6 8 2 3 3" xfId="28064"/>
    <cellStyle name="40% - Accent6 8 2 3 3 2" xfId="28065"/>
    <cellStyle name="40% - Accent6 8 2 3 3 2 2" xfId="28066"/>
    <cellStyle name="40% - Accent6 8 2 3 3 3" xfId="28067"/>
    <cellStyle name="40% - Accent6 8 2 3 4" xfId="28068"/>
    <cellStyle name="40% - Accent6 8 2 3 4 2" xfId="28069"/>
    <cellStyle name="40% - Accent6 8 2 3 5" xfId="28070"/>
    <cellStyle name="40% - Accent6 8 2 4" xfId="28071"/>
    <cellStyle name="40% - Accent6 8 2 4 2" xfId="28072"/>
    <cellStyle name="40% - Accent6 8 2 4 2 2" xfId="28073"/>
    <cellStyle name="40% - Accent6 8 2 4 2 2 2" xfId="28074"/>
    <cellStyle name="40% - Accent6 8 2 4 2 3" xfId="28075"/>
    <cellStyle name="40% - Accent6 8 2 4 3" xfId="28076"/>
    <cellStyle name="40% - Accent6 8 2 4 3 2" xfId="28077"/>
    <cellStyle name="40% - Accent6 8 2 4 4" xfId="28078"/>
    <cellStyle name="40% - Accent6 8 2 5" xfId="28079"/>
    <cellStyle name="40% - Accent6 8 2 5 2" xfId="28080"/>
    <cellStyle name="40% - Accent6 8 2 5 2 2" xfId="28081"/>
    <cellStyle name="40% - Accent6 8 2 5 3" xfId="28082"/>
    <cellStyle name="40% - Accent6 8 2 6" xfId="28083"/>
    <cellStyle name="40% - Accent6 8 2 6 2" xfId="28084"/>
    <cellStyle name="40% - Accent6 8 2 7" xfId="28085"/>
    <cellStyle name="40% - Accent6 8 3" xfId="28086"/>
    <cellStyle name="40% - Accent6 8 3 2" xfId="28087"/>
    <cellStyle name="40% - Accent6 8 3 2 2" xfId="28088"/>
    <cellStyle name="40% - Accent6 8 3 2 2 2" xfId="28089"/>
    <cellStyle name="40% - Accent6 8 3 2 2 2 2" xfId="28090"/>
    <cellStyle name="40% - Accent6 8 3 2 2 2 2 2" xfId="28091"/>
    <cellStyle name="40% - Accent6 8 3 2 2 2 3" xfId="28092"/>
    <cellStyle name="40% - Accent6 8 3 2 2 3" xfId="28093"/>
    <cellStyle name="40% - Accent6 8 3 2 2 3 2" xfId="28094"/>
    <cellStyle name="40% - Accent6 8 3 2 2 4" xfId="28095"/>
    <cellStyle name="40% - Accent6 8 3 2 3" xfId="28096"/>
    <cellStyle name="40% - Accent6 8 3 2 3 2" xfId="28097"/>
    <cellStyle name="40% - Accent6 8 3 2 3 2 2" xfId="28098"/>
    <cellStyle name="40% - Accent6 8 3 2 3 3" xfId="28099"/>
    <cellStyle name="40% - Accent6 8 3 2 4" xfId="28100"/>
    <cellStyle name="40% - Accent6 8 3 2 4 2" xfId="28101"/>
    <cellStyle name="40% - Accent6 8 3 2 5" xfId="28102"/>
    <cellStyle name="40% - Accent6 8 3 3" xfId="28103"/>
    <cellStyle name="40% - Accent6 8 3 3 2" xfId="28104"/>
    <cellStyle name="40% - Accent6 8 3 3 2 2" xfId="28105"/>
    <cellStyle name="40% - Accent6 8 3 3 2 2 2" xfId="28106"/>
    <cellStyle name="40% - Accent6 8 3 3 2 3" xfId="28107"/>
    <cellStyle name="40% - Accent6 8 3 3 3" xfId="28108"/>
    <cellStyle name="40% - Accent6 8 3 3 3 2" xfId="28109"/>
    <cellStyle name="40% - Accent6 8 3 3 4" xfId="28110"/>
    <cellStyle name="40% - Accent6 8 3 4" xfId="28111"/>
    <cellStyle name="40% - Accent6 8 3 4 2" xfId="28112"/>
    <cellStyle name="40% - Accent6 8 3 4 2 2" xfId="28113"/>
    <cellStyle name="40% - Accent6 8 3 4 3" xfId="28114"/>
    <cellStyle name="40% - Accent6 8 3 5" xfId="28115"/>
    <cellStyle name="40% - Accent6 8 3 5 2" xfId="28116"/>
    <cellStyle name="40% - Accent6 8 3 6" xfId="28117"/>
    <cellStyle name="40% - Accent6 8 4" xfId="28118"/>
    <cellStyle name="40% - Accent6 8 4 2" xfId="28119"/>
    <cellStyle name="40% - Accent6 8 4 2 2" xfId="28120"/>
    <cellStyle name="40% - Accent6 8 4 2 2 2" xfId="28121"/>
    <cellStyle name="40% - Accent6 8 4 2 2 2 2" xfId="28122"/>
    <cellStyle name="40% - Accent6 8 4 2 2 3" xfId="28123"/>
    <cellStyle name="40% - Accent6 8 4 2 3" xfId="28124"/>
    <cellStyle name="40% - Accent6 8 4 2 3 2" xfId="28125"/>
    <cellStyle name="40% - Accent6 8 4 2 4" xfId="28126"/>
    <cellStyle name="40% - Accent6 8 4 3" xfId="28127"/>
    <cellStyle name="40% - Accent6 8 4 3 2" xfId="28128"/>
    <cellStyle name="40% - Accent6 8 4 3 2 2" xfId="28129"/>
    <cellStyle name="40% - Accent6 8 4 3 3" xfId="28130"/>
    <cellStyle name="40% - Accent6 8 4 4" xfId="28131"/>
    <cellStyle name="40% - Accent6 8 4 4 2" xfId="28132"/>
    <cellStyle name="40% - Accent6 8 4 5" xfId="28133"/>
    <cellStyle name="40% - Accent6 8 5" xfId="28134"/>
    <cellStyle name="40% - Accent6 8 5 2" xfId="28135"/>
    <cellStyle name="40% - Accent6 8 5 2 2" xfId="28136"/>
    <cellStyle name="40% - Accent6 8 5 2 2 2" xfId="28137"/>
    <cellStyle name="40% - Accent6 8 5 2 3" xfId="28138"/>
    <cellStyle name="40% - Accent6 8 5 3" xfId="28139"/>
    <cellStyle name="40% - Accent6 8 5 3 2" xfId="28140"/>
    <cellStyle name="40% - Accent6 8 5 4" xfId="28141"/>
    <cellStyle name="40% - Accent6 8 6" xfId="28142"/>
    <cellStyle name="40% - Accent6 8 6 2" xfId="28143"/>
    <cellStyle name="40% - Accent6 8 6 2 2" xfId="28144"/>
    <cellStyle name="40% - Accent6 8 6 3" xfId="28145"/>
    <cellStyle name="40% - Accent6 8 7" xfId="28146"/>
    <cellStyle name="40% - Accent6 8 7 2" xfId="28147"/>
    <cellStyle name="40% - Accent6 8 8" xfId="28148"/>
    <cellStyle name="40% - Accent6 9" xfId="28149"/>
    <cellStyle name="40% - Accent6 9 2" xfId="28150"/>
    <cellStyle name="40% - Accent6 9 2 2" xfId="28151"/>
    <cellStyle name="40% - Accent6 9 2 2 2" xfId="28152"/>
    <cellStyle name="40% - Accent6 9 2 2 2 2" xfId="28153"/>
    <cellStyle name="40% - Accent6 9 2 2 2 2 2" xfId="28154"/>
    <cellStyle name="40% - Accent6 9 2 2 2 2 2 2" xfId="28155"/>
    <cellStyle name="40% - Accent6 9 2 2 2 2 2 2 2" xfId="28156"/>
    <cellStyle name="40% - Accent6 9 2 2 2 2 2 3" xfId="28157"/>
    <cellStyle name="40% - Accent6 9 2 2 2 2 3" xfId="28158"/>
    <cellStyle name="40% - Accent6 9 2 2 2 2 3 2" xfId="28159"/>
    <cellStyle name="40% - Accent6 9 2 2 2 2 4" xfId="28160"/>
    <cellStyle name="40% - Accent6 9 2 2 2 3" xfId="28161"/>
    <cellStyle name="40% - Accent6 9 2 2 2 3 2" xfId="28162"/>
    <cellStyle name="40% - Accent6 9 2 2 2 3 2 2" xfId="28163"/>
    <cellStyle name="40% - Accent6 9 2 2 2 3 3" xfId="28164"/>
    <cellStyle name="40% - Accent6 9 2 2 2 4" xfId="28165"/>
    <cellStyle name="40% - Accent6 9 2 2 2 4 2" xfId="28166"/>
    <cellStyle name="40% - Accent6 9 2 2 2 5" xfId="28167"/>
    <cellStyle name="40% - Accent6 9 2 2 3" xfId="28168"/>
    <cellStyle name="40% - Accent6 9 2 2 3 2" xfId="28169"/>
    <cellStyle name="40% - Accent6 9 2 2 3 2 2" xfId="28170"/>
    <cellStyle name="40% - Accent6 9 2 2 3 2 2 2" xfId="28171"/>
    <cellStyle name="40% - Accent6 9 2 2 3 2 3" xfId="28172"/>
    <cellStyle name="40% - Accent6 9 2 2 3 3" xfId="28173"/>
    <cellStyle name="40% - Accent6 9 2 2 3 3 2" xfId="28174"/>
    <cellStyle name="40% - Accent6 9 2 2 3 4" xfId="28175"/>
    <cellStyle name="40% - Accent6 9 2 2 4" xfId="28176"/>
    <cellStyle name="40% - Accent6 9 2 2 4 2" xfId="28177"/>
    <cellStyle name="40% - Accent6 9 2 2 4 2 2" xfId="28178"/>
    <cellStyle name="40% - Accent6 9 2 2 4 3" xfId="28179"/>
    <cellStyle name="40% - Accent6 9 2 2 5" xfId="28180"/>
    <cellStyle name="40% - Accent6 9 2 2 5 2" xfId="28181"/>
    <cellStyle name="40% - Accent6 9 2 2 6" xfId="28182"/>
    <cellStyle name="40% - Accent6 9 2 3" xfId="28183"/>
    <cellStyle name="40% - Accent6 9 2 3 2" xfId="28184"/>
    <cellStyle name="40% - Accent6 9 2 3 2 2" xfId="28185"/>
    <cellStyle name="40% - Accent6 9 2 3 2 2 2" xfId="28186"/>
    <cellStyle name="40% - Accent6 9 2 3 2 2 2 2" xfId="28187"/>
    <cellStyle name="40% - Accent6 9 2 3 2 2 3" xfId="28188"/>
    <cellStyle name="40% - Accent6 9 2 3 2 3" xfId="28189"/>
    <cellStyle name="40% - Accent6 9 2 3 2 3 2" xfId="28190"/>
    <cellStyle name="40% - Accent6 9 2 3 2 4" xfId="28191"/>
    <cellStyle name="40% - Accent6 9 2 3 3" xfId="28192"/>
    <cellStyle name="40% - Accent6 9 2 3 3 2" xfId="28193"/>
    <cellStyle name="40% - Accent6 9 2 3 3 2 2" xfId="28194"/>
    <cellStyle name="40% - Accent6 9 2 3 3 3" xfId="28195"/>
    <cellStyle name="40% - Accent6 9 2 3 4" xfId="28196"/>
    <cellStyle name="40% - Accent6 9 2 3 4 2" xfId="28197"/>
    <cellStyle name="40% - Accent6 9 2 3 5" xfId="28198"/>
    <cellStyle name="40% - Accent6 9 2 4" xfId="28199"/>
    <cellStyle name="40% - Accent6 9 2 4 2" xfId="28200"/>
    <cellStyle name="40% - Accent6 9 2 4 2 2" xfId="28201"/>
    <cellStyle name="40% - Accent6 9 2 4 2 2 2" xfId="28202"/>
    <cellStyle name="40% - Accent6 9 2 4 2 3" xfId="28203"/>
    <cellStyle name="40% - Accent6 9 2 4 3" xfId="28204"/>
    <cellStyle name="40% - Accent6 9 2 4 3 2" xfId="28205"/>
    <cellStyle name="40% - Accent6 9 2 4 4" xfId="28206"/>
    <cellStyle name="40% - Accent6 9 2 5" xfId="28207"/>
    <cellStyle name="40% - Accent6 9 2 5 2" xfId="28208"/>
    <cellStyle name="40% - Accent6 9 2 5 2 2" xfId="28209"/>
    <cellStyle name="40% - Accent6 9 2 5 3" xfId="28210"/>
    <cellStyle name="40% - Accent6 9 2 6" xfId="28211"/>
    <cellStyle name="40% - Accent6 9 2 6 2" xfId="28212"/>
    <cellStyle name="40% - Accent6 9 2 7" xfId="28213"/>
    <cellStyle name="40% - Accent6 9 3" xfId="28214"/>
    <cellStyle name="40% - Accent6 9 3 2" xfId="28215"/>
    <cellStyle name="40% - Accent6 9 3 2 2" xfId="28216"/>
    <cellStyle name="40% - Accent6 9 3 2 2 2" xfId="28217"/>
    <cellStyle name="40% - Accent6 9 3 2 2 2 2" xfId="28218"/>
    <cellStyle name="40% - Accent6 9 3 2 2 2 2 2" xfId="28219"/>
    <cellStyle name="40% - Accent6 9 3 2 2 2 3" xfId="28220"/>
    <cellStyle name="40% - Accent6 9 3 2 2 3" xfId="28221"/>
    <cellStyle name="40% - Accent6 9 3 2 2 3 2" xfId="28222"/>
    <cellStyle name="40% - Accent6 9 3 2 2 4" xfId="28223"/>
    <cellStyle name="40% - Accent6 9 3 2 3" xfId="28224"/>
    <cellStyle name="40% - Accent6 9 3 2 3 2" xfId="28225"/>
    <cellStyle name="40% - Accent6 9 3 2 3 2 2" xfId="28226"/>
    <cellStyle name="40% - Accent6 9 3 2 3 3" xfId="28227"/>
    <cellStyle name="40% - Accent6 9 3 2 4" xfId="28228"/>
    <cellStyle name="40% - Accent6 9 3 2 4 2" xfId="28229"/>
    <cellStyle name="40% - Accent6 9 3 2 5" xfId="28230"/>
    <cellStyle name="40% - Accent6 9 3 3" xfId="28231"/>
    <cellStyle name="40% - Accent6 9 3 3 2" xfId="28232"/>
    <cellStyle name="40% - Accent6 9 3 3 2 2" xfId="28233"/>
    <cellStyle name="40% - Accent6 9 3 3 2 2 2" xfId="28234"/>
    <cellStyle name="40% - Accent6 9 3 3 2 3" xfId="28235"/>
    <cellStyle name="40% - Accent6 9 3 3 3" xfId="28236"/>
    <cellStyle name="40% - Accent6 9 3 3 3 2" xfId="28237"/>
    <cellStyle name="40% - Accent6 9 3 3 4" xfId="28238"/>
    <cellStyle name="40% - Accent6 9 3 4" xfId="28239"/>
    <cellStyle name="40% - Accent6 9 3 4 2" xfId="28240"/>
    <cellStyle name="40% - Accent6 9 3 4 2 2" xfId="28241"/>
    <cellStyle name="40% - Accent6 9 3 4 3" xfId="28242"/>
    <cellStyle name="40% - Accent6 9 3 5" xfId="28243"/>
    <cellStyle name="40% - Accent6 9 3 5 2" xfId="28244"/>
    <cellStyle name="40% - Accent6 9 3 6" xfId="28245"/>
    <cellStyle name="40% - Accent6 9 4" xfId="28246"/>
    <cellStyle name="40% - Accent6 9 4 2" xfId="28247"/>
    <cellStyle name="40% - Accent6 9 4 2 2" xfId="28248"/>
    <cellStyle name="40% - Accent6 9 4 2 2 2" xfId="28249"/>
    <cellStyle name="40% - Accent6 9 4 2 2 2 2" xfId="28250"/>
    <cellStyle name="40% - Accent6 9 4 2 2 3" xfId="28251"/>
    <cellStyle name="40% - Accent6 9 4 2 3" xfId="28252"/>
    <cellStyle name="40% - Accent6 9 4 2 3 2" xfId="28253"/>
    <cellStyle name="40% - Accent6 9 4 2 4" xfId="28254"/>
    <cellStyle name="40% - Accent6 9 4 3" xfId="28255"/>
    <cellStyle name="40% - Accent6 9 4 3 2" xfId="28256"/>
    <cellStyle name="40% - Accent6 9 4 3 2 2" xfId="28257"/>
    <cellStyle name="40% - Accent6 9 4 3 3" xfId="28258"/>
    <cellStyle name="40% - Accent6 9 4 4" xfId="28259"/>
    <cellStyle name="40% - Accent6 9 4 4 2" xfId="28260"/>
    <cellStyle name="40% - Accent6 9 4 5" xfId="28261"/>
    <cellStyle name="40% - Accent6 9 5" xfId="28262"/>
    <cellStyle name="40% - Accent6 9 5 2" xfId="28263"/>
    <cellStyle name="40% - Accent6 9 5 2 2" xfId="28264"/>
    <cellStyle name="40% - Accent6 9 5 2 2 2" xfId="28265"/>
    <cellStyle name="40% - Accent6 9 5 2 3" xfId="28266"/>
    <cellStyle name="40% - Accent6 9 5 3" xfId="28267"/>
    <cellStyle name="40% - Accent6 9 5 3 2" xfId="28268"/>
    <cellStyle name="40% - Accent6 9 5 4" xfId="28269"/>
    <cellStyle name="40% - Accent6 9 6" xfId="28270"/>
    <cellStyle name="40% - Accent6 9 6 2" xfId="28271"/>
    <cellStyle name="40% - Accent6 9 6 2 2" xfId="28272"/>
    <cellStyle name="40% - Accent6 9 6 3" xfId="28273"/>
    <cellStyle name="40% - Accent6 9 7" xfId="28274"/>
    <cellStyle name="40% - Accent6 9 7 2" xfId="28275"/>
    <cellStyle name="40% - Accent6 9 8" xfId="28276"/>
    <cellStyle name="60% - Accent1" xfId="33524" builtinId="32" customBuiltin="1"/>
    <cellStyle name="60% - Accent2" xfId="33528" builtinId="36" customBuiltin="1"/>
    <cellStyle name="60% - Accent3" xfId="33532" builtinId="40" customBuiltin="1"/>
    <cellStyle name="60% - Accent4" xfId="33536" builtinId="44" customBuiltin="1"/>
    <cellStyle name="60% - Accent5" xfId="33540" builtinId="48" customBuiltin="1"/>
    <cellStyle name="60% - Accent6" xfId="33544" builtinId="52" customBuiltin="1"/>
    <cellStyle name="Accent1" xfId="33521" builtinId="29" customBuiltin="1"/>
    <cellStyle name="Accent2" xfId="33525" builtinId="33" customBuiltin="1"/>
    <cellStyle name="Accent3" xfId="33529" builtinId="37" customBuiltin="1"/>
    <cellStyle name="Accent4" xfId="33533" builtinId="41" customBuiltin="1"/>
    <cellStyle name="Accent5" xfId="33537" builtinId="45" customBuiltin="1"/>
    <cellStyle name="Accent6" xfId="33541" builtinId="49" customBuiltin="1"/>
    <cellStyle name="Bad" xfId="33510" builtinId="27" customBuiltin="1"/>
    <cellStyle name="Calculation" xfId="33514" builtinId="22" customBuiltin="1"/>
    <cellStyle name="Check Cell" xfId="33516" builtinId="23" customBuiltin="1"/>
    <cellStyle name="Comma 2" xfId="28277"/>
    <cellStyle name="Comma 2 2" xfId="28278"/>
    <cellStyle name="Comma 2 2 2" xfId="28279"/>
    <cellStyle name="Comma 2 2 2 2" xfId="28280"/>
    <cellStyle name="Comma 2 2 2 2 2" xfId="28281"/>
    <cellStyle name="Comma 2 2 2 2 2 2" xfId="28282"/>
    <cellStyle name="Comma 2 2 2 2 2 2 2" xfId="28283"/>
    <cellStyle name="Comma 2 2 2 2 2 2 2 2" xfId="28284"/>
    <cellStyle name="Comma 2 2 2 2 2 2 3" xfId="28285"/>
    <cellStyle name="Comma 2 2 2 2 2 3" xfId="28286"/>
    <cellStyle name="Comma 2 2 2 2 2 3 2" xfId="28287"/>
    <cellStyle name="Comma 2 2 2 2 2 4" xfId="28288"/>
    <cellStyle name="Comma 2 2 2 2 3" xfId="28289"/>
    <cellStyle name="Comma 2 2 2 2 3 2" xfId="28290"/>
    <cellStyle name="Comma 2 2 2 2 3 2 2" xfId="28291"/>
    <cellStyle name="Comma 2 2 2 2 3 3" xfId="28292"/>
    <cellStyle name="Comma 2 2 2 2 4" xfId="28293"/>
    <cellStyle name="Comma 2 2 2 2 4 2" xfId="28294"/>
    <cellStyle name="Comma 2 2 2 2 5" xfId="28295"/>
    <cellStyle name="Comma 2 2 2 3" xfId="28296"/>
    <cellStyle name="Comma 2 2 2 3 2" xfId="28297"/>
    <cellStyle name="Comma 2 2 2 3 2 2" xfId="28298"/>
    <cellStyle name="Comma 2 2 2 3 2 2 2" xfId="28299"/>
    <cellStyle name="Comma 2 2 2 3 2 3" xfId="28300"/>
    <cellStyle name="Comma 2 2 2 3 3" xfId="28301"/>
    <cellStyle name="Comma 2 2 2 3 3 2" xfId="28302"/>
    <cellStyle name="Comma 2 2 2 3 4" xfId="28303"/>
    <cellStyle name="Comma 2 2 2 4" xfId="28304"/>
    <cellStyle name="Comma 2 2 2 4 2" xfId="28305"/>
    <cellStyle name="Comma 2 2 2 4 2 2" xfId="28306"/>
    <cellStyle name="Comma 2 2 2 4 3" xfId="28307"/>
    <cellStyle name="Comma 2 2 2 5" xfId="28308"/>
    <cellStyle name="Comma 2 2 2 5 2" xfId="28309"/>
    <cellStyle name="Comma 2 2 2 6" xfId="28310"/>
    <cellStyle name="Comma 2 2 3" xfId="28311"/>
    <cellStyle name="Comma 2 2 3 2" xfId="28312"/>
    <cellStyle name="Comma 2 2 3 2 2" xfId="28313"/>
    <cellStyle name="Comma 2 2 3 2 2 2" xfId="28314"/>
    <cellStyle name="Comma 2 2 3 2 2 2 2" xfId="28315"/>
    <cellStyle name="Comma 2 2 3 2 2 3" xfId="28316"/>
    <cellStyle name="Comma 2 2 3 2 3" xfId="28317"/>
    <cellStyle name="Comma 2 2 3 2 3 2" xfId="28318"/>
    <cellStyle name="Comma 2 2 3 2 4" xfId="28319"/>
    <cellStyle name="Comma 2 2 3 3" xfId="28320"/>
    <cellStyle name="Comma 2 2 3 3 2" xfId="28321"/>
    <cellStyle name="Comma 2 2 3 3 2 2" xfId="28322"/>
    <cellStyle name="Comma 2 2 3 3 3" xfId="28323"/>
    <cellStyle name="Comma 2 2 3 4" xfId="28324"/>
    <cellStyle name="Comma 2 2 3 4 2" xfId="28325"/>
    <cellStyle name="Comma 2 2 3 5" xfId="28326"/>
    <cellStyle name="Comma 2 2 4" xfId="28327"/>
    <cellStyle name="Comma 2 2 4 2" xfId="28328"/>
    <cellStyle name="Comma 2 2 4 2 2" xfId="28329"/>
    <cellStyle name="Comma 2 2 4 2 2 2" xfId="28330"/>
    <cellStyle name="Comma 2 2 4 2 3" xfId="28331"/>
    <cellStyle name="Comma 2 2 4 3" xfId="28332"/>
    <cellStyle name="Comma 2 2 4 3 2" xfId="28333"/>
    <cellStyle name="Comma 2 2 4 4" xfId="28334"/>
    <cellStyle name="Comma 2 2 5" xfId="28335"/>
    <cellStyle name="Comma 2 2 5 2" xfId="28336"/>
    <cellStyle name="Comma 2 2 5 2 2" xfId="28337"/>
    <cellStyle name="Comma 2 2 5 3" xfId="28338"/>
    <cellStyle name="Comma 2 2 6" xfId="28339"/>
    <cellStyle name="Comma 2 2 6 2" xfId="28340"/>
    <cellStyle name="Comma 2 2 7" xfId="28341"/>
    <cellStyle name="Comma 2 3" xfId="28342"/>
    <cellStyle name="Comma 2 3 2" xfId="28343"/>
    <cellStyle name="Comma 2 3 2 2" xfId="28344"/>
    <cellStyle name="Comma 2 3 2 2 2" xfId="28345"/>
    <cellStyle name="Comma 2 3 2 2 2 2" xfId="28346"/>
    <cellStyle name="Comma 2 3 2 2 2 2 2" xfId="28347"/>
    <cellStyle name="Comma 2 3 2 2 2 3" xfId="28348"/>
    <cellStyle name="Comma 2 3 2 2 3" xfId="28349"/>
    <cellStyle name="Comma 2 3 2 2 3 2" xfId="28350"/>
    <cellStyle name="Comma 2 3 2 2 4" xfId="28351"/>
    <cellStyle name="Comma 2 3 2 3" xfId="28352"/>
    <cellStyle name="Comma 2 3 2 3 2" xfId="28353"/>
    <cellStyle name="Comma 2 3 2 3 2 2" xfId="28354"/>
    <cellStyle name="Comma 2 3 2 3 3" xfId="28355"/>
    <cellStyle name="Comma 2 3 2 4" xfId="28356"/>
    <cellStyle name="Comma 2 3 2 4 2" xfId="28357"/>
    <cellStyle name="Comma 2 3 2 5" xfId="28358"/>
    <cellStyle name="Comma 2 3 3" xfId="28359"/>
    <cellStyle name="Comma 2 3 3 2" xfId="28360"/>
    <cellStyle name="Comma 2 3 3 2 2" xfId="28361"/>
    <cellStyle name="Comma 2 3 3 2 2 2" xfId="28362"/>
    <cellStyle name="Comma 2 3 3 2 3" xfId="28363"/>
    <cellStyle name="Comma 2 3 3 3" xfId="28364"/>
    <cellStyle name="Comma 2 3 3 3 2" xfId="28365"/>
    <cellStyle name="Comma 2 3 3 4" xfId="28366"/>
    <cellStyle name="Comma 2 3 4" xfId="28367"/>
    <cellStyle name="Comma 2 3 4 2" xfId="28368"/>
    <cellStyle name="Comma 2 3 4 2 2" xfId="28369"/>
    <cellStyle name="Comma 2 3 4 3" xfId="28370"/>
    <cellStyle name="Comma 2 3 5" xfId="28371"/>
    <cellStyle name="Comma 2 3 5 2" xfId="28372"/>
    <cellStyle name="Comma 2 3 6" xfId="28373"/>
    <cellStyle name="Comma 2 4" xfId="28374"/>
    <cellStyle name="Comma 2 4 2" xfId="28375"/>
    <cellStyle name="Comma 2 4 2 2" xfId="28376"/>
    <cellStyle name="Comma 2 4 2 2 2" xfId="28377"/>
    <cellStyle name="Comma 2 4 2 2 2 2" xfId="28378"/>
    <cellStyle name="Comma 2 4 2 2 3" xfId="28379"/>
    <cellStyle name="Comma 2 4 2 3" xfId="28380"/>
    <cellStyle name="Comma 2 4 2 3 2" xfId="28381"/>
    <cellStyle name="Comma 2 4 2 4" xfId="28382"/>
    <cellStyle name="Comma 2 4 3" xfId="28383"/>
    <cellStyle name="Comma 2 4 3 2" xfId="28384"/>
    <cellStyle name="Comma 2 4 3 2 2" xfId="28385"/>
    <cellStyle name="Comma 2 4 3 3" xfId="28386"/>
    <cellStyle name="Comma 2 4 4" xfId="28387"/>
    <cellStyle name="Comma 2 4 4 2" xfId="28388"/>
    <cellStyle name="Comma 2 4 5" xfId="28389"/>
    <cellStyle name="Comma 2 5" xfId="28390"/>
    <cellStyle name="Comma 2 5 2" xfId="28391"/>
    <cellStyle name="Comma 2 5 2 2" xfId="28392"/>
    <cellStyle name="Comma 2 5 2 2 2" xfId="28393"/>
    <cellStyle name="Comma 2 5 2 3" xfId="28394"/>
    <cellStyle name="Comma 2 5 3" xfId="28395"/>
    <cellStyle name="Comma 2 5 3 2" xfId="28396"/>
    <cellStyle name="Comma 2 5 4" xfId="28397"/>
    <cellStyle name="Comma 2 6" xfId="28398"/>
    <cellStyle name="Comma 2 6 2" xfId="28399"/>
    <cellStyle name="Comma 2 6 2 2" xfId="28400"/>
    <cellStyle name="Comma 2 6 3" xfId="28401"/>
    <cellStyle name="Comma 2 7" xfId="28402"/>
    <cellStyle name="Comma 2 7 2" xfId="28403"/>
    <cellStyle name="Comma 2 8" xfId="28404"/>
    <cellStyle name="Comma 3" xfId="28405"/>
    <cellStyle name="Comma 3 2" xfId="28406"/>
    <cellStyle name="Comma 3 2 2" xfId="28407"/>
    <cellStyle name="Comma 3 2 2 2" xfId="28408"/>
    <cellStyle name="Comma 3 2 2 2 2" xfId="28409"/>
    <cellStyle name="Comma 3 2 2 2 2 2" xfId="28410"/>
    <cellStyle name="Comma 3 2 2 2 2 2 2" xfId="28411"/>
    <cellStyle name="Comma 3 2 2 2 2 2 2 2" xfId="28412"/>
    <cellStyle name="Comma 3 2 2 2 2 2 3" xfId="28413"/>
    <cellStyle name="Comma 3 2 2 2 2 3" xfId="28414"/>
    <cellStyle name="Comma 3 2 2 2 2 3 2" xfId="28415"/>
    <cellStyle name="Comma 3 2 2 2 2 4" xfId="28416"/>
    <cellStyle name="Comma 3 2 2 2 3" xfId="28417"/>
    <cellStyle name="Comma 3 2 2 2 3 2" xfId="28418"/>
    <cellStyle name="Comma 3 2 2 2 3 2 2" xfId="28419"/>
    <cellStyle name="Comma 3 2 2 2 3 3" xfId="28420"/>
    <cellStyle name="Comma 3 2 2 2 4" xfId="28421"/>
    <cellStyle name="Comma 3 2 2 2 4 2" xfId="28422"/>
    <cellStyle name="Comma 3 2 2 2 5" xfId="28423"/>
    <cellStyle name="Comma 3 2 2 3" xfId="28424"/>
    <cellStyle name="Comma 3 2 2 3 2" xfId="28425"/>
    <cellStyle name="Comma 3 2 2 3 2 2" xfId="28426"/>
    <cellStyle name="Comma 3 2 2 3 2 2 2" xfId="28427"/>
    <cellStyle name="Comma 3 2 2 3 2 3" xfId="28428"/>
    <cellStyle name="Comma 3 2 2 3 3" xfId="28429"/>
    <cellStyle name="Comma 3 2 2 3 3 2" xfId="28430"/>
    <cellStyle name="Comma 3 2 2 3 4" xfId="28431"/>
    <cellStyle name="Comma 3 2 2 4" xfId="28432"/>
    <cellStyle name="Comma 3 2 2 4 2" xfId="28433"/>
    <cellStyle name="Comma 3 2 2 4 2 2" xfId="28434"/>
    <cellStyle name="Comma 3 2 2 4 3" xfId="28435"/>
    <cellStyle name="Comma 3 2 2 5" xfId="28436"/>
    <cellStyle name="Comma 3 2 2 5 2" xfId="28437"/>
    <cellStyle name="Comma 3 2 2 6" xfId="28438"/>
    <cellStyle name="Comma 3 2 3" xfId="28439"/>
    <cellStyle name="Comma 3 2 3 2" xfId="28440"/>
    <cellStyle name="Comma 3 2 3 2 2" xfId="28441"/>
    <cellStyle name="Comma 3 2 3 2 2 2" xfId="28442"/>
    <cellStyle name="Comma 3 2 3 2 2 2 2" xfId="28443"/>
    <cellStyle name="Comma 3 2 3 2 2 3" xfId="28444"/>
    <cellStyle name="Comma 3 2 3 2 3" xfId="28445"/>
    <cellStyle name="Comma 3 2 3 2 3 2" xfId="28446"/>
    <cellStyle name="Comma 3 2 3 2 4" xfId="28447"/>
    <cellStyle name="Comma 3 2 3 3" xfId="28448"/>
    <cellStyle name="Comma 3 2 3 3 2" xfId="28449"/>
    <cellStyle name="Comma 3 2 3 3 2 2" xfId="28450"/>
    <cellStyle name="Comma 3 2 3 3 3" xfId="28451"/>
    <cellStyle name="Comma 3 2 3 4" xfId="28452"/>
    <cellStyle name="Comma 3 2 3 4 2" xfId="28453"/>
    <cellStyle name="Comma 3 2 3 5" xfId="28454"/>
    <cellStyle name="Comma 3 2 4" xfId="28455"/>
    <cellStyle name="Comma 3 2 4 2" xfId="28456"/>
    <cellStyle name="Comma 3 2 4 2 2" xfId="28457"/>
    <cellStyle name="Comma 3 2 4 2 2 2" xfId="28458"/>
    <cellStyle name="Comma 3 2 4 2 3" xfId="28459"/>
    <cellStyle name="Comma 3 2 4 3" xfId="28460"/>
    <cellStyle name="Comma 3 2 4 3 2" xfId="28461"/>
    <cellStyle name="Comma 3 2 4 4" xfId="28462"/>
    <cellStyle name="Comma 3 2 5" xfId="28463"/>
    <cellStyle name="Comma 3 2 5 2" xfId="28464"/>
    <cellStyle name="Comma 3 2 5 2 2" xfId="28465"/>
    <cellStyle name="Comma 3 2 5 3" xfId="28466"/>
    <cellStyle name="Comma 3 2 6" xfId="28467"/>
    <cellStyle name="Comma 3 2 6 2" xfId="28468"/>
    <cellStyle name="Comma 3 2 7" xfId="28469"/>
    <cellStyle name="Comma 3 3" xfId="28470"/>
    <cellStyle name="Comma 3 3 2" xfId="28471"/>
    <cellStyle name="Comma 3 3 2 2" xfId="28472"/>
    <cellStyle name="Comma 3 3 2 2 2" xfId="28473"/>
    <cellStyle name="Comma 3 3 2 2 2 2" xfId="28474"/>
    <cellStyle name="Comma 3 3 2 2 2 2 2" xfId="28475"/>
    <cellStyle name="Comma 3 3 2 2 2 3" xfId="28476"/>
    <cellStyle name="Comma 3 3 2 2 3" xfId="28477"/>
    <cellStyle name="Comma 3 3 2 2 3 2" xfId="28478"/>
    <cellStyle name="Comma 3 3 2 2 4" xfId="28479"/>
    <cellStyle name="Comma 3 3 2 3" xfId="28480"/>
    <cellStyle name="Comma 3 3 2 3 2" xfId="28481"/>
    <cellStyle name="Comma 3 3 2 3 2 2" xfId="28482"/>
    <cellStyle name="Comma 3 3 2 3 3" xfId="28483"/>
    <cellStyle name="Comma 3 3 2 4" xfId="28484"/>
    <cellStyle name="Comma 3 3 2 4 2" xfId="28485"/>
    <cellStyle name="Comma 3 3 2 5" xfId="28486"/>
    <cellStyle name="Comma 3 3 3" xfId="28487"/>
    <cellStyle name="Comma 3 3 3 2" xfId="28488"/>
    <cellStyle name="Comma 3 3 3 2 2" xfId="28489"/>
    <cellStyle name="Comma 3 3 3 2 2 2" xfId="28490"/>
    <cellStyle name="Comma 3 3 3 2 3" xfId="28491"/>
    <cellStyle name="Comma 3 3 3 3" xfId="28492"/>
    <cellStyle name="Comma 3 3 3 3 2" xfId="28493"/>
    <cellStyle name="Comma 3 3 3 4" xfId="28494"/>
    <cellStyle name="Comma 3 3 4" xfId="28495"/>
    <cellStyle name="Comma 3 3 4 2" xfId="28496"/>
    <cellStyle name="Comma 3 3 4 2 2" xfId="28497"/>
    <cellStyle name="Comma 3 3 4 3" xfId="28498"/>
    <cellStyle name="Comma 3 3 5" xfId="28499"/>
    <cellStyle name="Comma 3 3 5 2" xfId="28500"/>
    <cellStyle name="Comma 3 3 6" xfId="28501"/>
    <cellStyle name="Comma 3 4" xfId="28502"/>
    <cellStyle name="Comma 3 4 2" xfId="28503"/>
    <cellStyle name="Comma 3 4 2 2" xfId="28504"/>
    <cellStyle name="Comma 3 4 2 2 2" xfId="28505"/>
    <cellStyle name="Comma 3 4 2 2 2 2" xfId="28506"/>
    <cellStyle name="Comma 3 4 2 2 3" xfId="28507"/>
    <cellStyle name="Comma 3 4 2 3" xfId="28508"/>
    <cellStyle name="Comma 3 4 2 3 2" xfId="28509"/>
    <cellStyle name="Comma 3 4 2 4" xfId="28510"/>
    <cellStyle name="Comma 3 4 3" xfId="28511"/>
    <cellStyle name="Comma 3 4 3 2" xfId="28512"/>
    <cellStyle name="Comma 3 4 3 2 2" xfId="28513"/>
    <cellStyle name="Comma 3 4 3 3" xfId="28514"/>
    <cellStyle name="Comma 3 4 4" xfId="28515"/>
    <cellStyle name="Comma 3 4 4 2" xfId="28516"/>
    <cellStyle name="Comma 3 4 5" xfId="28517"/>
    <cellStyle name="Comma 3 5" xfId="28518"/>
    <cellStyle name="Comma 3 5 2" xfId="28519"/>
    <cellStyle name="Comma 3 5 2 2" xfId="28520"/>
    <cellStyle name="Comma 3 5 2 2 2" xfId="28521"/>
    <cellStyle name="Comma 3 5 2 3" xfId="28522"/>
    <cellStyle name="Comma 3 5 3" xfId="28523"/>
    <cellStyle name="Comma 3 5 3 2" xfId="28524"/>
    <cellStyle name="Comma 3 5 4" xfId="28525"/>
    <cellStyle name="Comma 3 6" xfId="28526"/>
    <cellStyle name="Comma 3 6 2" xfId="28527"/>
    <cellStyle name="Comma 3 6 2 2" xfId="28528"/>
    <cellStyle name="Comma 3 6 3" xfId="28529"/>
    <cellStyle name="Comma 3 7" xfId="28530"/>
    <cellStyle name="Comma 3 7 2" xfId="28531"/>
    <cellStyle name="Comma 3 8" xfId="28532"/>
    <cellStyle name="Comma 4" xfId="28533"/>
    <cellStyle name="Comma 5" xfId="28534"/>
    <cellStyle name="Explanatory Text" xfId="33519" builtinId="53" customBuiltin="1"/>
    <cellStyle name="Good" xfId="33509" builtinId="26" customBuiltin="1"/>
    <cellStyle name="Heading 1" xfId="33505" builtinId="16" customBuiltin="1"/>
    <cellStyle name="Heading 2" xfId="33506" builtinId="17" customBuiltin="1"/>
    <cellStyle name="Heading 3" xfId="33507" builtinId="18" customBuiltin="1"/>
    <cellStyle name="Heading 4" xfId="33508" builtinId="19" customBuiltin="1"/>
    <cellStyle name="Hyperlink" xfId="4" builtinId="8"/>
    <cellStyle name="Input" xfId="33512" builtinId="20" customBuiltin="1"/>
    <cellStyle name="Linked Cell" xfId="33515" builtinId="24" customBuiltin="1"/>
    <cellStyle name="Neutral" xfId="33511" builtinId="28" customBuiltin="1"/>
    <cellStyle name="Normal" xfId="0" builtinId="0"/>
    <cellStyle name="Normal 10" xfId="28535"/>
    <cellStyle name="Normal 10 2" xfId="28536"/>
    <cellStyle name="Normal 10 2 2" xfId="28537"/>
    <cellStyle name="Normal 10 2 2 2" xfId="28538"/>
    <cellStyle name="Normal 10 2 2 2 2" xfId="28539"/>
    <cellStyle name="Normal 10 2 2 2 2 2" xfId="28540"/>
    <cellStyle name="Normal 10 2 2 2 2 2 2" xfId="1"/>
    <cellStyle name="Normal 10 2 2 2 2 2 2 2" xfId="28541"/>
    <cellStyle name="Normal 10 2 2 2 2 2 3" xfId="28542"/>
    <cellStyle name="Normal 10 2 2 2 2 3" xfId="28543"/>
    <cellStyle name="Normal 10 2 2 2 2 3 2" xfId="28544"/>
    <cellStyle name="Normal 10 2 2 2 2 4" xfId="28545"/>
    <cellStyle name="Normal 10 2 2 2 3" xfId="28546"/>
    <cellStyle name="Normal 10 2 2 2 3 2" xfId="28547"/>
    <cellStyle name="Normal 10 2 2 2 3 2 2" xfId="28548"/>
    <cellStyle name="Normal 10 2 2 2 3 3" xfId="28549"/>
    <cellStyle name="Normal 10 2 2 2 4" xfId="28550"/>
    <cellStyle name="Normal 10 2 2 2 4 2" xfId="28551"/>
    <cellStyle name="Normal 10 2 2 2 5" xfId="28552"/>
    <cellStyle name="Normal 10 2 2 3" xfId="28553"/>
    <cellStyle name="Normal 10 2 2 3 2" xfId="28554"/>
    <cellStyle name="Normal 10 2 2 3 2 2" xfId="28555"/>
    <cellStyle name="Normal 10 2 2 3 2 2 2" xfId="28556"/>
    <cellStyle name="Normal 10 2 2 3 2 3" xfId="28557"/>
    <cellStyle name="Normal 10 2 2 3 3" xfId="28558"/>
    <cellStyle name="Normal 10 2 2 3 3 2" xfId="28559"/>
    <cellStyle name="Normal 10 2 2 3 4" xfId="28560"/>
    <cellStyle name="Normal 10 2 2 4" xfId="28561"/>
    <cellStyle name="Normal 10 2 2 4 2" xfId="28562"/>
    <cellStyle name="Normal 10 2 2 4 2 2" xfId="28563"/>
    <cellStyle name="Normal 10 2 2 4 3" xfId="28564"/>
    <cellStyle name="Normal 10 2 2 5" xfId="28565"/>
    <cellStyle name="Normal 10 2 2 5 2" xfId="28566"/>
    <cellStyle name="Normal 10 2 2 6" xfId="28567"/>
    <cellStyle name="Normal 10 2 3" xfId="28568"/>
    <cellStyle name="Normal 10 2 3 2" xfId="28569"/>
    <cellStyle name="Normal 10 2 3 2 2" xfId="28570"/>
    <cellStyle name="Normal 10 2 3 2 2 2" xfId="28571"/>
    <cellStyle name="Normal 10 2 3 2 2 2 2" xfId="28572"/>
    <cellStyle name="Normal 10 2 3 2 2 3" xfId="28573"/>
    <cellStyle name="Normal 10 2 3 2 3" xfId="28574"/>
    <cellStyle name="Normal 10 2 3 2 3 2" xfId="28575"/>
    <cellStyle name="Normal 10 2 3 2 4" xfId="28576"/>
    <cellStyle name="Normal 10 2 3 3" xfId="28577"/>
    <cellStyle name="Normal 10 2 3 3 2" xfId="28578"/>
    <cellStyle name="Normal 10 2 3 3 2 2" xfId="28579"/>
    <cellStyle name="Normal 10 2 3 3 3" xfId="28580"/>
    <cellStyle name="Normal 10 2 3 4" xfId="28581"/>
    <cellStyle name="Normal 10 2 3 4 2" xfId="28582"/>
    <cellStyle name="Normal 10 2 3 5" xfId="28583"/>
    <cellStyle name="Normal 10 2 4" xfId="28584"/>
    <cellStyle name="Normal 10 2 4 2" xfId="28585"/>
    <cellStyle name="Normal 10 2 4 2 2" xfId="28586"/>
    <cellStyle name="Normal 10 2 4 2 2 2" xfId="28587"/>
    <cellStyle name="Normal 10 2 4 2 3" xfId="28588"/>
    <cellStyle name="Normal 10 2 4 3" xfId="28589"/>
    <cellStyle name="Normal 10 2 4 3 2" xfId="28590"/>
    <cellStyle name="Normal 10 2 4 4" xfId="28591"/>
    <cellStyle name="Normal 10 2 5" xfId="28592"/>
    <cellStyle name="Normal 10 2 5 2" xfId="28593"/>
    <cellStyle name="Normal 10 2 5 2 2" xfId="28594"/>
    <cellStyle name="Normal 10 2 5 3" xfId="28595"/>
    <cellStyle name="Normal 10 2 6" xfId="28596"/>
    <cellStyle name="Normal 10 2 6 2" xfId="28597"/>
    <cellStyle name="Normal 10 2 7" xfId="28598"/>
    <cellStyle name="Normal 10 3" xfId="28599"/>
    <cellStyle name="Normal 10 3 2" xfId="28600"/>
    <cellStyle name="Normal 10 3 2 2" xfId="28601"/>
    <cellStyle name="Normal 10 3 2 2 2" xfId="28602"/>
    <cellStyle name="Normal 10 3 2 2 2 2" xfId="28603"/>
    <cellStyle name="Normal 10 3 2 2 2 2 2" xfId="28604"/>
    <cellStyle name="Normal 10 3 2 2 2 3" xfId="28605"/>
    <cellStyle name="Normal 10 3 2 2 3" xfId="28606"/>
    <cellStyle name="Normal 10 3 2 2 3 2" xfId="28607"/>
    <cellStyle name="Normal 10 3 2 2 4" xfId="28608"/>
    <cellStyle name="Normal 10 3 2 3" xfId="28609"/>
    <cellStyle name="Normal 10 3 2 3 2" xfId="28610"/>
    <cellStyle name="Normal 10 3 2 3 2 2" xfId="28611"/>
    <cellStyle name="Normal 10 3 2 3 3" xfId="28612"/>
    <cellStyle name="Normal 10 3 2 4" xfId="28613"/>
    <cellStyle name="Normal 10 3 2 4 2" xfId="28614"/>
    <cellStyle name="Normal 10 3 2 5" xfId="28615"/>
    <cellStyle name="Normal 10 3 3" xfId="28616"/>
    <cellStyle name="Normal 10 3 3 2" xfId="28617"/>
    <cellStyle name="Normal 10 3 3 2 2" xfId="28618"/>
    <cellStyle name="Normal 10 3 3 2 2 2" xfId="28619"/>
    <cellStyle name="Normal 10 3 3 2 3" xfId="28620"/>
    <cellStyle name="Normal 10 3 3 3" xfId="28621"/>
    <cellStyle name="Normal 10 3 3 3 2" xfId="28622"/>
    <cellStyle name="Normal 10 3 3 4" xfId="28623"/>
    <cellStyle name="Normal 10 3 4" xfId="28624"/>
    <cellStyle name="Normal 10 3 4 2" xfId="28625"/>
    <cellStyle name="Normal 10 3 4 2 2" xfId="28626"/>
    <cellStyle name="Normal 10 3 4 3" xfId="28627"/>
    <cellStyle name="Normal 10 3 5" xfId="28628"/>
    <cellStyle name="Normal 10 3 5 2" xfId="28629"/>
    <cellStyle name="Normal 10 3 6" xfId="28630"/>
    <cellStyle name="Normal 10 4" xfId="28631"/>
    <cellStyle name="Normal 10 4 2" xfId="28632"/>
    <cellStyle name="Normal 10 4 2 2" xfId="28633"/>
    <cellStyle name="Normal 10 4 2 2 2" xfId="28634"/>
    <cellStyle name="Normal 10 4 2 2 2 2" xfId="28635"/>
    <cellStyle name="Normal 10 4 2 2 3" xfId="28636"/>
    <cellStyle name="Normal 10 4 2 3" xfId="28637"/>
    <cellStyle name="Normal 10 4 2 3 2" xfId="28638"/>
    <cellStyle name="Normal 10 4 2 4" xfId="28639"/>
    <cellStyle name="Normal 10 4 3" xfId="28640"/>
    <cellStyle name="Normal 10 4 3 2" xfId="28641"/>
    <cellStyle name="Normal 10 4 3 2 2" xfId="28642"/>
    <cellStyle name="Normal 10 4 3 3" xfId="28643"/>
    <cellStyle name="Normal 10 4 4" xfId="28644"/>
    <cellStyle name="Normal 10 4 4 2" xfId="28645"/>
    <cellStyle name="Normal 10 4 5" xfId="28646"/>
    <cellStyle name="Normal 10 5" xfId="28647"/>
    <cellStyle name="Normal 10 5 2" xfId="28648"/>
    <cellStyle name="Normal 10 5 2 2" xfId="28649"/>
    <cellStyle name="Normal 10 5 2 2 2" xfId="28650"/>
    <cellStyle name="Normal 10 5 2 3" xfId="28651"/>
    <cellStyle name="Normal 10 5 3" xfId="28652"/>
    <cellStyle name="Normal 10 5 3 2" xfId="28653"/>
    <cellStyle name="Normal 10 5 4" xfId="28654"/>
    <cellStyle name="Normal 10 6" xfId="28655"/>
    <cellStyle name="Normal 10 6 2" xfId="28656"/>
    <cellStyle name="Normal 10 6 2 2" xfId="28657"/>
    <cellStyle name="Normal 10 6 3" xfId="28658"/>
    <cellStyle name="Normal 10 7" xfId="28659"/>
    <cellStyle name="Normal 10 7 2" xfId="28660"/>
    <cellStyle name="Normal 10 8" xfId="28661"/>
    <cellStyle name="Normal 11" xfId="28662"/>
    <cellStyle name="Normal 11 2" xfId="28663"/>
    <cellStyle name="Normal 11 2 2" xfId="28664"/>
    <cellStyle name="Normal 11 2 2 2" xfId="28665"/>
    <cellStyle name="Normal 11 2 2 2 2" xfId="28666"/>
    <cellStyle name="Normal 11 2 2 2 2 2" xfId="28667"/>
    <cellStyle name="Normal 11 2 2 2 2 2 2" xfId="28668"/>
    <cellStyle name="Normal 11 2 2 2 2 2 2 2" xfId="28669"/>
    <cellStyle name="Normal 11 2 2 2 2 2 3" xfId="28670"/>
    <cellStyle name="Normal 11 2 2 2 2 3" xfId="28671"/>
    <cellStyle name="Normal 11 2 2 2 2 3 2" xfId="28672"/>
    <cellStyle name="Normal 11 2 2 2 2 4" xfId="28673"/>
    <cellStyle name="Normal 11 2 2 2 3" xfId="28674"/>
    <cellStyle name="Normal 11 2 2 2 3 2" xfId="28675"/>
    <cellStyle name="Normal 11 2 2 2 3 2 2" xfId="28676"/>
    <cellStyle name="Normal 11 2 2 2 3 3" xfId="28677"/>
    <cellStyle name="Normal 11 2 2 2 4" xfId="28678"/>
    <cellStyle name="Normal 11 2 2 2 4 2" xfId="28679"/>
    <cellStyle name="Normal 11 2 2 2 5" xfId="28680"/>
    <cellStyle name="Normal 11 2 2 3" xfId="28681"/>
    <cellStyle name="Normal 11 2 2 3 2" xfId="28682"/>
    <cellStyle name="Normal 11 2 2 3 2 2" xfId="28683"/>
    <cellStyle name="Normal 11 2 2 3 2 2 2" xfId="28684"/>
    <cellStyle name="Normal 11 2 2 3 2 3" xfId="28685"/>
    <cellStyle name="Normal 11 2 2 3 3" xfId="28686"/>
    <cellStyle name="Normal 11 2 2 3 3 2" xfId="28687"/>
    <cellStyle name="Normal 11 2 2 3 4" xfId="28688"/>
    <cellStyle name="Normal 11 2 2 4" xfId="28689"/>
    <cellStyle name="Normal 11 2 2 4 2" xfId="28690"/>
    <cellStyle name="Normal 11 2 2 4 2 2" xfId="28691"/>
    <cellStyle name="Normal 11 2 2 4 3" xfId="28692"/>
    <cellStyle name="Normal 11 2 2 5" xfId="28693"/>
    <cellStyle name="Normal 11 2 2 5 2" xfId="28694"/>
    <cellStyle name="Normal 11 2 2 6" xfId="28695"/>
    <cellStyle name="Normal 11 2 3" xfId="28696"/>
    <cellStyle name="Normal 11 2 3 2" xfId="28697"/>
    <cellStyle name="Normal 11 2 3 2 2" xfId="28698"/>
    <cellStyle name="Normal 11 2 3 2 2 2" xfId="28699"/>
    <cellStyle name="Normal 11 2 3 2 2 2 2" xfId="28700"/>
    <cellStyle name="Normal 11 2 3 2 2 3" xfId="28701"/>
    <cellStyle name="Normal 11 2 3 2 3" xfId="28702"/>
    <cellStyle name="Normal 11 2 3 2 3 2" xfId="28703"/>
    <cellStyle name="Normal 11 2 3 2 4" xfId="28704"/>
    <cellStyle name="Normal 11 2 3 3" xfId="28705"/>
    <cellStyle name="Normal 11 2 3 3 2" xfId="28706"/>
    <cellStyle name="Normal 11 2 3 3 2 2" xfId="28707"/>
    <cellStyle name="Normal 11 2 3 3 3" xfId="28708"/>
    <cellStyle name="Normal 11 2 3 4" xfId="28709"/>
    <cellStyle name="Normal 11 2 3 4 2" xfId="28710"/>
    <cellStyle name="Normal 11 2 3 5" xfId="28711"/>
    <cellStyle name="Normal 11 2 4" xfId="28712"/>
    <cellStyle name="Normal 11 2 4 2" xfId="28713"/>
    <cellStyle name="Normal 11 2 4 2 2" xfId="28714"/>
    <cellStyle name="Normal 11 2 4 2 2 2" xfId="28715"/>
    <cellStyle name="Normal 11 2 4 2 3" xfId="28716"/>
    <cellStyle name="Normal 11 2 4 3" xfId="28717"/>
    <cellStyle name="Normal 11 2 4 3 2" xfId="28718"/>
    <cellStyle name="Normal 11 2 4 4" xfId="28719"/>
    <cellStyle name="Normal 11 2 5" xfId="28720"/>
    <cellStyle name="Normal 11 2 5 2" xfId="28721"/>
    <cellStyle name="Normal 11 2 5 2 2" xfId="28722"/>
    <cellStyle name="Normal 11 2 5 3" xfId="28723"/>
    <cellStyle name="Normal 11 2 6" xfId="28724"/>
    <cellStyle name="Normal 11 2 6 2" xfId="28725"/>
    <cellStyle name="Normal 11 2 7" xfId="28726"/>
    <cellStyle name="Normal 11 3" xfId="28727"/>
    <cellStyle name="Normal 11 3 2" xfId="28728"/>
    <cellStyle name="Normal 11 3 2 2" xfId="28729"/>
    <cellStyle name="Normal 11 3 2 2 2" xfId="28730"/>
    <cellStyle name="Normal 11 3 2 2 2 2" xfId="28731"/>
    <cellStyle name="Normal 11 3 2 2 2 2 2" xfId="28732"/>
    <cellStyle name="Normal 11 3 2 2 2 3" xfId="28733"/>
    <cellStyle name="Normal 11 3 2 2 3" xfId="28734"/>
    <cellStyle name="Normal 11 3 2 2 3 2" xfId="28735"/>
    <cellStyle name="Normal 11 3 2 2 4" xfId="28736"/>
    <cellStyle name="Normal 11 3 2 3" xfId="28737"/>
    <cellStyle name="Normal 11 3 2 3 2" xfId="28738"/>
    <cellStyle name="Normal 11 3 2 3 2 2" xfId="28739"/>
    <cellStyle name="Normal 11 3 2 3 3" xfId="28740"/>
    <cellStyle name="Normal 11 3 2 4" xfId="28741"/>
    <cellStyle name="Normal 11 3 2 4 2" xfId="28742"/>
    <cellStyle name="Normal 11 3 2 5" xfId="28743"/>
    <cellStyle name="Normal 11 3 3" xfId="28744"/>
    <cellStyle name="Normal 11 3 3 2" xfId="28745"/>
    <cellStyle name="Normal 11 3 3 2 2" xfId="28746"/>
    <cellStyle name="Normal 11 3 3 2 2 2" xfId="28747"/>
    <cellStyle name="Normal 11 3 3 2 3" xfId="28748"/>
    <cellStyle name="Normal 11 3 3 3" xfId="28749"/>
    <cellStyle name="Normal 11 3 3 3 2" xfId="28750"/>
    <cellStyle name="Normal 11 3 3 4" xfId="28751"/>
    <cellStyle name="Normal 11 3 4" xfId="28752"/>
    <cellStyle name="Normal 11 3 4 2" xfId="28753"/>
    <cellStyle name="Normal 11 3 4 2 2" xfId="28754"/>
    <cellStyle name="Normal 11 3 4 3" xfId="28755"/>
    <cellStyle name="Normal 11 3 5" xfId="28756"/>
    <cellStyle name="Normal 11 3 5 2" xfId="28757"/>
    <cellStyle name="Normal 11 3 6" xfId="28758"/>
    <cellStyle name="Normal 11 4" xfId="28759"/>
    <cellStyle name="Normal 11 4 2" xfId="28760"/>
    <cellStyle name="Normal 11 4 2 2" xfId="28761"/>
    <cellStyle name="Normal 11 4 2 2 2" xfId="28762"/>
    <cellStyle name="Normal 11 4 2 2 2 2" xfId="28763"/>
    <cellStyle name="Normal 11 4 2 2 3" xfId="28764"/>
    <cellStyle name="Normal 11 4 2 3" xfId="28765"/>
    <cellStyle name="Normal 11 4 2 3 2" xfId="28766"/>
    <cellStyle name="Normal 11 4 2 4" xfId="28767"/>
    <cellStyle name="Normal 11 4 3" xfId="28768"/>
    <cellStyle name="Normal 11 4 3 2" xfId="28769"/>
    <cellStyle name="Normal 11 4 3 2 2" xfId="28770"/>
    <cellStyle name="Normal 11 4 3 3" xfId="28771"/>
    <cellStyle name="Normal 11 4 4" xfId="28772"/>
    <cellStyle name="Normal 11 4 4 2" xfId="28773"/>
    <cellStyle name="Normal 11 4 5" xfId="28774"/>
    <cellStyle name="Normal 11 5" xfId="28775"/>
    <cellStyle name="Normal 11 5 2" xfId="28776"/>
    <cellStyle name="Normal 11 5 2 2" xfId="28777"/>
    <cellStyle name="Normal 11 5 2 2 2" xfId="28778"/>
    <cellStyle name="Normal 11 5 2 3" xfId="28779"/>
    <cellStyle name="Normal 11 5 3" xfId="28780"/>
    <cellStyle name="Normal 11 5 3 2" xfId="28781"/>
    <cellStyle name="Normal 11 5 4" xfId="28782"/>
    <cellStyle name="Normal 11 6" xfId="28783"/>
    <cellStyle name="Normal 11 6 2" xfId="28784"/>
    <cellStyle name="Normal 11 6 2 2" xfId="28785"/>
    <cellStyle name="Normal 11 6 3" xfId="28786"/>
    <cellStyle name="Normal 11 7" xfId="28787"/>
    <cellStyle name="Normal 11 7 2" xfId="28788"/>
    <cellStyle name="Normal 11 8" xfId="28789"/>
    <cellStyle name="Normal 12" xfId="28790"/>
    <cellStyle name="Normal 12 2" xfId="28791"/>
    <cellStyle name="Normal 12 2 2" xfId="28792"/>
    <cellStyle name="Normal 12 2 2 2" xfId="28793"/>
    <cellStyle name="Normal 12 2 2 2 2" xfId="28794"/>
    <cellStyle name="Normal 12 2 2 2 2 2" xfId="28795"/>
    <cellStyle name="Normal 12 2 2 2 2 2 2" xfId="28796"/>
    <cellStyle name="Normal 12 2 2 2 2 2 2 2" xfId="28797"/>
    <cellStyle name="Normal 12 2 2 2 2 2 3" xfId="28798"/>
    <cellStyle name="Normal 12 2 2 2 2 3" xfId="28799"/>
    <cellStyle name="Normal 12 2 2 2 2 3 2" xfId="28800"/>
    <cellStyle name="Normal 12 2 2 2 2 4" xfId="28801"/>
    <cellStyle name="Normal 12 2 2 2 3" xfId="28802"/>
    <cellStyle name="Normal 12 2 2 2 3 2" xfId="28803"/>
    <cellStyle name="Normal 12 2 2 2 3 2 2" xfId="28804"/>
    <cellStyle name="Normal 12 2 2 2 3 3" xfId="28805"/>
    <cellStyle name="Normal 12 2 2 2 4" xfId="28806"/>
    <cellStyle name="Normal 12 2 2 2 4 2" xfId="28807"/>
    <cellStyle name="Normal 12 2 2 2 5" xfId="28808"/>
    <cellStyle name="Normal 12 2 2 3" xfId="28809"/>
    <cellStyle name="Normal 12 2 2 3 2" xfId="28810"/>
    <cellStyle name="Normal 12 2 2 3 2 2" xfId="28811"/>
    <cellStyle name="Normal 12 2 2 3 2 2 2" xfId="28812"/>
    <cellStyle name="Normal 12 2 2 3 2 3" xfId="28813"/>
    <cellStyle name="Normal 12 2 2 3 3" xfId="28814"/>
    <cellStyle name="Normal 12 2 2 3 3 2" xfId="28815"/>
    <cellStyle name="Normal 12 2 2 3 4" xfId="28816"/>
    <cellStyle name="Normal 12 2 2 4" xfId="28817"/>
    <cellStyle name="Normal 12 2 2 4 2" xfId="28818"/>
    <cellStyle name="Normal 12 2 2 4 2 2" xfId="28819"/>
    <cellStyle name="Normal 12 2 2 4 3" xfId="28820"/>
    <cellStyle name="Normal 12 2 2 5" xfId="28821"/>
    <cellStyle name="Normal 12 2 2 5 2" xfId="28822"/>
    <cellStyle name="Normal 12 2 2 6" xfId="28823"/>
    <cellStyle name="Normal 12 2 3" xfId="28824"/>
    <cellStyle name="Normal 12 2 3 2" xfId="28825"/>
    <cellStyle name="Normal 12 2 3 2 2" xfId="28826"/>
    <cellStyle name="Normal 12 2 3 2 2 2" xfId="28827"/>
    <cellStyle name="Normal 12 2 3 2 2 2 2" xfId="28828"/>
    <cellStyle name="Normal 12 2 3 2 2 3" xfId="28829"/>
    <cellStyle name="Normal 12 2 3 2 3" xfId="28830"/>
    <cellStyle name="Normal 12 2 3 2 3 2" xfId="28831"/>
    <cellStyle name="Normal 12 2 3 2 4" xfId="28832"/>
    <cellStyle name="Normal 12 2 3 3" xfId="28833"/>
    <cellStyle name="Normal 12 2 3 3 2" xfId="28834"/>
    <cellStyle name="Normal 12 2 3 3 2 2" xfId="28835"/>
    <cellStyle name="Normal 12 2 3 3 3" xfId="28836"/>
    <cellStyle name="Normal 12 2 3 4" xfId="28837"/>
    <cellStyle name="Normal 12 2 3 4 2" xfId="28838"/>
    <cellStyle name="Normal 12 2 3 5" xfId="28839"/>
    <cellStyle name="Normal 12 2 4" xfId="28840"/>
    <cellStyle name="Normal 12 2 4 2" xfId="28841"/>
    <cellStyle name="Normal 12 2 4 2 2" xfId="28842"/>
    <cellStyle name="Normal 12 2 4 2 2 2" xfId="28843"/>
    <cellStyle name="Normal 12 2 4 2 3" xfId="28844"/>
    <cellStyle name="Normal 12 2 4 3" xfId="28845"/>
    <cellStyle name="Normal 12 2 4 3 2" xfId="28846"/>
    <cellStyle name="Normal 12 2 4 4" xfId="28847"/>
    <cellStyle name="Normal 12 2 5" xfId="28848"/>
    <cellStyle name="Normal 12 2 5 2" xfId="28849"/>
    <cellStyle name="Normal 12 2 5 2 2" xfId="28850"/>
    <cellStyle name="Normal 12 2 5 3" xfId="28851"/>
    <cellStyle name="Normal 12 2 6" xfId="28852"/>
    <cellStyle name="Normal 12 2 6 2" xfId="28853"/>
    <cellStyle name="Normal 12 2 7" xfId="28854"/>
    <cellStyle name="Normal 12 3" xfId="28855"/>
    <cellStyle name="Normal 12 3 2" xfId="28856"/>
    <cellStyle name="Normal 12 3 2 2" xfId="28857"/>
    <cellStyle name="Normal 12 3 2 2 2" xfId="28858"/>
    <cellStyle name="Normal 12 3 2 2 2 2" xfId="28859"/>
    <cellStyle name="Normal 12 3 2 2 2 2 2" xfId="28860"/>
    <cellStyle name="Normal 12 3 2 2 2 3" xfId="28861"/>
    <cellStyle name="Normal 12 3 2 2 3" xfId="28862"/>
    <cellStyle name="Normal 12 3 2 2 3 2" xfId="28863"/>
    <cellStyle name="Normal 12 3 2 2 4" xfId="28864"/>
    <cellStyle name="Normal 12 3 2 3" xfId="28865"/>
    <cellStyle name="Normal 12 3 2 3 2" xfId="28866"/>
    <cellStyle name="Normal 12 3 2 3 2 2" xfId="28867"/>
    <cellStyle name="Normal 12 3 2 3 3" xfId="28868"/>
    <cellStyle name="Normal 12 3 2 4" xfId="28869"/>
    <cellStyle name="Normal 12 3 2 4 2" xfId="28870"/>
    <cellStyle name="Normal 12 3 2 5" xfId="28871"/>
    <cellStyle name="Normal 12 3 3" xfId="28872"/>
    <cellStyle name="Normal 12 3 3 2" xfId="28873"/>
    <cellStyle name="Normal 12 3 3 2 2" xfId="28874"/>
    <cellStyle name="Normal 12 3 3 2 2 2" xfId="28875"/>
    <cellStyle name="Normal 12 3 3 2 3" xfId="28876"/>
    <cellStyle name="Normal 12 3 3 3" xfId="28877"/>
    <cellStyle name="Normal 12 3 3 3 2" xfId="28878"/>
    <cellStyle name="Normal 12 3 3 4" xfId="28879"/>
    <cellStyle name="Normal 12 3 4" xfId="28880"/>
    <cellStyle name="Normal 12 3 4 2" xfId="28881"/>
    <cellStyle name="Normal 12 3 4 2 2" xfId="28882"/>
    <cellStyle name="Normal 12 3 4 3" xfId="28883"/>
    <cellStyle name="Normal 12 3 5" xfId="28884"/>
    <cellStyle name="Normal 12 3 5 2" xfId="28885"/>
    <cellStyle name="Normal 12 3 6" xfId="28886"/>
    <cellStyle name="Normal 12 4" xfId="28887"/>
    <cellStyle name="Normal 12 4 2" xfId="28888"/>
    <cellStyle name="Normal 12 4 2 2" xfId="28889"/>
    <cellStyle name="Normal 12 4 2 2 2" xfId="28890"/>
    <cellStyle name="Normal 12 4 2 2 2 2" xfId="28891"/>
    <cellStyle name="Normal 12 4 2 2 3" xfId="28892"/>
    <cellStyle name="Normal 12 4 2 3" xfId="28893"/>
    <cellStyle name="Normal 12 4 2 3 2" xfId="28894"/>
    <cellStyle name="Normal 12 4 2 4" xfId="28895"/>
    <cellStyle name="Normal 12 4 3" xfId="28896"/>
    <cellStyle name="Normal 12 4 3 2" xfId="28897"/>
    <cellStyle name="Normal 12 4 3 2 2" xfId="28898"/>
    <cellStyle name="Normal 12 4 3 3" xfId="28899"/>
    <cellStyle name="Normal 12 4 4" xfId="28900"/>
    <cellStyle name="Normal 12 4 4 2" xfId="28901"/>
    <cellStyle name="Normal 12 4 5" xfId="28902"/>
    <cellStyle name="Normal 12 5" xfId="28903"/>
    <cellStyle name="Normal 12 5 2" xfId="28904"/>
    <cellStyle name="Normal 12 5 2 2" xfId="28905"/>
    <cellStyle name="Normal 12 5 2 2 2" xfId="28906"/>
    <cellStyle name="Normal 12 5 2 3" xfId="28907"/>
    <cellStyle name="Normal 12 5 3" xfId="28908"/>
    <cellStyle name="Normal 12 5 3 2" xfId="28909"/>
    <cellStyle name="Normal 12 5 4" xfId="28910"/>
    <cellStyle name="Normal 12 6" xfId="28911"/>
    <cellStyle name="Normal 12 6 2" xfId="28912"/>
    <cellStyle name="Normal 12 6 2 2" xfId="28913"/>
    <cellStyle name="Normal 12 6 3" xfId="28914"/>
    <cellStyle name="Normal 12 7" xfId="28915"/>
    <cellStyle name="Normal 12 7 2" xfId="28916"/>
    <cellStyle name="Normal 12 8" xfId="28917"/>
    <cellStyle name="Normal 13" xfId="28918"/>
    <cellStyle name="Normal 13 2" xfId="28919"/>
    <cellStyle name="Normal 13 2 2" xfId="28920"/>
    <cellStyle name="Normal 13 2 2 2" xfId="28921"/>
    <cellStyle name="Normal 13 2 2 2 2" xfId="28922"/>
    <cellStyle name="Normal 13 2 2 2 2 2" xfId="28923"/>
    <cellStyle name="Normal 13 2 2 2 2 2 2" xfId="28924"/>
    <cellStyle name="Normal 13 2 2 2 2 2 2 2" xfId="28925"/>
    <cellStyle name="Normal 13 2 2 2 2 2 3" xfId="28926"/>
    <cellStyle name="Normal 13 2 2 2 2 3" xfId="28927"/>
    <cellStyle name="Normal 13 2 2 2 2 3 2" xfId="28928"/>
    <cellStyle name="Normal 13 2 2 2 2 4" xfId="28929"/>
    <cellStyle name="Normal 13 2 2 2 3" xfId="28930"/>
    <cellStyle name="Normal 13 2 2 2 3 2" xfId="28931"/>
    <cellStyle name="Normal 13 2 2 2 3 2 2" xfId="28932"/>
    <cellStyle name="Normal 13 2 2 2 3 3" xfId="28933"/>
    <cellStyle name="Normal 13 2 2 2 4" xfId="28934"/>
    <cellStyle name="Normal 13 2 2 2 4 2" xfId="28935"/>
    <cellStyle name="Normal 13 2 2 2 5" xfId="28936"/>
    <cellStyle name="Normal 13 2 2 3" xfId="28937"/>
    <cellStyle name="Normal 13 2 2 3 2" xfId="28938"/>
    <cellStyle name="Normal 13 2 2 3 2 2" xfId="28939"/>
    <cellStyle name="Normal 13 2 2 3 2 2 2" xfId="28940"/>
    <cellStyle name="Normal 13 2 2 3 2 3" xfId="28941"/>
    <cellStyle name="Normal 13 2 2 3 3" xfId="28942"/>
    <cellStyle name="Normal 13 2 2 3 3 2" xfId="28943"/>
    <cellStyle name="Normal 13 2 2 3 4" xfId="28944"/>
    <cellStyle name="Normal 13 2 2 4" xfId="28945"/>
    <cellStyle name="Normal 13 2 2 4 2" xfId="28946"/>
    <cellStyle name="Normal 13 2 2 4 2 2" xfId="28947"/>
    <cellStyle name="Normal 13 2 2 4 3" xfId="28948"/>
    <cellStyle name="Normal 13 2 2 5" xfId="28949"/>
    <cellStyle name="Normal 13 2 2 5 2" xfId="28950"/>
    <cellStyle name="Normal 13 2 2 6" xfId="28951"/>
    <cellStyle name="Normal 13 2 3" xfId="28952"/>
    <cellStyle name="Normal 13 2 3 2" xfId="28953"/>
    <cellStyle name="Normal 13 2 3 2 2" xfId="28954"/>
    <cellStyle name="Normal 13 2 3 2 2 2" xfId="28955"/>
    <cellStyle name="Normal 13 2 3 2 2 2 2" xfId="28956"/>
    <cellStyle name="Normal 13 2 3 2 2 3" xfId="28957"/>
    <cellStyle name="Normal 13 2 3 2 3" xfId="28958"/>
    <cellStyle name="Normal 13 2 3 2 3 2" xfId="28959"/>
    <cellStyle name="Normal 13 2 3 2 4" xfId="28960"/>
    <cellStyle name="Normal 13 2 3 3" xfId="28961"/>
    <cellStyle name="Normal 13 2 3 3 2" xfId="28962"/>
    <cellStyle name="Normal 13 2 3 3 2 2" xfId="28963"/>
    <cellStyle name="Normal 13 2 3 3 3" xfId="28964"/>
    <cellStyle name="Normal 13 2 3 4" xfId="28965"/>
    <cellStyle name="Normal 13 2 3 4 2" xfId="28966"/>
    <cellStyle name="Normal 13 2 3 5" xfId="28967"/>
    <cellStyle name="Normal 13 2 4" xfId="28968"/>
    <cellStyle name="Normal 13 2 4 2" xfId="28969"/>
    <cellStyle name="Normal 13 2 4 2 2" xfId="28970"/>
    <cellStyle name="Normal 13 2 4 2 2 2" xfId="28971"/>
    <cellStyle name="Normal 13 2 4 2 3" xfId="28972"/>
    <cellStyle name="Normal 13 2 4 3" xfId="28973"/>
    <cellStyle name="Normal 13 2 4 3 2" xfId="28974"/>
    <cellStyle name="Normal 13 2 4 4" xfId="28975"/>
    <cellStyle name="Normal 13 2 5" xfId="28976"/>
    <cellStyle name="Normal 13 2 5 2" xfId="28977"/>
    <cellStyle name="Normal 13 2 5 2 2" xfId="28978"/>
    <cellStyle name="Normal 13 2 5 3" xfId="28979"/>
    <cellStyle name="Normal 13 2 6" xfId="28980"/>
    <cellStyle name="Normal 13 2 6 2" xfId="28981"/>
    <cellStyle name="Normal 13 2 7" xfId="28982"/>
    <cellStyle name="Normal 13 3" xfId="28983"/>
    <cellStyle name="Normal 13 3 2" xfId="28984"/>
    <cellStyle name="Normal 13 3 2 2" xfId="28985"/>
    <cellStyle name="Normal 13 3 2 2 2" xfId="28986"/>
    <cellStyle name="Normal 13 3 2 2 2 2" xfId="28987"/>
    <cellStyle name="Normal 13 3 2 2 2 2 2" xfId="28988"/>
    <cellStyle name="Normal 13 3 2 2 2 3" xfId="28989"/>
    <cellStyle name="Normal 13 3 2 2 3" xfId="28990"/>
    <cellStyle name="Normal 13 3 2 2 3 2" xfId="28991"/>
    <cellStyle name="Normal 13 3 2 2 4" xfId="28992"/>
    <cellStyle name="Normal 13 3 2 3" xfId="28993"/>
    <cellStyle name="Normal 13 3 2 3 2" xfId="28994"/>
    <cellStyle name="Normal 13 3 2 3 2 2" xfId="28995"/>
    <cellStyle name="Normal 13 3 2 3 3" xfId="28996"/>
    <cellStyle name="Normal 13 3 2 4" xfId="28997"/>
    <cellStyle name="Normal 13 3 2 4 2" xfId="28998"/>
    <cellStyle name="Normal 13 3 2 5" xfId="28999"/>
    <cellStyle name="Normal 13 3 3" xfId="29000"/>
    <cellStyle name="Normal 13 3 3 2" xfId="29001"/>
    <cellStyle name="Normal 13 3 3 2 2" xfId="29002"/>
    <cellStyle name="Normal 13 3 3 2 2 2" xfId="29003"/>
    <cellStyle name="Normal 13 3 3 2 3" xfId="29004"/>
    <cellStyle name="Normal 13 3 3 3" xfId="29005"/>
    <cellStyle name="Normal 13 3 3 3 2" xfId="29006"/>
    <cellStyle name="Normal 13 3 3 4" xfId="29007"/>
    <cellStyle name="Normal 13 3 4" xfId="29008"/>
    <cellStyle name="Normal 13 3 4 2" xfId="29009"/>
    <cellStyle name="Normal 13 3 4 2 2" xfId="29010"/>
    <cellStyle name="Normal 13 3 4 3" xfId="29011"/>
    <cellStyle name="Normal 13 3 5" xfId="29012"/>
    <cellStyle name="Normal 13 3 5 2" xfId="29013"/>
    <cellStyle name="Normal 13 3 6" xfId="29014"/>
    <cellStyle name="Normal 13 4" xfId="29015"/>
    <cellStyle name="Normal 13 4 2" xfId="29016"/>
    <cellStyle name="Normal 13 4 2 2" xfId="29017"/>
    <cellStyle name="Normal 13 4 2 2 2" xfId="29018"/>
    <cellStyle name="Normal 13 4 2 2 2 2" xfId="29019"/>
    <cellStyle name="Normal 13 4 2 2 3" xfId="29020"/>
    <cellStyle name="Normal 13 4 2 3" xfId="29021"/>
    <cellStyle name="Normal 13 4 2 3 2" xfId="29022"/>
    <cellStyle name="Normal 13 4 2 4" xfId="29023"/>
    <cellStyle name="Normal 13 4 3" xfId="29024"/>
    <cellStyle name="Normal 13 4 3 2" xfId="29025"/>
    <cellStyle name="Normal 13 4 3 2 2" xfId="29026"/>
    <cellStyle name="Normal 13 4 3 3" xfId="29027"/>
    <cellStyle name="Normal 13 4 4" xfId="29028"/>
    <cellStyle name="Normal 13 4 4 2" xfId="29029"/>
    <cellStyle name="Normal 13 4 5" xfId="29030"/>
    <cellStyle name="Normal 13 5" xfId="29031"/>
    <cellStyle name="Normal 13 5 2" xfId="29032"/>
    <cellStyle name="Normal 13 5 2 2" xfId="29033"/>
    <cellStyle name="Normal 13 5 2 2 2" xfId="29034"/>
    <cellStyle name="Normal 13 5 2 3" xfId="29035"/>
    <cellStyle name="Normal 13 5 3" xfId="29036"/>
    <cellStyle name="Normal 13 5 3 2" xfId="29037"/>
    <cellStyle name="Normal 13 5 4" xfId="29038"/>
    <cellStyle name="Normal 13 6" xfId="29039"/>
    <cellStyle name="Normal 13 6 2" xfId="29040"/>
    <cellStyle name="Normal 13 6 2 2" xfId="29041"/>
    <cellStyle name="Normal 13 6 3" xfId="29042"/>
    <cellStyle name="Normal 13 7" xfId="29043"/>
    <cellStyle name="Normal 13 7 2" xfId="29044"/>
    <cellStyle name="Normal 13 8" xfId="29045"/>
    <cellStyle name="Normal 14" xfId="29046"/>
    <cellStyle name="Normal 14 2" xfId="29047"/>
    <cellStyle name="Normal 14 2 2" xfId="29048"/>
    <cellStyle name="Normal 14 2 2 2" xfId="29049"/>
    <cellStyle name="Normal 14 2 2 2 2" xfId="29050"/>
    <cellStyle name="Normal 14 2 2 2 2 2" xfId="29051"/>
    <cellStyle name="Normal 14 2 2 2 2 2 2" xfId="29052"/>
    <cellStyle name="Normal 14 2 2 2 2 2 2 2" xfId="29053"/>
    <cellStyle name="Normal 14 2 2 2 2 2 3" xfId="29054"/>
    <cellStyle name="Normal 14 2 2 2 2 3" xfId="29055"/>
    <cellStyle name="Normal 14 2 2 2 2 3 2" xfId="29056"/>
    <cellStyle name="Normal 14 2 2 2 2 4" xfId="29057"/>
    <cellStyle name="Normal 14 2 2 2 3" xfId="29058"/>
    <cellStyle name="Normal 14 2 2 2 3 2" xfId="29059"/>
    <cellStyle name="Normal 14 2 2 2 3 2 2" xfId="29060"/>
    <cellStyle name="Normal 14 2 2 2 3 3" xfId="29061"/>
    <cellStyle name="Normal 14 2 2 2 4" xfId="29062"/>
    <cellStyle name="Normal 14 2 2 2 4 2" xfId="29063"/>
    <cellStyle name="Normal 14 2 2 2 5" xfId="29064"/>
    <cellStyle name="Normal 14 2 2 3" xfId="29065"/>
    <cellStyle name="Normal 14 2 2 3 2" xfId="29066"/>
    <cellStyle name="Normal 14 2 2 3 2 2" xfId="29067"/>
    <cellStyle name="Normal 14 2 2 3 2 2 2" xfId="29068"/>
    <cellStyle name="Normal 14 2 2 3 2 3" xfId="29069"/>
    <cellStyle name="Normal 14 2 2 3 3" xfId="29070"/>
    <cellStyle name="Normal 14 2 2 3 3 2" xfId="29071"/>
    <cellStyle name="Normal 14 2 2 3 4" xfId="29072"/>
    <cellStyle name="Normal 14 2 2 4" xfId="29073"/>
    <cellStyle name="Normal 14 2 2 4 2" xfId="29074"/>
    <cellStyle name="Normal 14 2 2 4 2 2" xfId="29075"/>
    <cellStyle name="Normal 14 2 2 4 3" xfId="29076"/>
    <cellStyle name="Normal 14 2 2 5" xfId="29077"/>
    <cellStyle name="Normal 14 2 2 5 2" xfId="29078"/>
    <cellStyle name="Normal 14 2 2 6" xfId="29079"/>
    <cellStyle name="Normal 14 2 3" xfId="29080"/>
    <cellStyle name="Normal 14 2 3 2" xfId="29081"/>
    <cellStyle name="Normal 14 2 3 2 2" xfId="29082"/>
    <cellStyle name="Normal 14 2 3 2 2 2" xfId="29083"/>
    <cellStyle name="Normal 14 2 3 2 2 2 2" xfId="29084"/>
    <cellStyle name="Normal 14 2 3 2 2 3" xfId="29085"/>
    <cellStyle name="Normal 14 2 3 2 3" xfId="29086"/>
    <cellStyle name="Normal 14 2 3 2 3 2" xfId="29087"/>
    <cellStyle name="Normal 14 2 3 2 4" xfId="29088"/>
    <cellStyle name="Normal 14 2 3 3" xfId="29089"/>
    <cellStyle name="Normal 14 2 3 3 2" xfId="29090"/>
    <cellStyle name="Normal 14 2 3 3 2 2" xfId="29091"/>
    <cellStyle name="Normal 14 2 3 3 3" xfId="29092"/>
    <cellStyle name="Normal 14 2 3 4" xfId="29093"/>
    <cellStyle name="Normal 14 2 3 4 2" xfId="29094"/>
    <cellStyle name="Normal 14 2 3 5" xfId="29095"/>
    <cellStyle name="Normal 14 2 4" xfId="29096"/>
    <cellStyle name="Normal 14 2 4 2" xfId="29097"/>
    <cellStyle name="Normal 14 2 4 2 2" xfId="29098"/>
    <cellStyle name="Normal 14 2 4 2 2 2" xfId="29099"/>
    <cellStyle name="Normal 14 2 4 2 3" xfId="29100"/>
    <cellStyle name="Normal 14 2 4 3" xfId="29101"/>
    <cellStyle name="Normal 14 2 4 3 2" xfId="29102"/>
    <cellStyle name="Normal 14 2 4 4" xfId="29103"/>
    <cellStyle name="Normal 14 2 5" xfId="29104"/>
    <cellStyle name="Normal 14 2 5 2" xfId="29105"/>
    <cellStyle name="Normal 14 2 5 2 2" xfId="29106"/>
    <cellStyle name="Normal 14 2 5 3" xfId="29107"/>
    <cellStyle name="Normal 14 2 6" xfId="29108"/>
    <cellStyle name="Normal 14 2 6 2" xfId="29109"/>
    <cellStyle name="Normal 14 2 7" xfId="29110"/>
    <cellStyle name="Normal 14 3" xfId="29111"/>
    <cellStyle name="Normal 14 3 2" xfId="29112"/>
    <cellStyle name="Normal 14 3 2 2" xfId="29113"/>
    <cellStyle name="Normal 14 3 2 2 2" xfId="29114"/>
    <cellStyle name="Normal 14 3 2 2 2 2" xfId="29115"/>
    <cellStyle name="Normal 14 3 2 2 2 2 2" xfId="29116"/>
    <cellStyle name="Normal 14 3 2 2 2 3" xfId="29117"/>
    <cellStyle name="Normal 14 3 2 2 3" xfId="29118"/>
    <cellStyle name="Normal 14 3 2 2 3 2" xfId="29119"/>
    <cellStyle name="Normal 14 3 2 2 4" xfId="29120"/>
    <cellStyle name="Normal 14 3 2 3" xfId="29121"/>
    <cellStyle name="Normal 14 3 2 3 2" xfId="29122"/>
    <cellStyle name="Normal 14 3 2 3 2 2" xfId="29123"/>
    <cellStyle name="Normal 14 3 2 3 3" xfId="29124"/>
    <cellStyle name="Normal 14 3 2 4" xfId="29125"/>
    <cellStyle name="Normal 14 3 2 4 2" xfId="29126"/>
    <cellStyle name="Normal 14 3 2 5" xfId="29127"/>
    <cellStyle name="Normal 14 3 3" xfId="29128"/>
    <cellStyle name="Normal 14 3 3 2" xfId="29129"/>
    <cellStyle name="Normal 14 3 3 2 2" xfId="29130"/>
    <cellStyle name="Normal 14 3 3 2 2 2" xfId="29131"/>
    <cellStyle name="Normal 14 3 3 2 3" xfId="29132"/>
    <cellStyle name="Normal 14 3 3 3" xfId="29133"/>
    <cellStyle name="Normal 14 3 3 3 2" xfId="29134"/>
    <cellStyle name="Normal 14 3 3 4" xfId="29135"/>
    <cellStyle name="Normal 14 3 4" xfId="29136"/>
    <cellStyle name="Normal 14 3 4 2" xfId="29137"/>
    <cellStyle name="Normal 14 3 4 2 2" xfId="29138"/>
    <cellStyle name="Normal 14 3 4 3" xfId="29139"/>
    <cellStyle name="Normal 14 3 5" xfId="29140"/>
    <cellStyle name="Normal 14 3 5 2" xfId="29141"/>
    <cellStyle name="Normal 14 3 6" xfId="29142"/>
    <cellStyle name="Normal 14 4" xfId="29143"/>
    <cellStyle name="Normal 14 4 2" xfId="29144"/>
    <cellStyle name="Normal 14 4 2 2" xfId="29145"/>
    <cellStyle name="Normal 14 4 2 2 2" xfId="29146"/>
    <cellStyle name="Normal 14 4 2 2 2 2" xfId="29147"/>
    <cellStyle name="Normal 14 4 2 2 3" xfId="29148"/>
    <cellStyle name="Normal 14 4 2 3" xfId="29149"/>
    <cellStyle name="Normal 14 4 2 3 2" xfId="29150"/>
    <cellStyle name="Normal 14 4 2 4" xfId="29151"/>
    <cellStyle name="Normal 14 4 3" xfId="29152"/>
    <cellStyle name="Normal 14 4 3 2" xfId="29153"/>
    <cellStyle name="Normal 14 4 3 2 2" xfId="29154"/>
    <cellStyle name="Normal 14 4 3 3" xfId="29155"/>
    <cellStyle name="Normal 14 4 4" xfId="29156"/>
    <cellStyle name="Normal 14 4 4 2" xfId="29157"/>
    <cellStyle name="Normal 14 4 5" xfId="29158"/>
    <cellStyle name="Normal 14 5" xfId="29159"/>
    <cellStyle name="Normal 14 5 2" xfId="29160"/>
    <cellStyle name="Normal 14 5 2 2" xfId="29161"/>
    <cellStyle name="Normal 14 5 2 2 2" xfId="29162"/>
    <cellStyle name="Normal 14 5 2 3" xfId="29163"/>
    <cellStyle name="Normal 14 5 3" xfId="29164"/>
    <cellStyle name="Normal 14 5 3 2" xfId="29165"/>
    <cellStyle name="Normal 14 5 4" xfId="29166"/>
    <cellStyle name="Normal 14 6" xfId="29167"/>
    <cellStyle name="Normal 14 6 2" xfId="29168"/>
    <cellStyle name="Normal 14 6 2 2" xfId="29169"/>
    <cellStyle name="Normal 14 6 3" xfId="29170"/>
    <cellStyle name="Normal 14 7" xfId="29171"/>
    <cellStyle name="Normal 14 7 2" xfId="29172"/>
    <cellStyle name="Normal 14 8" xfId="29173"/>
    <cellStyle name="Normal 15" xfId="29174"/>
    <cellStyle name="Normal 15 2" xfId="29175"/>
    <cellStyle name="Normal 15 2 2" xfId="29176"/>
    <cellStyle name="Normal 15 2 2 2" xfId="29177"/>
    <cellStyle name="Normal 15 2 2 2 2" xfId="29178"/>
    <cellStyle name="Normal 15 2 2 2 2 2" xfId="29179"/>
    <cellStyle name="Normal 15 2 2 2 2 2 2" xfId="29180"/>
    <cellStyle name="Normal 15 2 2 2 2 2 2 2" xfId="29181"/>
    <cellStyle name="Normal 15 2 2 2 2 2 3" xfId="29182"/>
    <cellStyle name="Normal 15 2 2 2 2 3" xfId="29183"/>
    <cellStyle name="Normal 15 2 2 2 2 3 2" xfId="29184"/>
    <cellStyle name="Normal 15 2 2 2 2 4" xfId="29185"/>
    <cellStyle name="Normal 15 2 2 2 3" xfId="29186"/>
    <cellStyle name="Normal 15 2 2 2 3 2" xfId="29187"/>
    <cellStyle name="Normal 15 2 2 2 3 2 2" xfId="29188"/>
    <cellStyle name="Normal 15 2 2 2 3 3" xfId="29189"/>
    <cellStyle name="Normal 15 2 2 2 4" xfId="29190"/>
    <cellStyle name="Normal 15 2 2 2 4 2" xfId="29191"/>
    <cellStyle name="Normal 15 2 2 2 5" xfId="29192"/>
    <cellStyle name="Normal 15 2 2 3" xfId="29193"/>
    <cellStyle name="Normal 15 2 2 3 2" xfId="29194"/>
    <cellStyle name="Normal 15 2 2 3 2 2" xfId="29195"/>
    <cellStyle name="Normal 15 2 2 3 2 2 2" xfId="29196"/>
    <cellStyle name="Normal 15 2 2 3 2 3" xfId="29197"/>
    <cellStyle name="Normal 15 2 2 3 3" xfId="29198"/>
    <cellStyle name="Normal 15 2 2 3 3 2" xfId="29199"/>
    <cellStyle name="Normal 15 2 2 3 4" xfId="29200"/>
    <cellStyle name="Normal 15 2 2 4" xfId="29201"/>
    <cellStyle name="Normal 15 2 2 4 2" xfId="29202"/>
    <cellStyle name="Normal 15 2 2 4 2 2" xfId="29203"/>
    <cellStyle name="Normal 15 2 2 4 3" xfId="29204"/>
    <cellStyle name="Normal 15 2 2 5" xfId="29205"/>
    <cellStyle name="Normal 15 2 2 5 2" xfId="29206"/>
    <cellStyle name="Normal 15 2 2 6" xfId="29207"/>
    <cellStyle name="Normal 15 2 3" xfId="29208"/>
    <cellStyle name="Normal 15 2 3 2" xfId="29209"/>
    <cellStyle name="Normal 15 2 3 2 2" xfId="29210"/>
    <cellStyle name="Normal 15 2 3 2 2 2" xfId="29211"/>
    <cellStyle name="Normal 15 2 3 2 2 2 2" xfId="29212"/>
    <cellStyle name="Normal 15 2 3 2 2 3" xfId="29213"/>
    <cellStyle name="Normal 15 2 3 2 3" xfId="29214"/>
    <cellStyle name="Normal 15 2 3 2 3 2" xfId="29215"/>
    <cellStyle name="Normal 15 2 3 2 4" xfId="29216"/>
    <cellStyle name="Normal 15 2 3 3" xfId="29217"/>
    <cellStyle name="Normal 15 2 3 3 2" xfId="29218"/>
    <cellStyle name="Normal 15 2 3 3 2 2" xfId="29219"/>
    <cellStyle name="Normal 15 2 3 3 3" xfId="29220"/>
    <cellStyle name="Normal 15 2 3 4" xfId="29221"/>
    <cellStyle name="Normal 15 2 3 4 2" xfId="29222"/>
    <cellStyle name="Normal 15 2 3 5" xfId="29223"/>
    <cellStyle name="Normal 15 2 4" xfId="29224"/>
    <cellStyle name="Normal 15 2 4 2" xfId="29225"/>
    <cellStyle name="Normal 15 2 4 2 2" xfId="29226"/>
    <cellStyle name="Normal 15 2 4 2 2 2" xfId="29227"/>
    <cellStyle name="Normal 15 2 4 2 3" xfId="29228"/>
    <cellStyle name="Normal 15 2 4 3" xfId="29229"/>
    <cellStyle name="Normal 15 2 4 3 2" xfId="29230"/>
    <cellStyle name="Normal 15 2 4 4" xfId="29231"/>
    <cellStyle name="Normal 15 2 5" xfId="29232"/>
    <cellStyle name="Normal 15 2 5 2" xfId="29233"/>
    <cellStyle name="Normal 15 2 5 2 2" xfId="29234"/>
    <cellStyle name="Normal 15 2 5 3" xfId="29235"/>
    <cellStyle name="Normal 15 2 6" xfId="29236"/>
    <cellStyle name="Normal 15 2 6 2" xfId="29237"/>
    <cellStyle name="Normal 15 2 7" xfId="29238"/>
    <cellStyle name="Normal 15 3" xfId="29239"/>
    <cellStyle name="Normal 15 3 2" xfId="29240"/>
    <cellStyle name="Normal 15 3 2 2" xfId="29241"/>
    <cellStyle name="Normal 15 3 2 2 2" xfId="29242"/>
    <cellStyle name="Normal 15 3 2 2 2 2" xfId="29243"/>
    <cellStyle name="Normal 15 3 2 2 2 2 2" xfId="29244"/>
    <cellStyle name="Normal 15 3 2 2 2 3" xfId="29245"/>
    <cellStyle name="Normal 15 3 2 2 3" xfId="29246"/>
    <cellStyle name="Normal 15 3 2 2 3 2" xfId="29247"/>
    <cellStyle name="Normal 15 3 2 2 4" xfId="29248"/>
    <cellStyle name="Normal 15 3 2 3" xfId="29249"/>
    <cellStyle name="Normal 15 3 2 3 2" xfId="29250"/>
    <cellStyle name="Normal 15 3 2 3 2 2" xfId="29251"/>
    <cellStyle name="Normal 15 3 2 3 3" xfId="29252"/>
    <cellStyle name="Normal 15 3 2 4" xfId="29253"/>
    <cellStyle name="Normal 15 3 2 4 2" xfId="29254"/>
    <cellStyle name="Normal 15 3 2 5" xfId="29255"/>
    <cellStyle name="Normal 15 3 3" xfId="29256"/>
    <cellStyle name="Normal 15 3 3 2" xfId="29257"/>
    <cellStyle name="Normal 15 3 3 2 2" xfId="29258"/>
    <cellStyle name="Normal 15 3 3 2 2 2" xfId="29259"/>
    <cellStyle name="Normal 15 3 3 2 3" xfId="29260"/>
    <cellStyle name="Normal 15 3 3 3" xfId="29261"/>
    <cellStyle name="Normal 15 3 3 3 2" xfId="29262"/>
    <cellStyle name="Normal 15 3 3 4" xfId="29263"/>
    <cellStyle name="Normal 15 3 4" xfId="29264"/>
    <cellStyle name="Normal 15 3 4 2" xfId="29265"/>
    <cellStyle name="Normal 15 3 4 2 2" xfId="29266"/>
    <cellStyle name="Normal 15 3 4 3" xfId="29267"/>
    <cellStyle name="Normal 15 3 5" xfId="29268"/>
    <cellStyle name="Normal 15 3 5 2" xfId="29269"/>
    <cellStyle name="Normal 15 3 6" xfId="29270"/>
    <cellStyle name="Normal 15 4" xfId="29271"/>
    <cellStyle name="Normal 15 4 2" xfId="29272"/>
    <cellStyle name="Normal 15 4 2 2" xfId="29273"/>
    <cellStyle name="Normal 15 4 2 2 2" xfId="29274"/>
    <cellStyle name="Normal 15 4 2 2 2 2" xfId="29275"/>
    <cellStyle name="Normal 15 4 2 2 3" xfId="29276"/>
    <cellStyle name="Normal 15 4 2 3" xfId="29277"/>
    <cellStyle name="Normal 15 4 2 3 2" xfId="29278"/>
    <cellStyle name="Normal 15 4 2 4" xfId="29279"/>
    <cellStyle name="Normal 15 4 3" xfId="29280"/>
    <cellStyle name="Normal 15 4 3 2" xfId="29281"/>
    <cellStyle name="Normal 15 4 3 2 2" xfId="29282"/>
    <cellStyle name="Normal 15 4 3 3" xfId="29283"/>
    <cellStyle name="Normal 15 4 4" xfId="29284"/>
    <cellStyle name="Normal 15 4 4 2" xfId="29285"/>
    <cellStyle name="Normal 15 4 5" xfId="29286"/>
    <cellStyle name="Normal 15 5" xfId="29287"/>
    <cellStyle name="Normal 15 5 2" xfId="29288"/>
    <cellStyle name="Normal 15 5 2 2" xfId="29289"/>
    <cellStyle name="Normal 15 5 2 2 2" xfId="29290"/>
    <cellStyle name="Normal 15 5 2 3" xfId="29291"/>
    <cellStyle name="Normal 15 5 3" xfId="29292"/>
    <cellStyle name="Normal 15 5 3 2" xfId="29293"/>
    <cellStyle name="Normal 15 5 4" xfId="29294"/>
    <cellStyle name="Normal 15 6" xfId="29295"/>
    <cellStyle name="Normal 15 6 2" xfId="29296"/>
    <cellStyle name="Normal 15 6 2 2" xfId="29297"/>
    <cellStyle name="Normal 15 6 3" xfId="29298"/>
    <cellStyle name="Normal 15 7" xfId="29299"/>
    <cellStyle name="Normal 15 7 2" xfId="29300"/>
    <cellStyle name="Normal 15 8" xfId="29301"/>
    <cellStyle name="Normal 16" xfId="29302"/>
    <cellStyle name="Normal 16 2" xfId="29303"/>
    <cellStyle name="Normal 16 2 2" xfId="29304"/>
    <cellStyle name="Normal 16 2 2 2" xfId="29305"/>
    <cellStyle name="Normal 16 2 2 2 2" xfId="29306"/>
    <cellStyle name="Normal 16 2 2 2 2 2" xfId="29307"/>
    <cellStyle name="Normal 16 2 2 2 2 2 2" xfId="29308"/>
    <cellStyle name="Normal 16 2 2 2 2 2 2 2" xfId="29309"/>
    <cellStyle name="Normal 16 2 2 2 2 2 3" xfId="29310"/>
    <cellStyle name="Normal 16 2 2 2 2 3" xfId="29311"/>
    <cellStyle name="Normal 16 2 2 2 2 3 2" xfId="29312"/>
    <cellStyle name="Normal 16 2 2 2 2 4" xfId="29313"/>
    <cellStyle name="Normal 16 2 2 2 3" xfId="29314"/>
    <cellStyle name="Normal 16 2 2 2 3 2" xfId="29315"/>
    <cellStyle name="Normal 16 2 2 2 3 2 2" xfId="29316"/>
    <cellStyle name="Normal 16 2 2 2 3 3" xfId="29317"/>
    <cellStyle name="Normal 16 2 2 2 4" xfId="29318"/>
    <cellStyle name="Normal 16 2 2 2 4 2" xfId="29319"/>
    <cellStyle name="Normal 16 2 2 2 5" xfId="29320"/>
    <cellStyle name="Normal 16 2 2 3" xfId="29321"/>
    <cellStyle name="Normal 16 2 2 3 2" xfId="29322"/>
    <cellStyle name="Normal 16 2 2 3 2 2" xfId="29323"/>
    <cellStyle name="Normal 16 2 2 3 2 2 2" xfId="29324"/>
    <cellStyle name="Normal 16 2 2 3 2 3" xfId="29325"/>
    <cellStyle name="Normal 16 2 2 3 3" xfId="29326"/>
    <cellStyle name="Normal 16 2 2 3 3 2" xfId="29327"/>
    <cellStyle name="Normal 16 2 2 3 4" xfId="29328"/>
    <cellStyle name="Normal 16 2 2 4" xfId="29329"/>
    <cellStyle name="Normal 16 2 2 4 2" xfId="29330"/>
    <cellStyle name="Normal 16 2 2 4 2 2" xfId="29331"/>
    <cellStyle name="Normal 16 2 2 4 3" xfId="29332"/>
    <cellStyle name="Normal 16 2 2 5" xfId="29333"/>
    <cellStyle name="Normal 16 2 2 5 2" xfId="29334"/>
    <cellStyle name="Normal 16 2 2 6" xfId="29335"/>
    <cellStyle name="Normal 16 2 3" xfId="29336"/>
    <cellStyle name="Normal 16 2 3 2" xfId="29337"/>
    <cellStyle name="Normal 16 2 3 2 2" xfId="29338"/>
    <cellStyle name="Normal 16 2 3 2 2 2" xfId="29339"/>
    <cellStyle name="Normal 16 2 3 2 2 2 2" xfId="29340"/>
    <cellStyle name="Normal 16 2 3 2 2 3" xfId="29341"/>
    <cellStyle name="Normal 16 2 3 2 3" xfId="29342"/>
    <cellStyle name="Normal 16 2 3 2 3 2" xfId="29343"/>
    <cellStyle name="Normal 16 2 3 2 4" xfId="29344"/>
    <cellStyle name="Normal 16 2 3 3" xfId="29345"/>
    <cellStyle name="Normal 16 2 3 3 2" xfId="29346"/>
    <cellStyle name="Normal 16 2 3 3 2 2" xfId="29347"/>
    <cellStyle name="Normal 16 2 3 3 3" xfId="29348"/>
    <cellStyle name="Normal 16 2 3 4" xfId="29349"/>
    <cellStyle name="Normal 16 2 3 4 2" xfId="29350"/>
    <cellStyle name="Normal 16 2 3 5" xfId="29351"/>
    <cellStyle name="Normal 16 2 4" xfId="29352"/>
    <cellStyle name="Normal 16 2 4 2" xfId="29353"/>
    <cellStyle name="Normal 16 2 4 2 2" xfId="29354"/>
    <cellStyle name="Normal 16 2 4 2 2 2" xfId="29355"/>
    <cellStyle name="Normal 16 2 4 2 3" xfId="29356"/>
    <cellStyle name="Normal 16 2 4 3" xfId="29357"/>
    <cellStyle name="Normal 16 2 4 3 2" xfId="29358"/>
    <cellStyle name="Normal 16 2 4 4" xfId="29359"/>
    <cellStyle name="Normal 16 2 5" xfId="29360"/>
    <cellStyle name="Normal 16 2 5 2" xfId="29361"/>
    <cellStyle name="Normal 16 2 5 2 2" xfId="29362"/>
    <cellStyle name="Normal 16 2 5 3" xfId="29363"/>
    <cellStyle name="Normal 16 2 6" xfId="29364"/>
    <cellStyle name="Normal 16 2 6 2" xfId="29365"/>
    <cellStyle name="Normal 16 2 7" xfId="29366"/>
    <cellStyle name="Normal 16 3" xfId="29367"/>
    <cellStyle name="Normal 16 3 2" xfId="29368"/>
    <cellStyle name="Normal 16 3 2 2" xfId="29369"/>
    <cellStyle name="Normal 16 3 2 2 2" xfId="29370"/>
    <cellStyle name="Normal 16 3 2 2 2 2" xfId="29371"/>
    <cellStyle name="Normal 16 3 2 2 2 2 2" xfId="29372"/>
    <cellStyle name="Normal 16 3 2 2 2 3" xfId="29373"/>
    <cellStyle name="Normal 16 3 2 2 3" xfId="29374"/>
    <cellStyle name="Normal 16 3 2 2 3 2" xfId="29375"/>
    <cellStyle name="Normal 16 3 2 2 4" xfId="29376"/>
    <cellStyle name="Normal 16 3 2 3" xfId="29377"/>
    <cellStyle name="Normal 16 3 2 3 2" xfId="29378"/>
    <cellStyle name="Normal 16 3 2 3 2 2" xfId="29379"/>
    <cellStyle name="Normal 16 3 2 3 3" xfId="29380"/>
    <cellStyle name="Normal 16 3 2 4" xfId="29381"/>
    <cellStyle name="Normal 16 3 2 4 2" xfId="29382"/>
    <cellStyle name="Normal 16 3 2 5" xfId="29383"/>
    <cellStyle name="Normal 16 3 3" xfId="29384"/>
    <cellStyle name="Normal 16 3 3 2" xfId="29385"/>
    <cellStyle name="Normal 16 3 3 2 2" xfId="29386"/>
    <cellStyle name="Normal 16 3 3 2 2 2" xfId="29387"/>
    <cellStyle name="Normal 16 3 3 2 3" xfId="29388"/>
    <cellStyle name="Normal 16 3 3 3" xfId="29389"/>
    <cellStyle name="Normal 16 3 3 3 2" xfId="29390"/>
    <cellStyle name="Normal 16 3 3 4" xfId="29391"/>
    <cellStyle name="Normal 16 3 4" xfId="29392"/>
    <cellStyle name="Normal 16 3 4 2" xfId="29393"/>
    <cellStyle name="Normal 16 3 4 2 2" xfId="29394"/>
    <cellStyle name="Normal 16 3 4 3" xfId="29395"/>
    <cellStyle name="Normal 16 3 5" xfId="29396"/>
    <cellStyle name="Normal 16 3 5 2" xfId="29397"/>
    <cellStyle name="Normal 16 3 6" xfId="29398"/>
    <cellStyle name="Normal 16 4" xfId="29399"/>
    <cellStyle name="Normal 16 4 2" xfId="29400"/>
    <cellStyle name="Normal 16 4 2 2" xfId="29401"/>
    <cellStyle name="Normal 16 4 2 2 2" xfId="29402"/>
    <cellStyle name="Normal 16 4 2 2 2 2" xfId="29403"/>
    <cellStyle name="Normal 16 4 2 2 3" xfId="29404"/>
    <cellStyle name="Normal 16 4 2 3" xfId="29405"/>
    <cellStyle name="Normal 16 4 2 3 2" xfId="29406"/>
    <cellStyle name="Normal 16 4 2 4" xfId="29407"/>
    <cellStyle name="Normal 16 4 3" xfId="29408"/>
    <cellStyle name="Normal 16 4 3 2" xfId="29409"/>
    <cellStyle name="Normal 16 4 3 2 2" xfId="29410"/>
    <cellStyle name="Normal 16 4 3 3" xfId="29411"/>
    <cellStyle name="Normal 16 4 4" xfId="29412"/>
    <cellStyle name="Normal 16 4 4 2" xfId="29413"/>
    <cellStyle name="Normal 16 4 5" xfId="29414"/>
    <cellStyle name="Normal 16 5" xfId="29415"/>
    <cellStyle name="Normal 16 5 2" xfId="29416"/>
    <cellStyle name="Normal 16 5 2 2" xfId="29417"/>
    <cellStyle name="Normal 16 5 2 2 2" xfId="29418"/>
    <cellStyle name="Normal 16 5 2 3" xfId="29419"/>
    <cellStyle name="Normal 16 5 3" xfId="29420"/>
    <cellStyle name="Normal 16 5 3 2" xfId="29421"/>
    <cellStyle name="Normal 16 5 4" xfId="29422"/>
    <cellStyle name="Normal 16 6" xfId="29423"/>
    <cellStyle name="Normal 16 6 2" xfId="29424"/>
    <cellStyle name="Normal 16 6 2 2" xfId="29425"/>
    <cellStyle name="Normal 16 6 3" xfId="29426"/>
    <cellStyle name="Normal 16 7" xfId="29427"/>
    <cellStyle name="Normal 16 7 2" xfId="29428"/>
    <cellStyle name="Normal 16 8" xfId="29429"/>
    <cellStyle name="Normal 17" xfId="29430"/>
    <cellStyle name="Normal 17 2" xfId="29431"/>
    <cellStyle name="Normal 17 2 2" xfId="29432"/>
    <cellStyle name="Normal 17 2 2 2" xfId="29433"/>
    <cellStyle name="Normal 17 2 2 2 2" xfId="29434"/>
    <cellStyle name="Normal 17 2 2 2 2 2" xfId="29435"/>
    <cellStyle name="Normal 17 2 2 2 2 2 2" xfId="29436"/>
    <cellStyle name="Normal 17 2 2 2 2 2 2 2" xfId="29437"/>
    <cellStyle name="Normal 17 2 2 2 2 2 3" xfId="29438"/>
    <cellStyle name="Normal 17 2 2 2 2 3" xfId="29439"/>
    <cellStyle name="Normal 17 2 2 2 2 3 2" xfId="29440"/>
    <cellStyle name="Normal 17 2 2 2 2 4" xfId="29441"/>
    <cellStyle name="Normal 17 2 2 2 3" xfId="29442"/>
    <cellStyle name="Normal 17 2 2 2 3 2" xfId="29443"/>
    <cellStyle name="Normal 17 2 2 2 3 2 2" xfId="29444"/>
    <cellStyle name="Normal 17 2 2 2 3 3" xfId="29445"/>
    <cellStyle name="Normal 17 2 2 2 4" xfId="29446"/>
    <cellStyle name="Normal 17 2 2 2 4 2" xfId="29447"/>
    <cellStyle name="Normal 17 2 2 2 5" xfId="29448"/>
    <cellStyle name="Normal 17 2 2 3" xfId="29449"/>
    <cellStyle name="Normal 17 2 2 3 2" xfId="29450"/>
    <cellStyle name="Normal 17 2 2 3 2 2" xfId="29451"/>
    <cellStyle name="Normal 17 2 2 3 2 2 2" xfId="29452"/>
    <cellStyle name="Normal 17 2 2 3 2 3" xfId="29453"/>
    <cellStyle name="Normal 17 2 2 3 3" xfId="29454"/>
    <cellStyle name="Normal 17 2 2 3 3 2" xfId="29455"/>
    <cellStyle name="Normal 17 2 2 3 4" xfId="29456"/>
    <cellStyle name="Normal 17 2 2 4" xfId="29457"/>
    <cellStyle name="Normal 17 2 2 4 2" xfId="29458"/>
    <cellStyle name="Normal 17 2 2 4 2 2" xfId="29459"/>
    <cellStyle name="Normal 17 2 2 4 3" xfId="29460"/>
    <cellStyle name="Normal 17 2 2 5" xfId="29461"/>
    <cellStyle name="Normal 17 2 2 5 2" xfId="29462"/>
    <cellStyle name="Normal 17 2 2 6" xfId="29463"/>
    <cellStyle name="Normal 17 2 3" xfId="29464"/>
    <cellStyle name="Normal 17 2 3 2" xfId="29465"/>
    <cellStyle name="Normal 17 2 3 2 2" xfId="29466"/>
    <cellStyle name="Normal 17 2 3 2 2 2" xfId="29467"/>
    <cellStyle name="Normal 17 2 3 2 2 2 2" xfId="29468"/>
    <cellStyle name="Normal 17 2 3 2 2 3" xfId="29469"/>
    <cellStyle name="Normal 17 2 3 2 3" xfId="29470"/>
    <cellStyle name="Normal 17 2 3 2 3 2" xfId="29471"/>
    <cellStyle name="Normal 17 2 3 2 4" xfId="29472"/>
    <cellStyle name="Normal 17 2 3 3" xfId="29473"/>
    <cellStyle name="Normal 17 2 3 3 2" xfId="29474"/>
    <cellStyle name="Normal 17 2 3 3 2 2" xfId="29475"/>
    <cellStyle name="Normal 17 2 3 3 3" xfId="29476"/>
    <cellStyle name="Normal 17 2 3 4" xfId="29477"/>
    <cellStyle name="Normal 17 2 3 4 2" xfId="29478"/>
    <cellStyle name="Normal 17 2 3 5" xfId="29479"/>
    <cellStyle name="Normal 17 2 4" xfId="29480"/>
    <cellStyle name="Normal 17 2 4 2" xfId="29481"/>
    <cellStyle name="Normal 17 2 4 2 2" xfId="29482"/>
    <cellStyle name="Normal 17 2 4 2 2 2" xfId="29483"/>
    <cellStyle name="Normal 17 2 4 2 3" xfId="29484"/>
    <cellStyle name="Normal 17 2 4 3" xfId="29485"/>
    <cellStyle name="Normal 17 2 4 3 2" xfId="29486"/>
    <cellStyle name="Normal 17 2 4 4" xfId="29487"/>
    <cellStyle name="Normal 17 2 5" xfId="29488"/>
    <cellStyle name="Normal 17 2 5 2" xfId="29489"/>
    <cellStyle name="Normal 17 2 5 2 2" xfId="29490"/>
    <cellStyle name="Normal 17 2 5 3" xfId="29491"/>
    <cellStyle name="Normal 17 2 6" xfId="29492"/>
    <cellStyle name="Normal 17 2 6 2" xfId="29493"/>
    <cellStyle name="Normal 17 2 7" xfId="29494"/>
    <cellStyle name="Normal 17 3" xfId="29495"/>
    <cellStyle name="Normal 17 3 2" xfId="29496"/>
    <cellStyle name="Normal 17 3 2 2" xfId="29497"/>
    <cellStyle name="Normal 17 3 2 2 2" xfId="29498"/>
    <cellStyle name="Normal 17 3 2 2 2 2" xfId="29499"/>
    <cellStyle name="Normal 17 3 2 2 2 2 2" xfId="29500"/>
    <cellStyle name="Normal 17 3 2 2 2 3" xfId="29501"/>
    <cellStyle name="Normal 17 3 2 2 3" xfId="29502"/>
    <cellStyle name="Normal 17 3 2 2 3 2" xfId="29503"/>
    <cellStyle name="Normal 17 3 2 2 4" xfId="29504"/>
    <cellStyle name="Normal 17 3 2 3" xfId="29505"/>
    <cellStyle name="Normal 17 3 2 3 2" xfId="29506"/>
    <cellStyle name="Normal 17 3 2 3 2 2" xfId="29507"/>
    <cellStyle name="Normal 17 3 2 3 3" xfId="29508"/>
    <cellStyle name="Normal 17 3 2 4" xfId="29509"/>
    <cellStyle name="Normal 17 3 2 4 2" xfId="29510"/>
    <cellStyle name="Normal 17 3 2 5" xfId="29511"/>
    <cellStyle name="Normal 17 3 3" xfId="29512"/>
    <cellStyle name="Normal 17 3 3 2" xfId="29513"/>
    <cellStyle name="Normal 17 3 3 2 2" xfId="29514"/>
    <cellStyle name="Normal 17 3 3 2 2 2" xfId="29515"/>
    <cellStyle name="Normal 17 3 3 2 3" xfId="29516"/>
    <cellStyle name="Normal 17 3 3 3" xfId="29517"/>
    <cellStyle name="Normal 17 3 3 3 2" xfId="29518"/>
    <cellStyle name="Normal 17 3 3 4" xfId="29519"/>
    <cellStyle name="Normal 17 3 4" xfId="29520"/>
    <cellStyle name="Normal 17 3 4 2" xfId="29521"/>
    <cellStyle name="Normal 17 3 4 2 2" xfId="29522"/>
    <cellStyle name="Normal 17 3 4 3" xfId="29523"/>
    <cellStyle name="Normal 17 3 5" xfId="29524"/>
    <cellStyle name="Normal 17 3 5 2" xfId="29525"/>
    <cellStyle name="Normal 17 3 6" xfId="29526"/>
    <cellStyle name="Normal 17 4" xfId="29527"/>
    <cellStyle name="Normal 17 4 2" xfId="29528"/>
    <cellStyle name="Normal 17 4 2 2" xfId="29529"/>
    <cellStyle name="Normal 17 4 2 2 2" xfId="29530"/>
    <cellStyle name="Normal 17 4 2 2 2 2" xfId="29531"/>
    <cellStyle name="Normal 17 4 2 2 3" xfId="29532"/>
    <cellStyle name="Normal 17 4 2 3" xfId="29533"/>
    <cellStyle name="Normal 17 4 2 3 2" xfId="29534"/>
    <cellStyle name="Normal 17 4 2 4" xfId="29535"/>
    <cellStyle name="Normal 17 4 3" xfId="29536"/>
    <cellStyle name="Normal 17 4 3 2" xfId="29537"/>
    <cellStyle name="Normal 17 4 3 2 2" xfId="29538"/>
    <cellStyle name="Normal 17 4 3 3" xfId="29539"/>
    <cellStyle name="Normal 17 4 4" xfId="29540"/>
    <cellStyle name="Normal 17 4 4 2" xfId="29541"/>
    <cellStyle name="Normal 17 4 5" xfId="29542"/>
    <cellStyle name="Normal 17 5" xfId="29543"/>
    <cellStyle name="Normal 17 5 2" xfId="29544"/>
    <cellStyle name="Normal 17 5 2 2" xfId="29545"/>
    <cellStyle name="Normal 17 5 2 2 2" xfId="29546"/>
    <cellStyle name="Normal 17 5 2 3" xfId="29547"/>
    <cellStyle name="Normal 17 5 3" xfId="29548"/>
    <cellStyle name="Normal 17 5 3 2" xfId="29549"/>
    <cellStyle name="Normal 17 5 4" xfId="29550"/>
    <cellStyle name="Normal 17 6" xfId="29551"/>
    <cellStyle name="Normal 17 6 2" xfId="29552"/>
    <cellStyle name="Normal 17 6 2 2" xfId="29553"/>
    <cellStyle name="Normal 17 6 3" xfId="29554"/>
    <cellStyle name="Normal 17 7" xfId="29555"/>
    <cellStyle name="Normal 17 7 2" xfId="29556"/>
    <cellStyle name="Normal 17 8" xfId="29557"/>
    <cellStyle name="Normal 18" xfId="3"/>
    <cellStyle name="Normal 19" xfId="29558"/>
    <cellStyle name="Normal 19 2" xfId="29559"/>
    <cellStyle name="Normal 19 2 2" xfId="29560"/>
    <cellStyle name="Normal 19 2 2 2" xfId="29561"/>
    <cellStyle name="Normal 19 2 2 2 2" xfId="29562"/>
    <cellStyle name="Normal 19 2 2 2 2 2" xfId="29563"/>
    <cellStyle name="Normal 19 2 2 2 2 2 2" xfId="29564"/>
    <cellStyle name="Normal 19 2 2 2 2 2 2 2" xfId="29565"/>
    <cellStyle name="Normal 19 2 2 2 2 2 3" xfId="29566"/>
    <cellStyle name="Normal 19 2 2 2 2 3" xfId="29567"/>
    <cellStyle name="Normal 19 2 2 2 2 3 2" xfId="29568"/>
    <cellStyle name="Normal 19 2 2 2 2 4" xfId="29569"/>
    <cellStyle name="Normal 19 2 2 2 3" xfId="29570"/>
    <cellStyle name="Normal 19 2 2 2 3 2" xfId="29571"/>
    <cellStyle name="Normal 19 2 2 2 3 2 2" xfId="29572"/>
    <cellStyle name="Normal 19 2 2 2 3 3" xfId="29573"/>
    <cellStyle name="Normal 19 2 2 2 4" xfId="29574"/>
    <cellStyle name="Normal 19 2 2 2 4 2" xfId="29575"/>
    <cellStyle name="Normal 19 2 2 2 5" xfId="29576"/>
    <cellStyle name="Normal 19 2 2 3" xfId="29577"/>
    <cellStyle name="Normal 19 2 2 3 2" xfId="29578"/>
    <cellStyle name="Normal 19 2 2 3 2 2" xfId="29579"/>
    <cellStyle name="Normal 19 2 2 3 2 2 2" xfId="29580"/>
    <cellStyle name="Normal 19 2 2 3 2 3" xfId="29581"/>
    <cellStyle name="Normal 19 2 2 3 3" xfId="29582"/>
    <cellStyle name="Normal 19 2 2 3 3 2" xfId="29583"/>
    <cellStyle name="Normal 19 2 2 3 4" xfId="29584"/>
    <cellStyle name="Normal 19 2 2 4" xfId="29585"/>
    <cellStyle name="Normal 19 2 2 4 2" xfId="29586"/>
    <cellStyle name="Normal 19 2 2 4 2 2" xfId="29587"/>
    <cellStyle name="Normal 19 2 2 4 3" xfId="29588"/>
    <cellStyle name="Normal 19 2 2 5" xfId="29589"/>
    <cellStyle name="Normal 19 2 2 5 2" xfId="29590"/>
    <cellStyle name="Normal 19 2 2 6" xfId="29591"/>
    <cellStyle name="Normal 19 2 3" xfId="29592"/>
    <cellStyle name="Normal 19 2 3 2" xfId="29593"/>
    <cellStyle name="Normal 19 2 3 2 2" xfId="29594"/>
    <cellStyle name="Normal 19 2 3 2 2 2" xfId="29595"/>
    <cellStyle name="Normal 19 2 3 2 2 2 2" xfId="29596"/>
    <cellStyle name="Normal 19 2 3 2 2 3" xfId="29597"/>
    <cellStyle name="Normal 19 2 3 2 3" xfId="29598"/>
    <cellStyle name="Normal 19 2 3 2 3 2" xfId="29599"/>
    <cellStyle name="Normal 19 2 3 2 4" xfId="29600"/>
    <cellStyle name="Normal 19 2 3 3" xfId="29601"/>
    <cellStyle name="Normal 19 2 3 3 2" xfId="29602"/>
    <cellStyle name="Normal 19 2 3 3 2 2" xfId="29603"/>
    <cellStyle name="Normal 19 2 3 3 3" xfId="29604"/>
    <cellStyle name="Normal 19 2 3 4" xfId="29605"/>
    <cellStyle name="Normal 19 2 3 4 2" xfId="29606"/>
    <cellStyle name="Normal 19 2 3 5" xfId="29607"/>
    <cellStyle name="Normal 19 2 4" xfId="29608"/>
    <cellStyle name="Normal 19 2 4 2" xfId="29609"/>
    <cellStyle name="Normal 19 2 4 2 2" xfId="29610"/>
    <cellStyle name="Normal 19 2 4 2 2 2" xfId="29611"/>
    <cellStyle name="Normal 19 2 4 2 3" xfId="29612"/>
    <cellStyle name="Normal 19 2 4 3" xfId="29613"/>
    <cellStyle name="Normal 19 2 4 3 2" xfId="29614"/>
    <cellStyle name="Normal 19 2 4 4" xfId="29615"/>
    <cellStyle name="Normal 19 2 5" xfId="29616"/>
    <cellStyle name="Normal 19 2 5 2" xfId="29617"/>
    <cellStyle name="Normal 19 2 5 2 2" xfId="29618"/>
    <cellStyle name="Normal 19 2 5 3" xfId="29619"/>
    <cellStyle name="Normal 19 2 6" xfId="29620"/>
    <cellStyle name="Normal 19 2 6 2" xfId="29621"/>
    <cellStyle name="Normal 19 2 7" xfId="29622"/>
    <cellStyle name="Normal 19 3" xfId="29623"/>
    <cellStyle name="Normal 19 3 2" xfId="29624"/>
    <cellStyle name="Normal 19 3 2 2" xfId="29625"/>
    <cellStyle name="Normal 19 3 2 2 2" xfId="29626"/>
    <cellStyle name="Normal 19 3 2 2 2 2" xfId="29627"/>
    <cellStyle name="Normal 19 3 2 2 2 2 2" xfId="29628"/>
    <cellStyle name="Normal 19 3 2 2 2 3" xfId="29629"/>
    <cellStyle name="Normal 19 3 2 2 3" xfId="29630"/>
    <cellStyle name="Normal 19 3 2 2 3 2" xfId="29631"/>
    <cellStyle name="Normal 19 3 2 2 4" xfId="29632"/>
    <cellStyle name="Normal 19 3 2 3" xfId="29633"/>
    <cellStyle name="Normal 19 3 2 3 2" xfId="29634"/>
    <cellStyle name="Normal 19 3 2 3 2 2" xfId="29635"/>
    <cellStyle name="Normal 19 3 2 3 3" xfId="29636"/>
    <cellStyle name="Normal 19 3 2 4" xfId="29637"/>
    <cellStyle name="Normal 19 3 2 4 2" xfId="29638"/>
    <cellStyle name="Normal 19 3 2 5" xfId="29639"/>
    <cellStyle name="Normal 19 3 3" xfId="29640"/>
    <cellStyle name="Normal 19 3 3 2" xfId="29641"/>
    <cellStyle name="Normal 19 3 3 2 2" xfId="29642"/>
    <cellStyle name="Normal 19 3 3 2 2 2" xfId="29643"/>
    <cellStyle name="Normal 19 3 3 2 3" xfId="29644"/>
    <cellStyle name="Normal 19 3 3 3" xfId="29645"/>
    <cellStyle name="Normal 19 3 3 3 2" xfId="29646"/>
    <cellStyle name="Normal 19 3 3 4" xfId="29647"/>
    <cellStyle name="Normal 19 3 4" xfId="29648"/>
    <cellStyle name="Normal 19 3 4 2" xfId="29649"/>
    <cellStyle name="Normal 19 3 4 2 2" xfId="29650"/>
    <cellStyle name="Normal 19 3 4 3" xfId="29651"/>
    <cellStyle name="Normal 19 3 5" xfId="29652"/>
    <cellStyle name="Normal 19 3 5 2" xfId="29653"/>
    <cellStyle name="Normal 19 3 6" xfId="29654"/>
    <cellStyle name="Normal 19 4" xfId="29655"/>
    <cellStyle name="Normal 19 4 2" xfId="29656"/>
    <cellStyle name="Normal 19 4 2 2" xfId="29657"/>
    <cellStyle name="Normal 19 4 2 2 2" xfId="29658"/>
    <cellStyle name="Normal 19 4 2 2 2 2" xfId="29659"/>
    <cellStyle name="Normal 19 4 2 2 3" xfId="29660"/>
    <cellStyle name="Normal 19 4 2 3" xfId="29661"/>
    <cellStyle name="Normal 19 4 2 3 2" xfId="29662"/>
    <cellStyle name="Normal 19 4 2 4" xfId="29663"/>
    <cellStyle name="Normal 19 4 3" xfId="29664"/>
    <cellStyle name="Normal 19 4 3 2" xfId="29665"/>
    <cellStyle name="Normal 19 4 3 2 2" xfId="29666"/>
    <cellStyle name="Normal 19 4 3 3" xfId="29667"/>
    <cellStyle name="Normal 19 4 4" xfId="29668"/>
    <cellStyle name="Normal 19 4 4 2" xfId="29669"/>
    <cellStyle name="Normal 19 4 5" xfId="29670"/>
    <cellStyle name="Normal 19 5" xfId="29671"/>
    <cellStyle name="Normal 19 5 2" xfId="29672"/>
    <cellStyle name="Normal 19 5 2 2" xfId="29673"/>
    <cellStyle name="Normal 19 5 2 2 2" xfId="29674"/>
    <cellStyle name="Normal 19 5 2 3" xfId="29675"/>
    <cellStyle name="Normal 19 5 3" xfId="29676"/>
    <cellStyle name="Normal 19 5 3 2" xfId="29677"/>
    <cellStyle name="Normal 19 5 4" xfId="29678"/>
    <cellStyle name="Normal 19 6" xfId="29679"/>
    <cellStyle name="Normal 19 6 2" xfId="29680"/>
    <cellStyle name="Normal 19 6 2 2" xfId="29681"/>
    <cellStyle name="Normal 19 6 3" xfId="29682"/>
    <cellStyle name="Normal 19 7" xfId="29683"/>
    <cellStyle name="Normal 19 7 2" xfId="29684"/>
    <cellStyle name="Normal 19 8" xfId="29685"/>
    <cellStyle name="Normal 2" xfId="29686"/>
    <cellStyle name="Normal 2 10" xfId="29687"/>
    <cellStyle name="Normal 2 2" xfId="29688"/>
    <cellStyle name="Normal 2 3" xfId="29689"/>
    <cellStyle name="Normal 2 3 2" xfId="29690"/>
    <cellStyle name="Normal 2 3 2 2" xfId="29691"/>
    <cellStyle name="Normal 2 3 2 2 2" xfId="29692"/>
    <cellStyle name="Normal 2 3 2 2 2 2" xfId="29693"/>
    <cellStyle name="Normal 2 3 2 2 2 2 2" xfId="29694"/>
    <cellStyle name="Normal 2 3 2 2 2 2 2 2" xfId="29695"/>
    <cellStyle name="Normal 2 3 2 2 2 2 3" xfId="29696"/>
    <cellStyle name="Normal 2 3 2 2 2 3" xfId="29697"/>
    <cellStyle name="Normal 2 3 2 2 2 3 2" xfId="29698"/>
    <cellStyle name="Normal 2 3 2 2 2 4" xfId="29699"/>
    <cellStyle name="Normal 2 3 2 2 3" xfId="29700"/>
    <cellStyle name="Normal 2 3 2 2 3 2" xfId="29701"/>
    <cellStyle name="Normal 2 3 2 2 3 2 2" xfId="29702"/>
    <cellStyle name="Normal 2 3 2 2 3 3" xfId="29703"/>
    <cellStyle name="Normal 2 3 2 2 4" xfId="29704"/>
    <cellStyle name="Normal 2 3 2 2 4 2" xfId="29705"/>
    <cellStyle name="Normal 2 3 2 2 5" xfId="29706"/>
    <cellStyle name="Normal 2 3 2 3" xfId="29707"/>
    <cellStyle name="Normal 2 3 2 3 2" xfId="29708"/>
    <cellStyle name="Normal 2 3 2 3 2 2" xfId="29709"/>
    <cellStyle name="Normal 2 3 2 3 2 2 2" xfId="29710"/>
    <cellStyle name="Normal 2 3 2 3 2 3" xfId="29711"/>
    <cellStyle name="Normal 2 3 2 3 3" xfId="29712"/>
    <cellStyle name="Normal 2 3 2 3 3 2" xfId="29713"/>
    <cellStyle name="Normal 2 3 2 3 4" xfId="29714"/>
    <cellStyle name="Normal 2 3 2 4" xfId="29715"/>
    <cellStyle name="Normal 2 3 2 4 2" xfId="29716"/>
    <cellStyle name="Normal 2 3 2 4 2 2" xfId="29717"/>
    <cellStyle name="Normal 2 3 2 4 3" xfId="29718"/>
    <cellStyle name="Normal 2 3 2 5" xfId="29719"/>
    <cellStyle name="Normal 2 3 2 5 2" xfId="29720"/>
    <cellStyle name="Normal 2 3 2 6" xfId="29721"/>
    <cellStyle name="Normal 2 3 3" xfId="29722"/>
    <cellStyle name="Normal 2 3 3 2" xfId="29723"/>
    <cellStyle name="Normal 2 3 3 2 2" xfId="29724"/>
    <cellStyle name="Normal 2 3 3 2 2 2" xfId="29725"/>
    <cellStyle name="Normal 2 3 3 2 2 2 2" xfId="29726"/>
    <cellStyle name="Normal 2 3 3 2 2 3" xfId="29727"/>
    <cellStyle name="Normal 2 3 3 2 3" xfId="29728"/>
    <cellStyle name="Normal 2 3 3 2 3 2" xfId="29729"/>
    <cellStyle name="Normal 2 3 3 2 4" xfId="29730"/>
    <cellStyle name="Normal 2 3 3 3" xfId="29731"/>
    <cellStyle name="Normal 2 3 3 3 2" xfId="29732"/>
    <cellStyle name="Normal 2 3 3 3 2 2" xfId="29733"/>
    <cellStyle name="Normal 2 3 3 3 3" xfId="29734"/>
    <cellStyle name="Normal 2 3 3 4" xfId="29735"/>
    <cellStyle name="Normal 2 3 3 4 2" xfId="29736"/>
    <cellStyle name="Normal 2 3 3 5" xfId="29737"/>
    <cellStyle name="Normal 2 3 4" xfId="29738"/>
    <cellStyle name="Normal 2 3 4 2" xfId="29739"/>
    <cellStyle name="Normal 2 3 4 2 2" xfId="29740"/>
    <cellStyle name="Normal 2 3 4 2 2 2" xfId="29741"/>
    <cellStyle name="Normal 2 3 4 2 3" xfId="29742"/>
    <cellStyle name="Normal 2 3 4 3" xfId="29743"/>
    <cellStyle name="Normal 2 3 4 3 2" xfId="29744"/>
    <cellStyle name="Normal 2 3 4 4" xfId="29745"/>
    <cellStyle name="Normal 2 3 5" xfId="29746"/>
    <cellStyle name="Normal 2 3 5 2" xfId="29747"/>
    <cellStyle name="Normal 2 3 5 2 2" xfId="29748"/>
    <cellStyle name="Normal 2 3 5 3" xfId="29749"/>
    <cellStyle name="Normal 2 3 6" xfId="29750"/>
    <cellStyle name="Normal 2 3 6 2" xfId="29751"/>
    <cellStyle name="Normal 2 3 7" xfId="29752"/>
    <cellStyle name="Normal 2 4" xfId="29753"/>
    <cellStyle name="Normal 2 4 2" xfId="29754"/>
    <cellStyle name="Normal 2 4 2 2" xfId="29755"/>
    <cellStyle name="Normal 2 4 2 2 2" xfId="29756"/>
    <cellStyle name="Normal 2 4 2 2 2 2" xfId="29757"/>
    <cellStyle name="Normal 2 4 2 2 2 2 2" xfId="29758"/>
    <cellStyle name="Normal 2 4 2 2 2 3" xfId="29759"/>
    <cellStyle name="Normal 2 4 2 2 3" xfId="29760"/>
    <cellStyle name="Normal 2 4 2 2 3 2" xfId="29761"/>
    <cellStyle name="Normal 2 4 2 2 4" xfId="29762"/>
    <cellStyle name="Normal 2 4 2 3" xfId="29763"/>
    <cellStyle name="Normal 2 4 2 3 2" xfId="29764"/>
    <cellStyle name="Normal 2 4 2 3 2 2" xfId="29765"/>
    <cellStyle name="Normal 2 4 2 3 3" xfId="29766"/>
    <cellStyle name="Normal 2 4 2 4" xfId="29767"/>
    <cellStyle name="Normal 2 4 2 4 2" xfId="29768"/>
    <cellStyle name="Normal 2 4 2 5" xfId="29769"/>
    <cellStyle name="Normal 2 4 3" xfId="29770"/>
    <cellStyle name="Normal 2 4 3 2" xfId="29771"/>
    <cellStyle name="Normal 2 4 3 2 2" xfId="29772"/>
    <cellStyle name="Normal 2 4 3 2 2 2" xfId="29773"/>
    <cellStyle name="Normal 2 4 3 2 3" xfId="29774"/>
    <cellStyle name="Normal 2 4 3 3" xfId="29775"/>
    <cellStyle name="Normal 2 4 3 3 2" xfId="29776"/>
    <cellStyle name="Normal 2 4 3 4" xfId="29777"/>
    <cellStyle name="Normal 2 4 4" xfId="29778"/>
    <cellStyle name="Normal 2 4 4 2" xfId="29779"/>
    <cellStyle name="Normal 2 4 4 2 2" xfId="29780"/>
    <cellStyle name="Normal 2 4 4 3" xfId="29781"/>
    <cellStyle name="Normal 2 4 5" xfId="29782"/>
    <cellStyle name="Normal 2 4 5 2" xfId="29783"/>
    <cellStyle name="Normal 2 4 6" xfId="29784"/>
    <cellStyle name="Normal 2 5" xfId="29785"/>
    <cellStyle name="Normal 2 5 2" xfId="29786"/>
    <cellStyle name="Normal 2 5 2 2" xfId="29787"/>
    <cellStyle name="Normal 2 5 2 2 2" xfId="29788"/>
    <cellStyle name="Normal 2 5 2 2 2 2" xfId="29789"/>
    <cellStyle name="Normal 2 5 2 2 3" xfId="29790"/>
    <cellStyle name="Normal 2 5 2 3" xfId="29791"/>
    <cellStyle name="Normal 2 5 2 3 2" xfId="29792"/>
    <cellStyle name="Normal 2 5 2 4" xfId="29793"/>
    <cellStyle name="Normal 2 5 3" xfId="29794"/>
    <cellStyle name="Normal 2 5 3 2" xfId="29795"/>
    <cellStyle name="Normal 2 5 3 2 2" xfId="29796"/>
    <cellStyle name="Normal 2 5 3 3" xfId="29797"/>
    <cellStyle name="Normal 2 5 4" xfId="29798"/>
    <cellStyle name="Normal 2 5 4 2" xfId="29799"/>
    <cellStyle name="Normal 2 5 5" xfId="29800"/>
    <cellStyle name="Normal 2 6" xfId="29801"/>
    <cellStyle name="Normal 2 6 2" xfId="29802"/>
    <cellStyle name="Normal 2 6 2 2" xfId="29803"/>
    <cellStyle name="Normal 2 6 2 2 2" xfId="29804"/>
    <cellStyle name="Normal 2 6 2 3" xfId="29805"/>
    <cellStyle name="Normal 2 6 3" xfId="29806"/>
    <cellStyle name="Normal 2 6 3 2" xfId="29807"/>
    <cellStyle name="Normal 2 6 4" xfId="29808"/>
    <cellStyle name="Normal 2 7" xfId="29809"/>
    <cellStyle name="Normal 2 7 2" xfId="29810"/>
    <cellStyle name="Normal 2 7 2 2" xfId="29811"/>
    <cellStyle name="Normal 2 7 3" xfId="29812"/>
    <cellStyle name="Normal 2 8" xfId="29813"/>
    <cellStyle name="Normal 2 8 2" xfId="29814"/>
    <cellStyle name="Normal 2 9" xfId="29815"/>
    <cellStyle name="Normal 20" xfId="29816"/>
    <cellStyle name="Normal 20 2" xfId="29817"/>
    <cellStyle name="Normal 20 2 2" xfId="29818"/>
    <cellStyle name="Normal 20 2 2 2" xfId="29819"/>
    <cellStyle name="Normal 20 2 2 2 2" xfId="29820"/>
    <cellStyle name="Normal 20 2 2 2 2 2" xfId="29821"/>
    <cellStyle name="Normal 20 2 2 2 2 2 2" xfId="29822"/>
    <cellStyle name="Normal 20 2 2 2 2 3" xfId="29823"/>
    <cellStyle name="Normal 20 2 2 2 3" xfId="29824"/>
    <cellStyle name="Normal 20 2 2 2 3 2" xfId="29825"/>
    <cellStyle name="Normal 20 2 2 2 4" xfId="29826"/>
    <cellStyle name="Normal 20 2 2 3" xfId="29827"/>
    <cellStyle name="Normal 20 2 2 3 2" xfId="29828"/>
    <cellStyle name="Normal 20 2 2 3 2 2" xfId="29829"/>
    <cellStyle name="Normal 20 2 2 3 3" xfId="29830"/>
    <cellStyle name="Normal 20 2 2 4" xfId="29831"/>
    <cellStyle name="Normal 20 2 2 4 2" xfId="29832"/>
    <cellStyle name="Normal 20 2 2 5" xfId="29833"/>
    <cellStyle name="Normal 20 2 3" xfId="29834"/>
    <cellStyle name="Normal 20 2 3 2" xfId="29835"/>
    <cellStyle name="Normal 20 2 3 2 2" xfId="29836"/>
    <cellStyle name="Normal 20 2 3 2 2 2" xfId="29837"/>
    <cellStyle name="Normal 20 2 3 2 3" xfId="29838"/>
    <cellStyle name="Normal 20 2 3 3" xfId="29839"/>
    <cellStyle name="Normal 20 2 3 3 2" xfId="29840"/>
    <cellStyle name="Normal 20 2 3 4" xfId="29841"/>
    <cellStyle name="Normal 20 2 4" xfId="29842"/>
    <cellStyle name="Normal 20 2 4 2" xfId="29843"/>
    <cellStyle name="Normal 20 2 4 2 2" xfId="29844"/>
    <cellStyle name="Normal 20 2 4 3" xfId="29845"/>
    <cellStyle name="Normal 20 2 5" xfId="29846"/>
    <cellStyle name="Normal 20 2 5 2" xfId="29847"/>
    <cellStyle name="Normal 20 2 6" xfId="29848"/>
    <cellStyle name="Normal 20 3" xfId="29849"/>
    <cellStyle name="Normal 20 3 2" xfId="29850"/>
    <cellStyle name="Normal 20 3 2 2" xfId="29851"/>
    <cellStyle name="Normal 20 3 2 2 2" xfId="29852"/>
    <cellStyle name="Normal 20 3 2 2 2 2" xfId="29853"/>
    <cellStyle name="Normal 20 3 2 2 3" xfId="29854"/>
    <cellStyle name="Normal 20 3 2 3" xfId="29855"/>
    <cellStyle name="Normal 20 3 2 3 2" xfId="29856"/>
    <cellStyle name="Normal 20 3 2 4" xfId="29857"/>
    <cellStyle name="Normal 20 3 3" xfId="29858"/>
    <cellStyle name="Normal 20 3 3 2" xfId="29859"/>
    <cellStyle name="Normal 20 3 3 2 2" xfId="29860"/>
    <cellStyle name="Normal 20 3 3 3" xfId="29861"/>
    <cellStyle name="Normal 20 3 4" xfId="29862"/>
    <cellStyle name="Normal 20 3 4 2" xfId="29863"/>
    <cellStyle name="Normal 20 3 5" xfId="29864"/>
    <cellStyle name="Normal 20 4" xfId="29865"/>
    <cellStyle name="Normal 20 4 2" xfId="29866"/>
    <cellStyle name="Normal 20 4 2 2" xfId="29867"/>
    <cellStyle name="Normal 20 4 2 2 2" xfId="29868"/>
    <cellStyle name="Normal 20 4 2 3" xfId="29869"/>
    <cellStyle name="Normal 20 4 3" xfId="29870"/>
    <cellStyle name="Normal 20 4 3 2" xfId="29871"/>
    <cellStyle name="Normal 20 4 4" xfId="29872"/>
    <cellStyle name="Normal 20 5" xfId="29873"/>
    <cellStyle name="Normal 20 5 2" xfId="29874"/>
    <cellStyle name="Normal 20 5 2 2" xfId="29875"/>
    <cellStyle name="Normal 20 5 3" xfId="29876"/>
    <cellStyle name="Normal 20 6" xfId="29877"/>
    <cellStyle name="Normal 20 6 2" xfId="29878"/>
    <cellStyle name="Normal 20 7" xfId="29879"/>
    <cellStyle name="Normal 21" xfId="29880"/>
    <cellStyle name="Normal 21 2" xfId="29881"/>
    <cellStyle name="Normal 21 2 2" xfId="29882"/>
    <cellStyle name="Normal 21 2 2 2" xfId="29883"/>
    <cellStyle name="Normal 21 2 2 2 2" xfId="29884"/>
    <cellStyle name="Normal 21 2 2 2 2 2" xfId="29885"/>
    <cellStyle name="Normal 21 2 2 2 2 2 2" xfId="29886"/>
    <cellStyle name="Normal 21 2 2 2 2 3" xfId="29887"/>
    <cellStyle name="Normal 21 2 2 2 3" xfId="29888"/>
    <cellStyle name="Normal 21 2 2 2 3 2" xfId="29889"/>
    <cellStyle name="Normal 21 2 2 2 4" xfId="29890"/>
    <cellStyle name="Normal 21 2 2 3" xfId="29891"/>
    <cellStyle name="Normal 21 2 2 3 2" xfId="29892"/>
    <cellStyle name="Normal 21 2 2 3 2 2" xfId="29893"/>
    <cellStyle name="Normal 21 2 2 3 3" xfId="29894"/>
    <cellStyle name="Normal 21 2 2 4" xfId="29895"/>
    <cellStyle name="Normal 21 2 2 4 2" xfId="29896"/>
    <cellStyle name="Normal 21 2 2 5" xfId="29897"/>
    <cellStyle name="Normal 21 2 3" xfId="29898"/>
    <cellStyle name="Normal 21 2 3 2" xfId="29899"/>
    <cellStyle name="Normal 21 2 3 2 2" xfId="29900"/>
    <cellStyle name="Normal 21 2 3 2 2 2" xfId="29901"/>
    <cellStyle name="Normal 21 2 3 2 3" xfId="29902"/>
    <cellStyle name="Normal 21 2 3 3" xfId="29903"/>
    <cellStyle name="Normal 21 2 3 3 2" xfId="29904"/>
    <cellStyle name="Normal 21 2 3 4" xfId="29905"/>
    <cellStyle name="Normal 21 2 4" xfId="29906"/>
    <cellStyle name="Normal 21 2 4 2" xfId="29907"/>
    <cellStyle name="Normal 21 2 4 2 2" xfId="29908"/>
    <cellStyle name="Normal 21 2 4 3" xfId="29909"/>
    <cellStyle name="Normal 21 2 5" xfId="29910"/>
    <cellStyle name="Normal 21 2 5 2" xfId="29911"/>
    <cellStyle name="Normal 21 2 6" xfId="29912"/>
    <cellStyle name="Normal 21 3" xfId="29913"/>
    <cellStyle name="Normal 21 3 2" xfId="29914"/>
    <cellStyle name="Normal 21 3 2 2" xfId="29915"/>
    <cellStyle name="Normal 21 3 2 2 2" xfId="29916"/>
    <cellStyle name="Normal 21 3 2 2 2 2" xfId="29917"/>
    <cellStyle name="Normal 21 3 2 2 3" xfId="29918"/>
    <cellStyle name="Normal 21 3 2 3" xfId="29919"/>
    <cellStyle name="Normal 21 3 2 3 2" xfId="29920"/>
    <cellStyle name="Normal 21 3 2 4" xfId="29921"/>
    <cellStyle name="Normal 21 3 3" xfId="29922"/>
    <cellStyle name="Normal 21 3 3 2" xfId="29923"/>
    <cellStyle name="Normal 21 3 3 2 2" xfId="29924"/>
    <cellStyle name="Normal 21 3 3 3" xfId="29925"/>
    <cellStyle name="Normal 21 3 4" xfId="29926"/>
    <cellStyle name="Normal 21 3 4 2" xfId="29927"/>
    <cellStyle name="Normal 21 3 5" xfId="29928"/>
    <cellStyle name="Normal 21 4" xfId="29929"/>
    <cellStyle name="Normal 21 4 2" xfId="29930"/>
    <cellStyle name="Normal 21 4 2 2" xfId="29931"/>
    <cellStyle name="Normal 21 4 2 2 2" xfId="29932"/>
    <cellStyle name="Normal 21 4 2 3" xfId="29933"/>
    <cellStyle name="Normal 21 4 3" xfId="29934"/>
    <cellStyle name="Normal 21 4 3 2" xfId="29935"/>
    <cellStyle name="Normal 21 4 4" xfId="29936"/>
    <cellStyle name="Normal 21 5" xfId="29937"/>
    <cellStyle name="Normal 21 5 2" xfId="29938"/>
    <cellStyle name="Normal 21 5 2 2" xfId="29939"/>
    <cellStyle name="Normal 21 5 3" xfId="29940"/>
    <cellStyle name="Normal 21 6" xfId="29941"/>
    <cellStyle name="Normal 21 6 2" xfId="29942"/>
    <cellStyle name="Normal 21 7" xfId="29943"/>
    <cellStyle name="Normal 22" xfId="29944"/>
    <cellStyle name="Normal 22 2" xfId="29945"/>
    <cellStyle name="Normal 22 2 2" xfId="29946"/>
    <cellStyle name="Normal 22 2 2 2" xfId="29947"/>
    <cellStyle name="Normal 22 2 2 2 2" xfId="29948"/>
    <cellStyle name="Normal 22 2 2 2 2 2" xfId="29949"/>
    <cellStyle name="Normal 22 2 2 2 2 2 2" xfId="29950"/>
    <cellStyle name="Normal 22 2 2 2 2 3" xfId="29951"/>
    <cellStyle name="Normal 22 2 2 2 3" xfId="29952"/>
    <cellStyle name="Normal 22 2 2 2 3 2" xfId="29953"/>
    <cellStyle name="Normal 22 2 2 2 4" xfId="29954"/>
    <cellStyle name="Normal 22 2 2 3" xfId="29955"/>
    <cellStyle name="Normal 22 2 2 3 2" xfId="29956"/>
    <cellStyle name="Normal 22 2 2 3 2 2" xfId="29957"/>
    <cellStyle name="Normal 22 2 2 3 3" xfId="29958"/>
    <cellStyle name="Normal 22 2 2 4" xfId="29959"/>
    <cellStyle name="Normal 22 2 2 4 2" xfId="29960"/>
    <cellStyle name="Normal 22 2 2 5" xfId="29961"/>
    <cellStyle name="Normal 22 2 3" xfId="29962"/>
    <cellStyle name="Normal 22 2 3 2" xfId="29963"/>
    <cellStyle name="Normal 22 2 3 2 2" xfId="29964"/>
    <cellStyle name="Normal 22 2 3 2 2 2" xfId="29965"/>
    <cellStyle name="Normal 22 2 3 2 3" xfId="29966"/>
    <cellStyle name="Normal 22 2 3 3" xfId="29967"/>
    <cellStyle name="Normal 22 2 3 3 2" xfId="29968"/>
    <cellStyle name="Normal 22 2 3 4" xfId="29969"/>
    <cellStyle name="Normal 22 2 4" xfId="29970"/>
    <cellStyle name="Normal 22 2 4 2" xfId="29971"/>
    <cellStyle name="Normal 22 2 4 2 2" xfId="29972"/>
    <cellStyle name="Normal 22 2 4 3" xfId="29973"/>
    <cellStyle name="Normal 22 2 5" xfId="29974"/>
    <cellStyle name="Normal 22 2 5 2" xfId="29975"/>
    <cellStyle name="Normal 22 2 6" xfId="29976"/>
    <cellStyle name="Normal 22 3" xfId="29977"/>
    <cellStyle name="Normal 22 3 2" xfId="29978"/>
    <cellStyle name="Normal 22 3 2 2" xfId="29979"/>
    <cellStyle name="Normal 22 3 2 2 2" xfId="29980"/>
    <cellStyle name="Normal 22 3 2 2 2 2" xfId="29981"/>
    <cellStyle name="Normal 22 3 2 2 3" xfId="29982"/>
    <cellStyle name="Normal 22 3 2 3" xfId="29983"/>
    <cellStyle name="Normal 22 3 2 3 2" xfId="29984"/>
    <cellStyle name="Normal 22 3 2 4" xfId="29985"/>
    <cellStyle name="Normal 22 3 3" xfId="29986"/>
    <cellStyle name="Normal 22 3 3 2" xfId="29987"/>
    <cellStyle name="Normal 22 3 3 2 2" xfId="29988"/>
    <cellStyle name="Normal 22 3 3 3" xfId="29989"/>
    <cellStyle name="Normal 22 3 4" xfId="29990"/>
    <cellStyle name="Normal 22 3 4 2" xfId="29991"/>
    <cellStyle name="Normal 22 3 5" xfId="29992"/>
    <cellStyle name="Normal 22 4" xfId="29993"/>
    <cellStyle name="Normal 22 4 2" xfId="29994"/>
    <cellStyle name="Normal 22 4 2 2" xfId="29995"/>
    <cellStyle name="Normal 22 4 2 2 2" xfId="29996"/>
    <cellStyle name="Normal 22 4 2 3" xfId="29997"/>
    <cellStyle name="Normal 22 4 3" xfId="29998"/>
    <cellStyle name="Normal 22 4 3 2" xfId="29999"/>
    <cellStyle name="Normal 22 4 4" xfId="30000"/>
    <cellStyle name="Normal 22 5" xfId="30001"/>
    <cellStyle name="Normal 22 5 2" xfId="30002"/>
    <cellStyle name="Normal 22 5 2 2" xfId="30003"/>
    <cellStyle name="Normal 22 5 3" xfId="30004"/>
    <cellStyle name="Normal 22 6" xfId="30005"/>
    <cellStyle name="Normal 22 6 2" xfId="30006"/>
    <cellStyle name="Normal 22 7" xfId="30007"/>
    <cellStyle name="Normal 23" xfId="30008"/>
    <cellStyle name="Normal 23 2" xfId="30009"/>
    <cellStyle name="Normal 23 2 2" xfId="30010"/>
    <cellStyle name="Normal 23 2 2 2" xfId="30011"/>
    <cellStyle name="Normal 23 2 2 2 2" xfId="30012"/>
    <cellStyle name="Normal 23 2 2 2 2 2" xfId="30013"/>
    <cellStyle name="Normal 23 2 2 2 3" xfId="30014"/>
    <cellStyle name="Normal 23 2 2 3" xfId="30015"/>
    <cellStyle name="Normal 23 2 2 3 2" xfId="30016"/>
    <cellStyle name="Normal 23 2 2 4" xfId="30017"/>
    <cellStyle name="Normal 23 2 3" xfId="30018"/>
    <cellStyle name="Normal 23 2 3 2" xfId="30019"/>
    <cellStyle name="Normal 23 2 3 2 2" xfId="30020"/>
    <cellStyle name="Normal 23 2 3 3" xfId="30021"/>
    <cellStyle name="Normal 23 2 4" xfId="30022"/>
    <cellStyle name="Normal 23 2 4 2" xfId="30023"/>
    <cellStyle name="Normal 23 2 5" xfId="30024"/>
    <cellStyle name="Normal 23 3" xfId="30025"/>
    <cellStyle name="Normal 23 3 2" xfId="30026"/>
    <cellStyle name="Normal 23 3 2 2" xfId="30027"/>
    <cellStyle name="Normal 23 3 2 2 2" xfId="30028"/>
    <cellStyle name="Normal 23 3 2 3" xfId="30029"/>
    <cellStyle name="Normal 23 3 3" xfId="30030"/>
    <cellStyle name="Normal 23 3 3 2" xfId="30031"/>
    <cellStyle name="Normal 23 3 4" xfId="30032"/>
    <cellStyle name="Normal 23 4" xfId="30033"/>
    <cellStyle name="Normal 23 4 2" xfId="30034"/>
    <cellStyle name="Normal 23 4 2 2" xfId="30035"/>
    <cellStyle name="Normal 23 4 3" xfId="30036"/>
    <cellStyle name="Normal 23 5" xfId="30037"/>
    <cellStyle name="Normal 23 5 2" xfId="30038"/>
    <cellStyle name="Normal 23 6" xfId="30039"/>
    <cellStyle name="Normal 24" xfId="2"/>
    <cellStyle name="Normal 25" xfId="30040"/>
    <cellStyle name="Normal 25 2" xfId="30041"/>
    <cellStyle name="Normal 25 2 2" xfId="30042"/>
    <cellStyle name="Normal 25 2 2 2" xfId="30043"/>
    <cellStyle name="Normal 25 2 2 2 2" xfId="30044"/>
    <cellStyle name="Normal 25 2 2 2 2 2" xfId="30045"/>
    <cellStyle name="Normal 25 2 2 2 3" xfId="30046"/>
    <cellStyle name="Normal 25 2 2 3" xfId="30047"/>
    <cellStyle name="Normal 25 2 2 3 2" xfId="30048"/>
    <cellStyle name="Normal 25 2 2 4" xfId="30049"/>
    <cellStyle name="Normal 25 2 3" xfId="30050"/>
    <cellStyle name="Normal 25 2 3 2" xfId="30051"/>
    <cellStyle name="Normal 25 2 3 2 2" xfId="30052"/>
    <cellStyle name="Normal 25 2 3 3" xfId="30053"/>
    <cellStyle name="Normal 25 2 4" xfId="30054"/>
    <cellStyle name="Normal 25 2 4 2" xfId="30055"/>
    <cellStyle name="Normal 25 2 5" xfId="30056"/>
    <cellStyle name="Normal 25 3" xfId="30057"/>
    <cellStyle name="Normal 25 3 2" xfId="30058"/>
    <cellStyle name="Normal 25 3 2 2" xfId="30059"/>
    <cellStyle name="Normal 25 3 2 2 2" xfId="30060"/>
    <cellStyle name="Normal 25 3 2 3" xfId="30061"/>
    <cellStyle name="Normal 25 3 3" xfId="30062"/>
    <cellStyle name="Normal 25 3 3 2" xfId="30063"/>
    <cellStyle name="Normal 25 3 4" xfId="30064"/>
    <cellStyle name="Normal 25 4" xfId="30065"/>
    <cellStyle name="Normal 25 4 2" xfId="30066"/>
    <cellStyle name="Normal 25 4 2 2" xfId="30067"/>
    <cellStyle name="Normal 25 4 3" xfId="30068"/>
    <cellStyle name="Normal 25 5" xfId="30069"/>
    <cellStyle name="Normal 25 5 2" xfId="30070"/>
    <cellStyle name="Normal 25 6" xfId="30071"/>
    <cellStyle name="Normal 26" xfId="30072"/>
    <cellStyle name="Normal 26 2" xfId="30073"/>
    <cellStyle name="Normal 26 2 2" xfId="30074"/>
    <cellStyle name="Normal 26 2 2 2" xfId="30075"/>
    <cellStyle name="Normal 26 2 3" xfId="30076"/>
    <cellStyle name="Normal 26 3" xfId="30077"/>
    <cellStyle name="Normal 26 3 2" xfId="30078"/>
    <cellStyle name="Normal 26 4" xfId="30079"/>
    <cellStyle name="Normal 27" xfId="30080"/>
    <cellStyle name="Normal 27 2" xfId="30081"/>
    <cellStyle name="Normal 27 2 2" xfId="30082"/>
    <cellStyle name="Normal 27 2 2 2" xfId="30083"/>
    <cellStyle name="Normal 27 2 3" xfId="30084"/>
    <cellStyle name="Normal 27 3" xfId="30085"/>
    <cellStyle name="Normal 27 3 2" xfId="30086"/>
    <cellStyle name="Normal 27 4" xfId="30087"/>
    <cellStyle name="Normal 28" xfId="30088"/>
    <cellStyle name="Normal 29" xfId="30089"/>
    <cellStyle name="Normal 29 2" xfId="30090"/>
    <cellStyle name="Normal 29 2 2" xfId="30091"/>
    <cellStyle name="Normal 29 3" xfId="30092"/>
    <cellStyle name="Normal 3" xfId="30093"/>
    <cellStyle name="Normal 3 2" xfId="30094"/>
    <cellStyle name="Normal 3 2 2" xfId="30095"/>
    <cellStyle name="Normal 3 2 2 2" xfId="30096"/>
    <cellStyle name="Normal 3 2 2 2 2" xfId="30097"/>
    <cellStyle name="Normal 3 2 2 2 2 2" xfId="30098"/>
    <cellStyle name="Normal 3 2 2 2 2 2 2" xfId="30099"/>
    <cellStyle name="Normal 3 2 2 2 2 2 2 2" xfId="30100"/>
    <cellStyle name="Normal 3 2 2 2 2 2 3" xfId="30101"/>
    <cellStyle name="Normal 3 2 2 2 2 3" xfId="30102"/>
    <cellStyle name="Normal 3 2 2 2 2 3 2" xfId="30103"/>
    <cellStyle name="Normal 3 2 2 2 2 4" xfId="30104"/>
    <cellStyle name="Normal 3 2 2 2 3" xfId="30105"/>
    <cellStyle name="Normal 3 2 2 2 3 2" xfId="30106"/>
    <cellStyle name="Normal 3 2 2 2 3 2 2" xfId="30107"/>
    <cellStyle name="Normal 3 2 2 2 3 3" xfId="30108"/>
    <cellStyle name="Normal 3 2 2 2 4" xfId="30109"/>
    <cellStyle name="Normal 3 2 2 2 4 2" xfId="30110"/>
    <cellStyle name="Normal 3 2 2 2 5" xfId="30111"/>
    <cellStyle name="Normal 3 2 2 3" xfId="30112"/>
    <cellStyle name="Normal 3 2 2 3 2" xfId="30113"/>
    <cellStyle name="Normal 3 2 2 3 2 2" xfId="30114"/>
    <cellStyle name="Normal 3 2 2 3 2 2 2" xfId="30115"/>
    <cellStyle name="Normal 3 2 2 3 2 3" xfId="30116"/>
    <cellStyle name="Normal 3 2 2 3 3" xfId="30117"/>
    <cellStyle name="Normal 3 2 2 3 3 2" xfId="30118"/>
    <cellStyle name="Normal 3 2 2 3 4" xfId="30119"/>
    <cellStyle name="Normal 3 2 2 4" xfId="30120"/>
    <cellStyle name="Normal 3 2 2 4 2" xfId="30121"/>
    <cellStyle name="Normal 3 2 2 4 2 2" xfId="30122"/>
    <cellStyle name="Normal 3 2 2 4 3" xfId="30123"/>
    <cellStyle name="Normal 3 2 2 5" xfId="30124"/>
    <cellStyle name="Normal 3 2 2 5 2" xfId="30125"/>
    <cellStyle name="Normal 3 2 2 6" xfId="30126"/>
    <cellStyle name="Normal 3 2 3" xfId="30127"/>
    <cellStyle name="Normal 3 2 3 2" xfId="30128"/>
    <cellStyle name="Normal 3 2 3 2 2" xfId="30129"/>
    <cellStyle name="Normal 3 2 3 2 2 2" xfId="30130"/>
    <cellStyle name="Normal 3 2 3 2 2 2 2" xfId="30131"/>
    <cellStyle name="Normal 3 2 3 2 2 3" xfId="30132"/>
    <cellStyle name="Normal 3 2 3 2 3" xfId="30133"/>
    <cellStyle name="Normal 3 2 3 2 3 2" xfId="30134"/>
    <cellStyle name="Normal 3 2 3 2 4" xfId="30135"/>
    <cellStyle name="Normal 3 2 3 3" xfId="30136"/>
    <cellStyle name="Normal 3 2 3 3 2" xfId="30137"/>
    <cellStyle name="Normal 3 2 3 3 2 2" xfId="30138"/>
    <cellStyle name="Normal 3 2 3 3 3" xfId="30139"/>
    <cellStyle name="Normal 3 2 3 4" xfId="30140"/>
    <cellStyle name="Normal 3 2 3 4 2" xfId="30141"/>
    <cellStyle name="Normal 3 2 3 5" xfId="30142"/>
    <cellStyle name="Normal 3 2 4" xfId="30143"/>
    <cellStyle name="Normal 3 2 4 2" xfId="30144"/>
    <cellStyle name="Normal 3 2 4 2 2" xfId="30145"/>
    <cellStyle name="Normal 3 2 4 2 2 2" xfId="30146"/>
    <cellStyle name="Normal 3 2 4 2 3" xfId="30147"/>
    <cellStyle name="Normal 3 2 4 3" xfId="30148"/>
    <cellStyle name="Normal 3 2 4 3 2" xfId="30149"/>
    <cellStyle name="Normal 3 2 4 4" xfId="30150"/>
    <cellStyle name="Normal 3 2 5" xfId="30151"/>
    <cellStyle name="Normal 3 2 5 2" xfId="30152"/>
    <cellStyle name="Normal 3 2 5 2 2" xfId="30153"/>
    <cellStyle name="Normal 3 2 5 3" xfId="30154"/>
    <cellStyle name="Normal 3 2 6" xfId="30155"/>
    <cellStyle name="Normal 3 2 6 2" xfId="30156"/>
    <cellStyle name="Normal 3 2 7" xfId="30157"/>
    <cellStyle name="Normal 3 2 8" xfId="30158"/>
    <cellStyle name="Normal 3 3" xfId="30159"/>
    <cellStyle name="Normal 3 3 2" xfId="30160"/>
    <cellStyle name="Normal 3 3 2 2" xfId="30161"/>
    <cellStyle name="Normal 3 3 2 2 2" xfId="30162"/>
    <cellStyle name="Normal 3 3 2 2 2 2" xfId="30163"/>
    <cellStyle name="Normal 3 3 2 2 2 2 2" xfId="30164"/>
    <cellStyle name="Normal 3 3 2 2 2 3" xfId="30165"/>
    <cellStyle name="Normal 3 3 2 2 3" xfId="30166"/>
    <cellStyle name="Normal 3 3 2 2 3 2" xfId="30167"/>
    <cellStyle name="Normal 3 3 2 2 4" xfId="30168"/>
    <cellStyle name="Normal 3 3 2 3" xfId="30169"/>
    <cellStyle name="Normal 3 3 2 3 2" xfId="30170"/>
    <cellStyle name="Normal 3 3 2 3 2 2" xfId="30171"/>
    <cellStyle name="Normal 3 3 2 3 3" xfId="30172"/>
    <cellStyle name="Normal 3 3 2 4" xfId="30173"/>
    <cellStyle name="Normal 3 3 2 4 2" xfId="30174"/>
    <cellStyle name="Normal 3 3 2 5" xfId="30175"/>
    <cellStyle name="Normal 3 3 3" xfId="30176"/>
    <cellStyle name="Normal 3 3 3 2" xfId="30177"/>
    <cellStyle name="Normal 3 3 3 2 2" xfId="30178"/>
    <cellStyle name="Normal 3 3 3 2 2 2" xfId="30179"/>
    <cellStyle name="Normal 3 3 3 2 3" xfId="30180"/>
    <cellStyle name="Normal 3 3 3 3" xfId="30181"/>
    <cellStyle name="Normal 3 3 3 3 2" xfId="30182"/>
    <cellStyle name="Normal 3 3 3 4" xfId="30183"/>
    <cellStyle name="Normal 3 3 4" xfId="30184"/>
    <cellStyle name="Normal 3 3 4 2" xfId="30185"/>
    <cellStyle name="Normal 3 3 4 2 2" xfId="30186"/>
    <cellStyle name="Normal 3 3 4 3" xfId="30187"/>
    <cellStyle name="Normal 3 3 5" xfId="30188"/>
    <cellStyle name="Normal 3 3 5 2" xfId="30189"/>
    <cellStyle name="Normal 3 3 6" xfId="30190"/>
    <cellStyle name="Normal 3 4" xfId="30191"/>
    <cellStyle name="Normal 3 4 2" xfId="30192"/>
    <cellStyle name="Normal 3 4 2 2" xfId="30193"/>
    <cellStyle name="Normal 3 4 2 2 2" xfId="30194"/>
    <cellStyle name="Normal 3 4 2 2 2 2" xfId="30195"/>
    <cellStyle name="Normal 3 4 2 2 3" xfId="30196"/>
    <cellStyle name="Normal 3 4 2 3" xfId="30197"/>
    <cellStyle name="Normal 3 4 2 3 2" xfId="30198"/>
    <cellStyle name="Normal 3 4 2 4" xfId="30199"/>
    <cellStyle name="Normal 3 4 3" xfId="30200"/>
    <cellStyle name="Normal 3 4 3 2" xfId="30201"/>
    <cellStyle name="Normal 3 4 3 2 2" xfId="30202"/>
    <cellStyle name="Normal 3 4 3 3" xfId="30203"/>
    <cellStyle name="Normal 3 4 4" xfId="30204"/>
    <cellStyle name="Normal 3 4 4 2" xfId="30205"/>
    <cellStyle name="Normal 3 4 5" xfId="30206"/>
    <cellStyle name="Normal 3 5" xfId="30207"/>
    <cellStyle name="Normal 3 5 2" xfId="30208"/>
    <cellStyle name="Normal 3 5 2 2" xfId="30209"/>
    <cellStyle name="Normal 3 5 2 2 2" xfId="30210"/>
    <cellStyle name="Normal 3 5 2 3" xfId="30211"/>
    <cellStyle name="Normal 3 5 3" xfId="30212"/>
    <cellStyle name="Normal 3 5 3 2" xfId="30213"/>
    <cellStyle name="Normal 3 5 4" xfId="30214"/>
    <cellStyle name="Normal 3 6" xfId="30215"/>
    <cellStyle name="Normal 3 6 2" xfId="30216"/>
    <cellStyle name="Normal 3 6 2 2" xfId="30217"/>
    <cellStyle name="Normal 3 6 3" xfId="30218"/>
    <cellStyle name="Normal 3 7" xfId="30219"/>
    <cellStyle name="Normal 3 7 2" xfId="30220"/>
    <cellStyle name="Normal 3 8" xfId="30221"/>
    <cellStyle name="Normal 30" xfId="30222"/>
    <cellStyle name="Normal 30 2" xfId="30223"/>
    <cellStyle name="Normal 30 2 2" xfId="30224"/>
    <cellStyle name="Normal 30 3" xfId="30225"/>
    <cellStyle name="Normal 31" xfId="30226"/>
    <cellStyle name="Normal 31 2" xfId="30227"/>
    <cellStyle name="Normal 31 2 2" xfId="30228"/>
    <cellStyle name="Normal 31 3" xfId="30229"/>
    <cellStyle name="Normal 32" xfId="30230"/>
    <cellStyle name="Normal 33" xfId="30231"/>
    <cellStyle name="Normal 33 2" xfId="30232"/>
    <cellStyle name="Normal 34" xfId="30233"/>
    <cellStyle name="Normal 35" xfId="30234"/>
    <cellStyle name="Normal 36" xfId="30235"/>
    <cellStyle name="Normal 37" xfId="30236"/>
    <cellStyle name="Normal 38" xfId="30237"/>
    <cellStyle name="Normal 39" xfId="30238"/>
    <cellStyle name="Normal 4" xfId="30239"/>
    <cellStyle name="Normal 4 10" xfId="33546"/>
    <cellStyle name="Normal 4 10 2" xfId="33547"/>
    <cellStyle name="Normal 4 11" xfId="33548"/>
    <cellStyle name="Normal 4 11 2" xfId="33549"/>
    <cellStyle name="Normal 4 12" xfId="33550"/>
    <cellStyle name="Normal 4 2" xfId="30240"/>
    <cellStyle name="Normal 4 2 10" xfId="33551"/>
    <cellStyle name="Normal 4 2 10 2" xfId="33552"/>
    <cellStyle name="Normal 4 2 11" xfId="33553"/>
    <cellStyle name="Normal 4 2 2" xfId="30241"/>
    <cellStyle name="Normal 4 2 2 2" xfId="30242"/>
    <cellStyle name="Normal 4 2 2 2 2" xfId="30243"/>
    <cellStyle name="Normal 4 2 2 2 2 2" xfId="30244"/>
    <cellStyle name="Normal 4 2 2 2 2 2 2" xfId="30245"/>
    <cellStyle name="Normal 4 2 2 2 2 2 2 2" xfId="30246"/>
    <cellStyle name="Normal 4 2 2 2 2 2 3" xfId="30247"/>
    <cellStyle name="Normal 4 2 2 2 2 3" xfId="30248"/>
    <cellStyle name="Normal 4 2 2 2 2 3 2" xfId="30249"/>
    <cellStyle name="Normal 4 2 2 2 2 4" xfId="30250"/>
    <cellStyle name="Normal 4 2 2 2 2 4 2" xfId="33554"/>
    <cellStyle name="Normal 4 2 2 2 2 5" xfId="33555"/>
    <cellStyle name="Normal 4 2 2 2 2 5 2" xfId="33556"/>
    <cellStyle name="Normal 4 2 2 2 2 6" xfId="33557"/>
    <cellStyle name="Normal 4 2 2 2 3" xfId="30251"/>
    <cellStyle name="Normal 4 2 2 2 3 2" xfId="30252"/>
    <cellStyle name="Normal 4 2 2 2 3 2 2" xfId="30253"/>
    <cellStyle name="Normal 4 2 2 2 3 3" xfId="30254"/>
    <cellStyle name="Normal 4 2 2 2 4" xfId="30255"/>
    <cellStyle name="Normal 4 2 2 2 4 2" xfId="30256"/>
    <cellStyle name="Normal 4 2 2 2 5" xfId="30257"/>
    <cellStyle name="Normal 4 2 2 2 5 2" xfId="33558"/>
    <cellStyle name="Normal 4 2 2 2 6" xfId="33559"/>
    <cellStyle name="Normal 4 2 2 2 6 2" xfId="33560"/>
    <cellStyle name="Normal 4 2 2 2 7" xfId="33561"/>
    <cellStyle name="Normal 4 2 2 3" xfId="30258"/>
    <cellStyle name="Normal 4 2 2 3 2" xfId="30259"/>
    <cellStyle name="Normal 4 2 2 3 2 2" xfId="30260"/>
    <cellStyle name="Normal 4 2 2 3 2 2 2" xfId="30261"/>
    <cellStyle name="Normal 4 2 2 3 2 3" xfId="30262"/>
    <cellStyle name="Normal 4 2 2 3 3" xfId="30263"/>
    <cellStyle name="Normal 4 2 2 3 3 2" xfId="30264"/>
    <cellStyle name="Normal 4 2 2 3 4" xfId="30265"/>
    <cellStyle name="Normal 4 2 2 3 4 2" xfId="33562"/>
    <cellStyle name="Normal 4 2 2 3 5" xfId="33563"/>
    <cellStyle name="Normal 4 2 2 3 5 2" xfId="33564"/>
    <cellStyle name="Normal 4 2 2 3 6" xfId="33565"/>
    <cellStyle name="Normal 4 2 2 4" xfId="30266"/>
    <cellStyle name="Normal 4 2 2 4 2" xfId="30267"/>
    <cellStyle name="Normal 4 2 2 4 2 2" xfId="30268"/>
    <cellStyle name="Normal 4 2 2 4 3" xfId="30269"/>
    <cellStyle name="Normal 4 2 2 4 3 2" xfId="33566"/>
    <cellStyle name="Normal 4 2 2 4 4" xfId="33567"/>
    <cellStyle name="Normal 4 2 2 4 4 2" xfId="33568"/>
    <cellStyle name="Normal 4 2 2 4 5" xfId="33569"/>
    <cellStyle name="Normal 4 2 2 4 5 2" xfId="33570"/>
    <cellStyle name="Normal 4 2 2 4 6" xfId="33571"/>
    <cellStyle name="Normal 4 2 2 5" xfId="30270"/>
    <cellStyle name="Normal 4 2 2 5 2" xfId="30271"/>
    <cellStyle name="Normal 4 2 2 6" xfId="30272"/>
    <cellStyle name="Normal 4 2 2 6 2" xfId="33572"/>
    <cellStyle name="Normal 4 2 2 7" xfId="33573"/>
    <cellStyle name="Normal 4 2 2 7 2" xfId="33574"/>
    <cellStyle name="Normal 4 2 2 8" xfId="33575"/>
    <cellStyle name="Normal 4 2 2 8 2" xfId="33576"/>
    <cellStyle name="Normal 4 2 2 9" xfId="33577"/>
    <cellStyle name="Normal 4 2 3" xfId="30273"/>
    <cellStyle name="Normal 4 2 3 2" xfId="30274"/>
    <cellStyle name="Normal 4 2 3 2 2" xfId="30275"/>
    <cellStyle name="Normal 4 2 3 2 2 2" xfId="30276"/>
    <cellStyle name="Normal 4 2 3 2 2 2 2" xfId="30277"/>
    <cellStyle name="Normal 4 2 3 2 2 3" xfId="30278"/>
    <cellStyle name="Normal 4 2 3 2 3" xfId="30279"/>
    <cellStyle name="Normal 4 2 3 2 3 2" xfId="30280"/>
    <cellStyle name="Normal 4 2 3 2 4" xfId="30281"/>
    <cellStyle name="Normal 4 2 3 2 4 2" xfId="33578"/>
    <cellStyle name="Normal 4 2 3 2 5" xfId="33579"/>
    <cellStyle name="Normal 4 2 3 2 5 2" xfId="33580"/>
    <cellStyle name="Normal 4 2 3 2 6" xfId="33581"/>
    <cellStyle name="Normal 4 2 3 3" xfId="30282"/>
    <cellStyle name="Normal 4 2 3 3 2" xfId="30283"/>
    <cellStyle name="Normal 4 2 3 3 2 2" xfId="30284"/>
    <cellStyle name="Normal 4 2 3 3 3" xfId="30285"/>
    <cellStyle name="Normal 4 2 3 4" xfId="30286"/>
    <cellStyle name="Normal 4 2 3 4 2" xfId="30287"/>
    <cellStyle name="Normal 4 2 3 5" xfId="30288"/>
    <cellStyle name="Normal 4 2 3 5 2" xfId="33582"/>
    <cellStyle name="Normal 4 2 3 6" xfId="33583"/>
    <cellStyle name="Normal 4 2 3 6 2" xfId="33584"/>
    <cellStyle name="Normal 4 2 3 7" xfId="33585"/>
    <cellStyle name="Normal 4 2 4" xfId="30289"/>
    <cellStyle name="Normal 4 2 4 2" xfId="30290"/>
    <cellStyle name="Normal 4 2 4 2 2" xfId="30291"/>
    <cellStyle name="Normal 4 2 4 2 2 2" xfId="30292"/>
    <cellStyle name="Normal 4 2 4 2 3" xfId="30293"/>
    <cellStyle name="Normal 4 2 4 3" xfId="30294"/>
    <cellStyle name="Normal 4 2 4 3 2" xfId="30295"/>
    <cellStyle name="Normal 4 2 4 4" xfId="30296"/>
    <cellStyle name="Normal 4 2 4 4 2" xfId="33586"/>
    <cellStyle name="Normal 4 2 4 5" xfId="33587"/>
    <cellStyle name="Normal 4 2 4 5 2" xfId="33588"/>
    <cellStyle name="Normal 4 2 4 6" xfId="33589"/>
    <cellStyle name="Normal 4 2 5" xfId="30297"/>
    <cellStyle name="Normal 4 2 5 2" xfId="30298"/>
    <cellStyle name="Normal 4 2 5 2 2" xfId="30299"/>
    <cellStyle name="Normal 4 2 5 3" xfId="30300"/>
    <cellStyle name="Normal 4 2 5 3 2" xfId="33590"/>
    <cellStyle name="Normal 4 2 5 4" xfId="33591"/>
    <cellStyle name="Normal 4 2 5 4 2" xfId="33592"/>
    <cellStyle name="Normal 4 2 5 5" xfId="33593"/>
    <cellStyle name="Normal 4 2 5 5 2" xfId="33594"/>
    <cellStyle name="Normal 4 2 5 6" xfId="33595"/>
    <cellStyle name="Normal 4 2 6" xfId="30301"/>
    <cellStyle name="Normal 4 2 6 2" xfId="30302"/>
    <cellStyle name="Normal 4 2 6 2 2" xfId="33596"/>
    <cellStyle name="Normal 4 2 6 3" xfId="33597"/>
    <cellStyle name="Normal 4 2 6 3 2" xfId="33598"/>
    <cellStyle name="Normal 4 2 6 4" xfId="33599"/>
    <cellStyle name="Normal 4 2 6 4 2" xfId="33600"/>
    <cellStyle name="Normal 4 2 6 5" xfId="33601"/>
    <cellStyle name="Normal 4 2 6 5 2" xfId="33602"/>
    <cellStyle name="Normal 4 2 6 6" xfId="33603"/>
    <cellStyle name="Normal 4 2 7" xfId="30303"/>
    <cellStyle name="Normal 4 2 7 2" xfId="33604"/>
    <cellStyle name="Normal 4 2 8" xfId="33605"/>
    <cellStyle name="Normal 4 2 8 2" xfId="33606"/>
    <cellStyle name="Normal 4 2 9" xfId="33607"/>
    <cellStyle name="Normal 4 2 9 2" xfId="33608"/>
    <cellStyle name="Normal 4 3" xfId="30304"/>
    <cellStyle name="Normal 4 3 2" xfId="30305"/>
    <cellStyle name="Normal 4 3 2 2" xfId="30306"/>
    <cellStyle name="Normal 4 3 2 2 2" xfId="30307"/>
    <cellStyle name="Normal 4 3 2 2 2 2" xfId="30308"/>
    <cellStyle name="Normal 4 3 2 2 2 2 2" xfId="30309"/>
    <cellStyle name="Normal 4 3 2 2 2 3" xfId="30310"/>
    <cellStyle name="Normal 4 3 2 2 3" xfId="30311"/>
    <cellStyle name="Normal 4 3 2 2 3 2" xfId="30312"/>
    <cellStyle name="Normal 4 3 2 2 4" xfId="30313"/>
    <cellStyle name="Normal 4 3 2 2 4 2" xfId="33609"/>
    <cellStyle name="Normal 4 3 2 2 5" xfId="33610"/>
    <cellStyle name="Normal 4 3 2 2 5 2" xfId="33611"/>
    <cellStyle name="Normal 4 3 2 2 6" xfId="33612"/>
    <cellStyle name="Normal 4 3 2 3" xfId="30314"/>
    <cellStyle name="Normal 4 3 2 3 2" xfId="30315"/>
    <cellStyle name="Normal 4 3 2 3 2 2" xfId="30316"/>
    <cellStyle name="Normal 4 3 2 3 3" xfId="30317"/>
    <cellStyle name="Normal 4 3 2 4" xfId="30318"/>
    <cellStyle name="Normal 4 3 2 4 2" xfId="30319"/>
    <cellStyle name="Normal 4 3 2 5" xfId="30320"/>
    <cellStyle name="Normal 4 3 2 5 2" xfId="33613"/>
    <cellStyle name="Normal 4 3 2 6" xfId="33614"/>
    <cellStyle name="Normal 4 3 2 6 2" xfId="33615"/>
    <cellStyle name="Normal 4 3 2 7" xfId="33616"/>
    <cellStyle name="Normal 4 3 3" xfId="30321"/>
    <cellStyle name="Normal 4 3 3 2" xfId="30322"/>
    <cellStyle name="Normal 4 3 3 2 2" xfId="30323"/>
    <cellStyle name="Normal 4 3 3 2 2 2" xfId="30324"/>
    <cellStyle name="Normal 4 3 3 2 3" xfId="30325"/>
    <cellStyle name="Normal 4 3 3 3" xfId="30326"/>
    <cellStyle name="Normal 4 3 3 3 2" xfId="30327"/>
    <cellStyle name="Normal 4 3 3 4" xfId="30328"/>
    <cellStyle name="Normal 4 3 3 4 2" xfId="33617"/>
    <cellStyle name="Normal 4 3 3 5" xfId="33618"/>
    <cellStyle name="Normal 4 3 3 5 2" xfId="33619"/>
    <cellStyle name="Normal 4 3 3 6" xfId="33620"/>
    <cellStyle name="Normal 4 3 4" xfId="30329"/>
    <cellStyle name="Normal 4 3 4 2" xfId="30330"/>
    <cellStyle name="Normal 4 3 4 2 2" xfId="30331"/>
    <cellStyle name="Normal 4 3 4 2 2 2" xfId="30332"/>
    <cellStyle name="Normal 4 3 4 2 3" xfId="30333"/>
    <cellStyle name="Normal 4 3 4 3" xfId="30334"/>
    <cellStyle name="Normal 4 3 4 3 2" xfId="30335"/>
    <cellStyle name="Normal 4 3 4 4" xfId="30336"/>
    <cellStyle name="Normal 4 3 4 4 2" xfId="33621"/>
    <cellStyle name="Normal 4 3 4 5" xfId="33622"/>
    <cellStyle name="Normal 4 3 4 5 2" xfId="33623"/>
    <cellStyle name="Normal 4 3 4 6" xfId="33624"/>
    <cellStyle name="Normal 4 3 5" xfId="30337"/>
    <cellStyle name="Normal 4 3 5 2" xfId="30338"/>
    <cellStyle name="Normal 4 3 5 2 2" xfId="30339"/>
    <cellStyle name="Normal 4 3 5 3" xfId="30340"/>
    <cellStyle name="Normal 4 3 6" xfId="30341"/>
    <cellStyle name="Normal 4 3 6 2" xfId="30342"/>
    <cellStyle name="Normal 4 3 7" xfId="30343"/>
    <cellStyle name="Normal 4 3 7 2" xfId="33625"/>
    <cellStyle name="Normal 4 3 8" xfId="33626"/>
    <cellStyle name="Normal 4 3 8 2" xfId="33627"/>
    <cellStyle name="Normal 4 3 9" xfId="33628"/>
    <cellStyle name="Normal 4 4" xfId="30344"/>
    <cellStyle name="Normal 4 4 2" xfId="30345"/>
    <cellStyle name="Normal 4 4 2 2" xfId="30346"/>
    <cellStyle name="Normal 4 4 2 2 2" xfId="30347"/>
    <cellStyle name="Normal 4 4 2 2 2 2" xfId="30348"/>
    <cellStyle name="Normal 4 4 2 2 3" xfId="30349"/>
    <cellStyle name="Normal 4 4 2 3" xfId="30350"/>
    <cellStyle name="Normal 4 4 2 3 2" xfId="30351"/>
    <cellStyle name="Normal 4 4 2 4" xfId="30352"/>
    <cellStyle name="Normal 4 4 2 4 2" xfId="33629"/>
    <cellStyle name="Normal 4 4 2 5" xfId="33630"/>
    <cellStyle name="Normal 4 4 2 5 2" xfId="33631"/>
    <cellStyle name="Normal 4 4 2 6" xfId="33632"/>
    <cellStyle name="Normal 4 4 3" xfId="30353"/>
    <cellStyle name="Normal 4 4 3 2" xfId="30354"/>
    <cellStyle name="Normal 4 4 3 2 2" xfId="30355"/>
    <cellStyle name="Normal 4 4 3 3" xfId="30356"/>
    <cellStyle name="Normal 4 4 4" xfId="30357"/>
    <cellStyle name="Normal 4 4 4 2" xfId="30358"/>
    <cellStyle name="Normal 4 4 5" xfId="30359"/>
    <cellStyle name="Normal 4 4 5 2" xfId="33633"/>
    <cellStyle name="Normal 4 4 6" xfId="33634"/>
    <cellStyle name="Normal 4 4 6 2" xfId="33635"/>
    <cellStyle name="Normal 4 4 7" xfId="33636"/>
    <cellStyle name="Normal 4 5" xfId="30360"/>
    <cellStyle name="Normal 4 5 2" xfId="30361"/>
    <cellStyle name="Normal 4 5 2 2" xfId="30362"/>
    <cellStyle name="Normal 4 5 2 2 2" xfId="30363"/>
    <cellStyle name="Normal 4 5 2 3" xfId="30364"/>
    <cellStyle name="Normal 4 5 3" xfId="30365"/>
    <cellStyle name="Normal 4 5 3 2" xfId="30366"/>
    <cellStyle name="Normal 4 5 4" xfId="30367"/>
    <cellStyle name="Normal 4 5 4 2" xfId="33637"/>
    <cellStyle name="Normal 4 5 5" xfId="33638"/>
    <cellStyle name="Normal 4 5 5 2" xfId="33639"/>
    <cellStyle name="Normal 4 5 6" xfId="33640"/>
    <cellStyle name="Normal 4 6" xfId="30368"/>
    <cellStyle name="Normal 4 6 2" xfId="30369"/>
    <cellStyle name="Normal 4 6 2 2" xfId="30370"/>
    <cellStyle name="Normal 4 6 3" xfId="30371"/>
    <cellStyle name="Normal 4 6 3 2" xfId="33641"/>
    <cellStyle name="Normal 4 6 4" xfId="33642"/>
    <cellStyle name="Normal 4 6 4 2" xfId="33643"/>
    <cellStyle name="Normal 4 6 5" xfId="33644"/>
    <cellStyle name="Normal 4 6 5 2" xfId="33645"/>
    <cellStyle name="Normal 4 6 6" xfId="33646"/>
    <cellStyle name="Normal 4 7" xfId="30372"/>
    <cellStyle name="Normal 4 7 2" xfId="30373"/>
    <cellStyle name="Normal 4 7 2 2" xfId="33647"/>
    <cellStyle name="Normal 4 7 3" xfId="33648"/>
    <cellStyle name="Normal 4 7 3 2" xfId="33649"/>
    <cellStyle name="Normal 4 7 4" xfId="33650"/>
    <cellStyle name="Normal 4 7 4 2" xfId="33651"/>
    <cellStyle name="Normal 4 7 5" xfId="33652"/>
    <cellStyle name="Normal 4 7 5 2" xfId="33653"/>
    <cellStyle name="Normal 4 7 6" xfId="33654"/>
    <cellStyle name="Normal 4 8" xfId="30374"/>
    <cellStyle name="Normal 4 8 2" xfId="33655"/>
    <cellStyle name="Normal 4 9" xfId="33656"/>
    <cellStyle name="Normal 4 9 2" xfId="33657"/>
    <cellStyle name="Normal 40" xfId="30375"/>
    <cellStyle name="Normal 41" xfId="30376"/>
    <cellStyle name="Normal 42" xfId="33545"/>
    <cellStyle name="Normal 5" xfId="30377"/>
    <cellStyle name="Normal 5 10" xfId="30378"/>
    <cellStyle name="Normal 5 10 2" xfId="33658"/>
    <cellStyle name="Normal 5 11" xfId="30379"/>
    <cellStyle name="Normal 5 2" xfId="30380"/>
    <cellStyle name="Normal 5 2 2" xfId="30381"/>
    <cellStyle name="Normal 5 2 2 2" xfId="30382"/>
    <cellStyle name="Normal 5 2 2 2 2" xfId="30383"/>
    <cellStyle name="Normal 5 2 2 2 2 2" xfId="30384"/>
    <cellStyle name="Normal 5 2 2 2 2 2 2" xfId="30385"/>
    <cellStyle name="Normal 5 2 2 2 2 2 2 2" xfId="30386"/>
    <cellStyle name="Normal 5 2 2 2 2 2 3" xfId="30387"/>
    <cellStyle name="Normal 5 2 2 2 2 3" xfId="30388"/>
    <cellStyle name="Normal 5 2 2 2 2 3 2" xfId="30389"/>
    <cellStyle name="Normal 5 2 2 2 2 4" xfId="30390"/>
    <cellStyle name="Normal 5 2 2 2 3" xfId="30391"/>
    <cellStyle name="Normal 5 2 2 2 3 2" xfId="30392"/>
    <cellStyle name="Normal 5 2 2 2 3 2 2" xfId="30393"/>
    <cellStyle name="Normal 5 2 2 2 3 3" xfId="30394"/>
    <cellStyle name="Normal 5 2 2 2 4" xfId="30395"/>
    <cellStyle name="Normal 5 2 2 2 4 2" xfId="30396"/>
    <cellStyle name="Normal 5 2 2 2 5" xfId="30397"/>
    <cellStyle name="Normal 5 2 2 2 5 2" xfId="33659"/>
    <cellStyle name="Normal 5 2 2 2 6" xfId="30398"/>
    <cellStyle name="Normal 5 2 2 2 6 2" xfId="30399"/>
    <cellStyle name="Normal 5 2 2 2 6 2 2" xfId="33660"/>
    <cellStyle name="Normal 5 2 2 2 6 3" xfId="30400"/>
    <cellStyle name="Normal 5 2 2 2 6 3 2" xfId="33661"/>
    <cellStyle name="Normal 5 2 2 2 6 4" xfId="33662"/>
    <cellStyle name="Normal 5 2 2 2 6 4 2" xfId="33663"/>
    <cellStyle name="Normal 5 2 2 2 6 5" xfId="33664"/>
    <cellStyle name="Normal 5 2 2 2 6 5 2" xfId="33665"/>
    <cellStyle name="Normal 5 2 2 2 6 6" xfId="33666"/>
    <cellStyle name="Normal 5 2 2 2 7" xfId="33667"/>
    <cellStyle name="Normal 5 2 2 3" xfId="30401"/>
    <cellStyle name="Normal 5 2 2 3 2" xfId="30402"/>
    <cellStyle name="Normal 5 2 2 3 2 2" xfId="30403"/>
    <cellStyle name="Normal 5 2 2 3 2 2 2" xfId="30404"/>
    <cellStyle name="Normal 5 2 2 3 2 3" xfId="30405"/>
    <cellStyle name="Normal 5 2 2 3 3" xfId="30406"/>
    <cellStyle name="Normal 5 2 2 3 3 2" xfId="30407"/>
    <cellStyle name="Normal 5 2 2 3 4" xfId="30408"/>
    <cellStyle name="Normal 5 2 2 4" xfId="30409"/>
    <cellStyle name="Normal 5 2 2 4 2" xfId="30410"/>
    <cellStyle name="Normal 5 2 2 4 2 2" xfId="30411"/>
    <cellStyle name="Normal 5 2 2 4 3" xfId="30412"/>
    <cellStyle name="Normal 5 2 2 5" xfId="30413"/>
    <cellStyle name="Normal 5 2 2 5 2" xfId="30414"/>
    <cellStyle name="Normal 5 2 2 6" xfId="30415"/>
    <cellStyle name="Normal 5 2 2 6 2" xfId="33668"/>
    <cellStyle name="Normal 5 2 2 7" xfId="30416"/>
    <cellStyle name="Normal 5 2 2 7 2" xfId="30417"/>
    <cellStyle name="Normal 5 2 2 7 2 2" xfId="33669"/>
    <cellStyle name="Normal 5 2 2 7 3" xfId="30418"/>
    <cellStyle name="Normal 5 2 2 7 3 2" xfId="33670"/>
    <cellStyle name="Normal 5 2 2 7 4" xfId="33671"/>
    <cellStyle name="Normal 5 2 2 7 4 2" xfId="33672"/>
    <cellStyle name="Normal 5 2 2 7 5" xfId="33673"/>
    <cellStyle name="Normal 5 2 2 7 5 2" xfId="33674"/>
    <cellStyle name="Normal 5 2 2 7 6" xfId="33675"/>
    <cellStyle name="Normal 5 2 2 8" xfId="33676"/>
    <cellStyle name="Normal 5 2 3" xfId="30419"/>
    <cellStyle name="Normal 5 2 3 2" xfId="30420"/>
    <cellStyle name="Normal 5 2 3 2 2" xfId="30421"/>
    <cellStyle name="Normal 5 2 3 2 2 2" xfId="30422"/>
    <cellStyle name="Normal 5 2 3 2 2 2 2" xfId="30423"/>
    <cellStyle name="Normal 5 2 3 2 2 3" xfId="30424"/>
    <cellStyle name="Normal 5 2 3 2 3" xfId="30425"/>
    <cellStyle name="Normal 5 2 3 2 3 2" xfId="30426"/>
    <cellStyle name="Normal 5 2 3 2 4" xfId="30427"/>
    <cellStyle name="Normal 5 2 3 3" xfId="30428"/>
    <cellStyle name="Normal 5 2 3 3 2" xfId="30429"/>
    <cellStyle name="Normal 5 2 3 3 2 2" xfId="30430"/>
    <cellStyle name="Normal 5 2 3 3 3" xfId="30431"/>
    <cellStyle name="Normal 5 2 3 4" xfId="30432"/>
    <cellStyle name="Normal 5 2 3 4 2" xfId="30433"/>
    <cellStyle name="Normal 5 2 3 5" xfId="30434"/>
    <cellStyle name="Normal 5 2 3 5 2" xfId="33677"/>
    <cellStyle name="Normal 5 2 3 6" xfId="33678"/>
    <cellStyle name="Normal 5 2 4" xfId="30435"/>
    <cellStyle name="Normal 5 2 4 2" xfId="30436"/>
    <cellStyle name="Normal 5 2 4 2 2" xfId="30437"/>
    <cellStyle name="Normal 5 2 4 2 2 2" xfId="30438"/>
    <cellStyle name="Normal 5 2 4 2 3" xfId="30439"/>
    <cellStyle name="Normal 5 2 4 3" xfId="30440"/>
    <cellStyle name="Normal 5 2 4 3 2" xfId="30441"/>
    <cellStyle name="Normal 5 2 4 4" xfId="30442"/>
    <cellStyle name="Normal 5 2 4 4 2" xfId="33679"/>
    <cellStyle name="Normal 5 2 4 5" xfId="33680"/>
    <cellStyle name="Normal 5 2 4 5 2" xfId="33681"/>
    <cellStyle name="Normal 5 2 4 6" xfId="33682"/>
    <cellStyle name="Normal 5 2 5" xfId="30443"/>
    <cellStyle name="Normal 5 2 5 2" xfId="30444"/>
    <cellStyle name="Normal 5 2 5 2 2" xfId="30445"/>
    <cellStyle name="Normal 5 2 5 3" xfId="30446"/>
    <cellStyle name="Normal 5 2 6" xfId="30447"/>
    <cellStyle name="Normal 5 2 6 2" xfId="30448"/>
    <cellStyle name="Normal 5 2 7" xfId="30449"/>
    <cellStyle name="Normal 5 2 7 2" xfId="30450"/>
    <cellStyle name="Normal 5 2 8" xfId="30451"/>
    <cellStyle name="Normal 5 2 8 2" xfId="33683"/>
    <cellStyle name="Normal 5 2 9" xfId="30452"/>
    <cellStyle name="Normal 5 3" xfId="30453"/>
    <cellStyle name="Normal 5 3 2" xfId="30454"/>
    <cellStyle name="Normal 5 3 2 2" xfId="30455"/>
    <cellStyle name="Normal 5 3 2 2 2" xfId="30456"/>
    <cellStyle name="Normal 5 3 2 2 2 2" xfId="30457"/>
    <cellStyle name="Normal 5 3 2 2 2 2 2" xfId="30458"/>
    <cellStyle name="Normal 5 3 2 2 2 3" xfId="30459"/>
    <cellStyle name="Normal 5 3 2 2 3" xfId="30460"/>
    <cellStyle name="Normal 5 3 2 2 3 2" xfId="30461"/>
    <cellStyle name="Normal 5 3 2 2 4" xfId="30462"/>
    <cellStyle name="Normal 5 3 2 3" xfId="30463"/>
    <cellStyle name="Normal 5 3 2 3 2" xfId="30464"/>
    <cellStyle name="Normal 5 3 2 3 2 2" xfId="30465"/>
    <cellStyle name="Normal 5 3 2 3 3" xfId="30466"/>
    <cellStyle name="Normal 5 3 2 4" xfId="30467"/>
    <cellStyle name="Normal 5 3 2 4 2" xfId="30468"/>
    <cellStyle name="Normal 5 3 2 5" xfId="30469"/>
    <cellStyle name="Normal 5 3 2 5 2" xfId="33684"/>
    <cellStyle name="Normal 5 3 2 6" xfId="33685"/>
    <cellStyle name="Normal 5 3 3" xfId="30470"/>
    <cellStyle name="Normal 5 3 3 2" xfId="30471"/>
    <cellStyle name="Normal 5 3 3 2 2" xfId="30472"/>
    <cellStyle name="Normal 5 3 3 2 2 2" xfId="30473"/>
    <cellStyle name="Normal 5 3 3 2 3" xfId="30474"/>
    <cellStyle name="Normal 5 3 3 3" xfId="30475"/>
    <cellStyle name="Normal 5 3 3 3 2" xfId="30476"/>
    <cellStyle name="Normal 5 3 3 4" xfId="30477"/>
    <cellStyle name="Normal 5 3 4" xfId="30478"/>
    <cellStyle name="Normal 5 3 4 2" xfId="30479"/>
    <cellStyle name="Normal 5 3 4 2 2" xfId="30480"/>
    <cellStyle name="Normal 5 3 4 3" xfId="30481"/>
    <cellStyle name="Normal 5 3 5" xfId="30482"/>
    <cellStyle name="Normal 5 3 5 2" xfId="30483"/>
    <cellStyle name="Normal 5 3 6" xfId="30484"/>
    <cellStyle name="Normal 5 3 6 2" xfId="33686"/>
    <cellStyle name="Normal 5 3 7" xfId="33687"/>
    <cellStyle name="Normal 5 4" xfId="30485"/>
    <cellStyle name="Normal 5 4 2" xfId="30486"/>
    <cellStyle name="Normal 5 4 2 2" xfId="30487"/>
    <cellStyle name="Normal 5 4 2 2 2" xfId="30488"/>
    <cellStyle name="Normal 5 4 2 2 2 2" xfId="30489"/>
    <cellStyle name="Normal 5 4 2 2 3" xfId="30490"/>
    <cellStyle name="Normal 5 4 2 3" xfId="30491"/>
    <cellStyle name="Normal 5 4 2 3 2" xfId="30492"/>
    <cellStyle name="Normal 5 4 2 4" xfId="30493"/>
    <cellStyle name="Normal 5 4 3" xfId="30494"/>
    <cellStyle name="Normal 5 4 3 2" xfId="30495"/>
    <cellStyle name="Normal 5 4 3 2 2" xfId="30496"/>
    <cellStyle name="Normal 5 4 3 3" xfId="30497"/>
    <cellStyle name="Normal 5 4 4" xfId="30498"/>
    <cellStyle name="Normal 5 4 4 2" xfId="30499"/>
    <cellStyle name="Normal 5 4 5" xfId="30500"/>
    <cellStyle name="Normal 5 4 5 2" xfId="33688"/>
    <cellStyle name="Normal 5 4 6" xfId="30501"/>
    <cellStyle name="Normal 5 4 6 2" xfId="33689"/>
    <cellStyle name="Normal 5 4 6 2 2" xfId="33690"/>
    <cellStyle name="Normal 5 4 6 3" xfId="33691"/>
    <cellStyle name="Normal 5 4 6 3 2" xfId="33692"/>
    <cellStyle name="Normal 5 4 6 4" xfId="33693"/>
    <cellStyle name="Normal 5 4 6 4 2" xfId="33694"/>
    <cellStyle name="Normal 5 4 6 5" xfId="33695"/>
    <cellStyle name="Normal 5 4 6 5 2" xfId="33696"/>
    <cellStyle name="Normal 5 4 6 6" xfId="33697"/>
    <cellStyle name="Normal 5 4 7" xfId="33698"/>
    <cellStyle name="Normal 5 5" xfId="30502"/>
    <cellStyle name="Normal 5 5 2" xfId="30503"/>
    <cellStyle name="Normal 5 5 2 2" xfId="30504"/>
    <cellStyle name="Normal 5 5 2 2 2" xfId="30505"/>
    <cellStyle name="Normal 5 5 2 3" xfId="30506"/>
    <cellStyle name="Normal 5 5 3" xfId="30507"/>
    <cellStyle name="Normal 5 5 3 2" xfId="30508"/>
    <cellStyle name="Normal 5 5 4" xfId="30509"/>
    <cellStyle name="Normal 5 5 4 2" xfId="33699"/>
    <cellStyle name="Normal 5 5 5" xfId="33700"/>
    <cellStyle name="Normal 5 5 5 2" xfId="33701"/>
    <cellStyle name="Normal 5 5 6" xfId="33702"/>
    <cellStyle name="Normal 5 6" xfId="30510"/>
    <cellStyle name="Normal 5 6 2" xfId="30511"/>
    <cellStyle name="Normal 5 6 2 2" xfId="30512"/>
    <cellStyle name="Normal 5 6 3" xfId="30513"/>
    <cellStyle name="Normal 5 6 3 2" xfId="33703"/>
    <cellStyle name="Normal 5 6 4" xfId="33704"/>
    <cellStyle name="Normal 5 6 4 2" xfId="33705"/>
    <cellStyle name="Normal 5 6 5" xfId="33706"/>
    <cellStyle name="Normal 5 6 5 2" xfId="33707"/>
    <cellStyle name="Normal 5 6 6" xfId="33708"/>
    <cellStyle name="Normal 5 7" xfId="30514"/>
    <cellStyle name="Normal 5 7 2" xfId="30515"/>
    <cellStyle name="Normal 5 8" xfId="30516"/>
    <cellStyle name="Normal 5 8 2" xfId="30517"/>
    <cellStyle name="Normal 5 9" xfId="30518"/>
    <cellStyle name="Normal 5 9 2" xfId="30519"/>
    <cellStyle name="Normal 6" xfId="30520"/>
    <cellStyle name="Normal 6 10" xfId="30521"/>
    <cellStyle name="Normal 6 11" xfId="30522"/>
    <cellStyle name="Normal 6 11 2" xfId="30523"/>
    <cellStyle name="Normal 6 11 2 2" xfId="33709"/>
    <cellStyle name="Normal 6 11 3" xfId="30524"/>
    <cellStyle name="Normal 6 11 3 2" xfId="33710"/>
    <cellStyle name="Normal 6 11 4" xfId="33711"/>
    <cellStyle name="Normal 6 11 4 2" xfId="33712"/>
    <cellStyle name="Normal 6 11 5" xfId="33713"/>
    <cellStyle name="Normal 6 11 5 2" xfId="33714"/>
    <cellStyle name="Normal 6 11 6" xfId="33715"/>
    <cellStyle name="Normal 6 2" xfId="30525"/>
    <cellStyle name="Normal 6 2 2" xfId="30526"/>
    <cellStyle name="Normal 6 2 2 2" xfId="30527"/>
    <cellStyle name="Normal 6 2 2 2 2" xfId="30528"/>
    <cellStyle name="Normal 6 2 2 2 2 2" xfId="30529"/>
    <cellStyle name="Normal 6 2 2 2 2 2 2" xfId="30530"/>
    <cellStyle name="Normal 6 2 2 2 2 2 2 2" xfId="30531"/>
    <cellStyle name="Normal 6 2 2 2 2 2 3" xfId="30532"/>
    <cellStyle name="Normal 6 2 2 2 2 3" xfId="30533"/>
    <cellStyle name="Normal 6 2 2 2 2 3 2" xfId="30534"/>
    <cellStyle name="Normal 6 2 2 2 2 4" xfId="30535"/>
    <cellStyle name="Normal 6 2 2 2 3" xfId="30536"/>
    <cellStyle name="Normal 6 2 2 2 3 2" xfId="30537"/>
    <cellStyle name="Normal 6 2 2 2 3 2 2" xfId="30538"/>
    <cellStyle name="Normal 6 2 2 2 3 3" xfId="30539"/>
    <cellStyle name="Normal 6 2 2 2 4" xfId="30540"/>
    <cellStyle name="Normal 6 2 2 2 4 2" xfId="30541"/>
    <cellStyle name="Normal 6 2 2 2 5" xfId="30542"/>
    <cellStyle name="Normal 6 2 2 2 5 2" xfId="33716"/>
    <cellStyle name="Normal 6 2 2 2 6" xfId="33717"/>
    <cellStyle name="Normal 6 2 2 3" xfId="30543"/>
    <cellStyle name="Normal 6 2 2 3 2" xfId="30544"/>
    <cellStyle name="Normal 6 2 2 3 2 2" xfId="30545"/>
    <cellStyle name="Normal 6 2 2 3 2 2 2" xfId="30546"/>
    <cellStyle name="Normal 6 2 2 3 2 3" xfId="30547"/>
    <cellStyle name="Normal 6 2 2 3 3" xfId="30548"/>
    <cellStyle name="Normal 6 2 2 3 3 2" xfId="30549"/>
    <cellStyle name="Normal 6 2 2 3 4" xfId="30550"/>
    <cellStyle name="Normal 6 2 2 4" xfId="30551"/>
    <cellStyle name="Normal 6 2 2 4 2" xfId="30552"/>
    <cellStyle name="Normal 6 2 2 4 2 2" xfId="30553"/>
    <cellStyle name="Normal 6 2 2 4 3" xfId="30554"/>
    <cellStyle name="Normal 6 2 2 5" xfId="30555"/>
    <cellStyle name="Normal 6 2 2 5 2" xfId="30556"/>
    <cellStyle name="Normal 6 2 2 6" xfId="30557"/>
    <cellStyle name="Normal 6 2 2 6 2" xfId="33718"/>
    <cellStyle name="Normal 6 2 2 7" xfId="33719"/>
    <cellStyle name="Normal 6 2 3" xfId="30558"/>
    <cellStyle name="Normal 6 2 3 2" xfId="30559"/>
    <cellStyle name="Normal 6 2 3 2 2" xfId="30560"/>
    <cellStyle name="Normal 6 2 3 2 2 2" xfId="30561"/>
    <cellStyle name="Normal 6 2 3 2 2 2 2" xfId="30562"/>
    <cellStyle name="Normal 6 2 3 2 2 3" xfId="30563"/>
    <cellStyle name="Normal 6 2 3 2 3" xfId="30564"/>
    <cellStyle name="Normal 6 2 3 2 3 2" xfId="30565"/>
    <cellStyle name="Normal 6 2 3 2 4" xfId="30566"/>
    <cellStyle name="Normal 6 2 3 3" xfId="30567"/>
    <cellStyle name="Normal 6 2 3 3 2" xfId="30568"/>
    <cellStyle name="Normal 6 2 3 3 2 2" xfId="30569"/>
    <cellStyle name="Normal 6 2 3 3 3" xfId="30570"/>
    <cellStyle name="Normal 6 2 3 4" xfId="30571"/>
    <cellStyle name="Normal 6 2 3 4 2" xfId="30572"/>
    <cellStyle name="Normal 6 2 3 5" xfId="30573"/>
    <cellStyle name="Normal 6 2 3 5 2" xfId="33720"/>
    <cellStyle name="Normal 6 2 3 6" xfId="33721"/>
    <cellStyle name="Normal 6 2 4" xfId="30574"/>
    <cellStyle name="Normal 6 2 4 2" xfId="30575"/>
    <cellStyle name="Normal 6 2 4 2 2" xfId="30576"/>
    <cellStyle name="Normal 6 2 4 2 2 2" xfId="30577"/>
    <cellStyle name="Normal 6 2 4 2 3" xfId="30578"/>
    <cellStyle name="Normal 6 2 4 3" xfId="30579"/>
    <cellStyle name="Normal 6 2 4 3 2" xfId="30580"/>
    <cellStyle name="Normal 6 2 4 4" xfId="30581"/>
    <cellStyle name="Normal 6 2 4 4 2" xfId="33722"/>
    <cellStyle name="Normal 6 2 4 5" xfId="33723"/>
    <cellStyle name="Normal 6 2 4 5 2" xfId="33724"/>
    <cellStyle name="Normal 6 2 4 6" xfId="33725"/>
    <cellStyle name="Normal 6 2 5" xfId="30582"/>
    <cellStyle name="Normal 6 2 5 2" xfId="30583"/>
    <cellStyle name="Normal 6 2 5 2 2" xfId="30584"/>
    <cellStyle name="Normal 6 2 5 3" xfId="30585"/>
    <cellStyle name="Normal 6 2 6" xfId="30586"/>
    <cellStyle name="Normal 6 2 6 2" xfId="30587"/>
    <cellStyle name="Normal 6 2 7" xfId="30588"/>
    <cellStyle name="Normal 6 2 7 2" xfId="33726"/>
    <cellStyle name="Normal 6 2 8" xfId="33727"/>
    <cellStyle name="Normal 6 2 8 2" xfId="33728"/>
    <cellStyle name="Normal 6 2 9" xfId="33729"/>
    <cellStyle name="Normal 6 3" xfId="30589"/>
    <cellStyle name="Normal 6 3 2" xfId="30590"/>
    <cellStyle name="Normal 6 3 2 2" xfId="30591"/>
    <cellStyle name="Normal 6 3 2 2 2" xfId="30592"/>
    <cellStyle name="Normal 6 3 2 2 2 2" xfId="30593"/>
    <cellStyle name="Normal 6 3 2 2 2 2 2" xfId="30594"/>
    <cellStyle name="Normal 6 3 2 2 2 3" xfId="30595"/>
    <cellStyle name="Normal 6 3 2 2 3" xfId="30596"/>
    <cellStyle name="Normal 6 3 2 2 3 2" xfId="30597"/>
    <cellStyle name="Normal 6 3 2 2 4" xfId="30598"/>
    <cellStyle name="Normal 6 3 2 3" xfId="30599"/>
    <cellStyle name="Normal 6 3 2 3 2" xfId="30600"/>
    <cellStyle name="Normal 6 3 2 3 2 2" xfId="30601"/>
    <cellStyle name="Normal 6 3 2 3 3" xfId="30602"/>
    <cellStyle name="Normal 6 3 2 4" xfId="30603"/>
    <cellStyle name="Normal 6 3 2 4 2" xfId="30604"/>
    <cellStyle name="Normal 6 3 2 5" xfId="30605"/>
    <cellStyle name="Normal 6 3 2 5 2" xfId="33730"/>
    <cellStyle name="Normal 6 3 2 6" xfId="33731"/>
    <cellStyle name="Normal 6 3 3" xfId="30606"/>
    <cellStyle name="Normal 6 3 3 2" xfId="30607"/>
    <cellStyle name="Normal 6 3 3 2 2" xfId="30608"/>
    <cellStyle name="Normal 6 3 3 2 2 2" xfId="30609"/>
    <cellStyle name="Normal 6 3 3 2 3" xfId="30610"/>
    <cellStyle name="Normal 6 3 3 3" xfId="30611"/>
    <cellStyle name="Normal 6 3 3 3 2" xfId="30612"/>
    <cellStyle name="Normal 6 3 3 4" xfId="30613"/>
    <cellStyle name="Normal 6 3 4" xfId="30614"/>
    <cellStyle name="Normal 6 3 4 2" xfId="30615"/>
    <cellStyle name="Normal 6 3 4 2 2" xfId="30616"/>
    <cellStyle name="Normal 6 3 4 3" xfId="30617"/>
    <cellStyle name="Normal 6 3 5" xfId="30618"/>
    <cellStyle name="Normal 6 3 5 2" xfId="30619"/>
    <cellStyle name="Normal 6 3 6" xfId="30620"/>
    <cellStyle name="Normal 6 3 6 2" xfId="33732"/>
    <cellStyle name="Normal 6 3 7" xfId="33733"/>
    <cellStyle name="Normal 6 4" xfId="30621"/>
    <cellStyle name="Normal 6 4 2" xfId="30622"/>
    <cellStyle name="Normal 6 4 2 2" xfId="30623"/>
    <cellStyle name="Normal 6 4 2 2 2" xfId="30624"/>
    <cellStyle name="Normal 6 4 2 2 2 2" xfId="30625"/>
    <cellStyle name="Normal 6 4 2 2 3" xfId="30626"/>
    <cellStyle name="Normal 6 4 2 3" xfId="30627"/>
    <cellStyle name="Normal 6 4 2 3 2" xfId="30628"/>
    <cellStyle name="Normal 6 4 2 4" xfId="30629"/>
    <cellStyle name="Normal 6 4 3" xfId="30630"/>
    <cellStyle name="Normal 6 4 3 2" xfId="30631"/>
    <cellStyle name="Normal 6 4 3 2 2" xfId="30632"/>
    <cellStyle name="Normal 6 4 3 3" xfId="30633"/>
    <cellStyle name="Normal 6 4 4" xfId="30634"/>
    <cellStyle name="Normal 6 4 4 2" xfId="30635"/>
    <cellStyle name="Normal 6 4 5" xfId="30636"/>
    <cellStyle name="Normal 6 4 5 2" xfId="33734"/>
    <cellStyle name="Normal 6 4 6" xfId="33735"/>
    <cellStyle name="Normal 6 5" xfId="30637"/>
    <cellStyle name="Normal 6 5 2" xfId="30638"/>
    <cellStyle name="Normal 6 5 2 2" xfId="30639"/>
    <cellStyle name="Normal 6 5 2 2 2" xfId="30640"/>
    <cellStyle name="Normal 6 5 2 3" xfId="30641"/>
    <cellStyle name="Normal 6 5 3" xfId="30642"/>
    <cellStyle name="Normal 6 5 3 2" xfId="30643"/>
    <cellStyle name="Normal 6 5 4" xfId="30644"/>
    <cellStyle name="Normal 6 5 4 2" xfId="33736"/>
    <cellStyle name="Normal 6 5 5" xfId="33737"/>
    <cellStyle name="Normal 6 5 5 2" xfId="33738"/>
    <cellStyle name="Normal 6 5 6" xfId="33739"/>
    <cellStyle name="Normal 6 6" xfId="30645"/>
    <cellStyle name="Normal 6 6 2" xfId="30646"/>
    <cellStyle name="Normal 6 6 2 2" xfId="30647"/>
    <cellStyle name="Normal 6 6 3" xfId="30648"/>
    <cellStyle name="Normal 6 7" xfId="30649"/>
    <cellStyle name="Normal 6 7 2" xfId="30650"/>
    <cellStyle name="Normal 6 8" xfId="30651"/>
    <cellStyle name="Normal 6 8 2" xfId="30652"/>
    <cellStyle name="Normal 6 9" xfId="30653"/>
    <cellStyle name="Normal 6 9 2" xfId="33740"/>
    <cellStyle name="Normal 7" xfId="30654"/>
    <cellStyle name="Normal 7 2" xfId="30655"/>
    <cellStyle name="Normal 7 2 2" xfId="30656"/>
    <cellStyle name="Normal 7 2 2 2" xfId="30657"/>
    <cellStyle name="Normal 7 2 2 2 2" xfId="30658"/>
    <cellStyle name="Normal 7 2 2 2 2 2" xfId="30659"/>
    <cellStyle name="Normal 7 2 2 2 2 2 2" xfId="30660"/>
    <cellStyle name="Normal 7 2 2 2 2 2 2 2" xfId="30661"/>
    <cellStyle name="Normal 7 2 2 2 2 2 3" xfId="30662"/>
    <cellStyle name="Normal 7 2 2 2 2 3" xfId="30663"/>
    <cellStyle name="Normal 7 2 2 2 2 3 2" xfId="30664"/>
    <cellStyle name="Normal 7 2 2 2 2 4" xfId="30665"/>
    <cellStyle name="Normal 7 2 2 2 3" xfId="30666"/>
    <cellStyle name="Normal 7 2 2 2 3 2" xfId="30667"/>
    <cellStyle name="Normal 7 2 2 2 3 2 2" xfId="30668"/>
    <cellStyle name="Normal 7 2 2 2 3 3" xfId="30669"/>
    <cellStyle name="Normal 7 2 2 2 4" xfId="30670"/>
    <cellStyle name="Normal 7 2 2 2 4 2" xfId="30671"/>
    <cellStyle name="Normal 7 2 2 2 5" xfId="30672"/>
    <cellStyle name="Normal 7 2 2 3" xfId="30673"/>
    <cellStyle name="Normal 7 2 2 3 2" xfId="30674"/>
    <cellStyle name="Normal 7 2 2 3 2 2" xfId="30675"/>
    <cellStyle name="Normal 7 2 2 3 2 2 2" xfId="30676"/>
    <cellStyle name="Normal 7 2 2 3 2 3" xfId="30677"/>
    <cellStyle name="Normal 7 2 2 3 3" xfId="30678"/>
    <cellStyle name="Normal 7 2 2 3 3 2" xfId="30679"/>
    <cellStyle name="Normal 7 2 2 3 4" xfId="30680"/>
    <cellStyle name="Normal 7 2 2 4" xfId="30681"/>
    <cellStyle name="Normal 7 2 2 4 2" xfId="30682"/>
    <cellStyle name="Normal 7 2 2 4 2 2" xfId="30683"/>
    <cellStyle name="Normal 7 2 2 4 3" xfId="30684"/>
    <cellStyle name="Normal 7 2 2 5" xfId="30685"/>
    <cellStyle name="Normal 7 2 2 5 2" xfId="30686"/>
    <cellStyle name="Normal 7 2 2 6" xfId="30687"/>
    <cellStyle name="Normal 7 2 3" xfId="30688"/>
    <cellStyle name="Normal 7 2 3 2" xfId="30689"/>
    <cellStyle name="Normal 7 2 3 2 2" xfId="30690"/>
    <cellStyle name="Normal 7 2 3 2 2 2" xfId="30691"/>
    <cellStyle name="Normal 7 2 3 2 2 2 2" xfId="30692"/>
    <cellStyle name="Normal 7 2 3 2 2 3" xfId="30693"/>
    <cellStyle name="Normal 7 2 3 2 3" xfId="30694"/>
    <cellStyle name="Normal 7 2 3 2 3 2" xfId="30695"/>
    <cellStyle name="Normal 7 2 3 2 4" xfId="30696"/>
    <cellStyle name="Normal 7 2 3 3" xfId="30697"/>
    <cellStyle name="Normal 7 2 3 3 2" xfId="30698"/>
    <cellStyle name="Normal 7 2 3 3 2 2" xfId="30699"/>
    <cellStyle name="Normal 7 2 3 3 3" xfId="30700"/>
    <cellStyle name="Normal 7 2 3 4" xfId="30701"/>
    <cellStyle name="Normal 7 2 3 4 2" xfId="30702"/>
    <cellStyle name="Normal 7 2 3 5" xfId="30703"/>
    <cellStyle name="Normal 7 2 4" xfId="30704"/>
    <cellStyle name="Normal 7 2 4 2" xfId="30705"/>
    <cellStyle name="Normal 7 2 4 2 2" xfId="30706"/>
    <cellStyle name="Normal 7 2 4 2 2 2" xfId="30707"/>
    <cellStyle name="Normal 7 2 4 2 3" xfId="30708"/>
    <cellStyle name="Normal 7 2 4 3" xfId="30709"/>
    <cellStyle name="Normal 7 2 4 3 2" xfId="30710"/>
    <cellStyle name="Normal 7 2 4 4" xfId="30711"/>
    <cellStyle name="Normal 7 2 5" xfId="30712"/>
    <cellStyle name="Normal 7 2 5 2" xfId="30713"/>
    <cellStyle name="Normal 7 2 5 2 2" xfId="30714"/>
    <cellStyle name="Normal 7 2 5 3" xfId="30715"/>
    <cellStyle name="Normal 7 2 6" xfId="30716"/>
    <cellStyle name="Normal 7 2 6 2" xfId="30717"/>
    <cellStyle name="Normal 7 2 7" xfId="30718"/>
    <cellStyle name="Normal 7 2 8" xfId="30719"/>
    <cellStyle name="Normal 7 3" xfId="30720"/>
    <cellStyle name="Normal 7 3 2" xfId="30721"/>
    <cellStyle name="Normal 7 3 2 2" xfId="30722"/>
    <cellStyle name="Normal 7 3 2 2 2" xfId="30723"/>
    <cellStyle name="Normal 7 3 2 2 2 2" xfId="30724"/>
    <cellStyle name="Normal 7 3 2 2 2 2 2" xfId="30725"/>
    <cellStyle name="Normal 7 3 2 2 2 3" xfId="30726"/>
    <cellStyle name="Normal 7 3 2 2 3" xfId="30727"/>
    <cellStyle name="Normal 7 3 2 2 3 2" xfId="30728"/>
    <cellStyle name="Normal 7 3 2 2 4" xfId="30729"/>
    <cellStyle name="Normal 7 3 2 3" xfId="30730"/>
    <cellStyle name="Normal 7 3 2 3 2" xfId="30731"/>
    <cellStyle name="Normal 7 3 2 3 2 2" xfId="30732"/>
    <cellStyle name="Normal 7 3 2 3 3" xfId="30733"/>
    <cellStyle name="Normal 7 3 2 4" xfId="30734"/>
    <cellStyle name="Normal 7 3 2 4 2" xfId="30735"/>
    <cellStyle name="Normal 7 3 2 5" xfId="30736"/>
    <cellStyle name="Normal 7 3 3" xfId="30737"/>
    <cellStyle name="Normal 7 3 3 2" xfId="30738"/>
    <cellStyle name="Normal 7 3 3 2 2" xfId="30739"/>
    <cellStyle name="Normal 7 3 3 2 2 2" xfId="30740"/>
    <cellStyle name="Normal 7 3 3 2 3" xfId="30741"/>
    <cellStyle name="Normal 7 3 3 3" xfId="30742"/>
    <cellStyle name="Normal 7 3 3 3 2" xfId="30743"/>
    <cellStyle name="Normal 7 3 3 4" xfId="30744"/>
    <cellStyle name="Normal 7 3 4" xfId="30745"/>
    <cellStyle name="Normal 7 3 4 2" xfId="30746"/>
    <cellStyle name="Normal 7 3 4 2 2" xfId="30747"/>
    <cellStyle name="Normal 7 3 4 3" xfId="30748"/>
    <cellStyle name="Normal 7 3 5" xfId="30749"/>
    <cellStyle name="Normal 7 3 5 2" xfId="30750"/>
    <cellStyle name="Normal 7 3 6" xfId="30751"/>
    <cellStyle name="Normal 7 4" xfId="30752"/>
    <cellStyle name="Normal 7 4 2" xfId="30753"/>
    <cellStyle name="Normal 7 4 2 2" xfId="30754"/>
    <cellStyle name="Normal 7 4 2 2 2" xfId="30755"/>
    <cellStyle name="Normal 7 4 2 2 2 2" xfId="30756"/>
    <cellStyle name="Normal 7 4 2 2 3" xfId="30757"/>
    <cellStyle name="Normal 7 4 2 3" xfId="30758"/>
    <cellStyle name="Normal 7 4 2 3 2" xfId="30759"/>
    <cellStyle name="Normal 7 4 2 4" xfId="30760"/>
    <cellStyle name="Normal 7 4 3" xfId="30761"/>
    <cellStyle name="Normal 7 4 3 2" xfId="30762"/>
    <cellStyle name="Normal 7 4 3 2 2" xfId="30763"/>
    <cellStyle name="Normal 7 4 3 3" xfId="30764"/>
    <cellStyle name="Normal 7 4 4" xfId="30765"/>
    <cellStyle name="Normal 7 4 4 2" xfId="30766"/>
    <cellStyle name="Normal 7 4 5" xfId="30767"/>
    <cellStyle name="Normal 7 5" xfId="30768"/>
    <cellStyle name="Normal 7 5 2" xfId="30769"/>
    <cellStyle name="Normal 7 5 2 2" xfId="30770"/>
    <cellStyle name="Normal 7 5 2 2 2" xfId="30771"/>
    <cellStyle name="Normal 7 5 2 3" xfId="30772"/>
    <cellStyle name="Normal 7 5 3" xfId="30773"/>
    <cellStyle name="Normal 7 5 3 2" xfId="30774"/>
    <cellStyle name="Normal 7 5 4" xfId="30775"/>
    <cellStyle name="Normal 7 6" xfId="30776"/>
    <cellStyle name="Normal 7 6 2" xfId="30777"/>
    <cellStyle name="Normal 7 6 2 2" xfId="30778"/>
    <cellStyle name="Normal 7 6 3" xfId="30779"/>
    <cellStyle name="Normal 7 7" xfId="30780"/>
    <cellStyle name="Normal 7 7 2" xfId="30781"/>
    <cellStyle name="Normal 7 8" xfId="30782"/>
    <cellStyle name="Normal 7 9" xfId="30783"/>
    <cellStyle name="Normal 8" xfId="30784"/>
    <cellStyle name="Normal 8 2" xfId="30785"/>
    <cellStyle name="Normal 8 2 2" xfId="30786"/>
    <cellStyle name="Normal 8 2 2 2" xfId="30787"/>
    <cellStyle name="Normal 8 2 2 2 2" xfId="30788"/>
    <cellStyle name="Normal 8 2 2 2 2 2" xfId="30789"/>
    <cellStyle name="Normal 8 2 2 2 2 2 2" xfId="30790"/>
    <cellStyle name="Normal 8 2 2 2 2 2 2 2" xfId="30791"/>
    <cellStyle name="Normal 8 2 2 2 2 2 3" xfId="30792"/>
    <cellStyle name="Normal 8 2 2 2 2 3" xfId="30793"/>
    <cellStyle name="Normal 8 2 2 2 2 3 2" xfId="30794"/>
    <cellStyle name="Normal 8 2 2 2 2 4" xfId="30795"/>
    <cellStyle name="Normal 8 2 2 2 3" xfId="30796"/>
    <cellStyle name="Normal 8 2 2 2 3 2" xfId="30797"/>
    <cellStyle name="Normal 8 2 2 2 3 2 2" xfId="30798"/>
    <cellStyle name="Normal 8 2 2 2 3 3" xfId="30799"/>
    <cellStyle name="Normal 8 2 2 2 4" xfId="30800"/>
    <cellStyle name="Normal 8 2 2 2 4 2" xfId="30801"/>
    <cellStyle name="Normal 8 2 2 2 5" xfId="30802"/>
    <cellStyle name="Normal 8 2 2 3" xfId="30803"/>
    <cellStyle name="Normal 8 2 2 3 2" xfId="30804"/>
    <cellStyle name="Normal 8 2 2 3 2 2" xfId="30805"/>
    <cellStyle name="Normal 8 2 2 3 2 2 2" xfId="30806"/>
    <cellStyle name="Normal 8 2 2 3 2 3" xfId="30807"/>
    <cellStyle name="Normal 8 2 2 3 3" xfId="30808"/>
    <cellStyle name="Normal 8 2 2 3 3 2" xfId="30809"/>
    <cellStyle name="Normal 8 2 2 3 4" xfId="30810"/>
    <cellStyle name="Normal 8 2 2 4" xfId="30811"/>
    <cellStyle name="Normal 8 2 2 4 2" xfId="30812"/>
    <cellStyle name="Normal 8 2 2 4 2 2" xfId="30813"/>
    <cellStyle name="Normal 8 2 2 4 3" xfId="30814"/>
    <cellStyle name="Normal 8 2 2 5" xfId="30815"/>
    <cellStyle name="Normal 8 2 2 5 2" xfId="30816"/>
    <cellStyle name="Normal 8 2 2 6" xfId="30817"/>
    <cellStyle name="Normal 8 2 3" xfId="30818"/>
    <cellStyle name="Normal 8 2 3 2" xfId="30819"/>
    <cellStyle name="Normal 8 2 3 2 2" xfId="30820"/>
    <cellStyle name="Normal 8 2 3 2 2 2" xfId="30821"/>
    <cellStyle name="Normal 8 2 3 2 2 2 2" xfId="30822"/>
    <cellStyle name="Normal 8 2 3 2 2 3" xfId="30823"/>
    <cellStyle name="Normal 8 2 3 2 3" xfId="30824"/>
    <cellStyle name="Normal 8 2 3 2 3 2" xfId="30825"/>
    <cellStyle name="Normal 8 2 3 2 4" xfId="30826"/>
    <cellStyle name="Normal 8 2 3 3" xfId="30827"/>
    <cellStyle name="Normal 8 2 3 3 2" xfId="30828"/>
    <cellStyle name="Normal 8 2 3 3 2 2" xfId="30829"/>
    <cellStyle name="Normal 8 2 3 3 3" xfId="30830"/>
    <cellStyle name="Normal 8 2 3 4" xfId="30831"/>
    <cellStyle name="Normal 8 2 3 4 2" xfId="30832"/>
    <cellStyle name="Normal 8 2 3 5" xfId="30833"/>
    <cellStyle name="Normal 8 2 4" xfId="30834"/>
    <cellStyle name="Normal 8 2 4 2" xfId="30835"/>
    <cellStyle name="Normal 8 2 4 2 2" xfId="30836"/>
    <cellStyle name="Normal 8 2 4 2 2 2" xfId="30837"/>
    <cellStyle name="Normal 8 2 4 2 3" xfId="30838"/>
    <cellStyle name="Normal 8 2 4 3" xfId="30839"/>
    <cellStyle name="Normal 8 2 4 3 2" xfId="30840"/>
    <cellStyle name="Normal 8 2 4 4" xfId="30841"/>
    <cellStyle name="Normal 8 2 5" xfId="30842"/>
    <cellStyle name="Normal 8 2 5 2" xfId="30843"/>
    <cellStyle name="Normal 8 2 5 2 2" xfId="30844"/>
    <cellStyle name="Normal 8 2 5 3" xfId="30845"/>
    <cellStyle name="Normal 8 2 6" xfId="30846"/>
    <cellStyle name="Normal 8 2 6 2" xfId="30847"/>
    <cellStyle name="Normal 8 2 7" xfId="30848"/>
    <cellStyle name="Normal 8 3" xfId="30849"/>
    <cellStyle name="Normal 8 3 2" xfId="30850"/>
    <cellStyle name="Normal 8 3 2 2" xfId="30851"/>
    <cellStyle name="Normal 8 3 2 2 2" xfId="30852"/>
    <cellStyle name="Normal 8 3 2 2 2 2" xfId="30853"/>
    <cellStyle name="Normal 8 3 2 2 2 2 2" xfId="30854"/>
    <cellStyle name="Normal 8 3 2 2 2 3" xfId="30855"/>
    <cellStyle name="Normal 8 3 2 2 3" xfId="30856"/>
    <cellStyle name="Normal 8 3 2 2 3 2" xfId="30857"/>
    <cellStyle name="Normal 8 3 2 2 4" xfId="30858"/>
    <cellStyle name="Normal 8 3 2 3" xfId="30859"/>
    <cellStyle name="Normal 8 3 2 3 2" xfId="30860"/>
    <cellStyle name="Normal 8 3 2 3 2 2" xfId="30861"/>
    <cellStyle name="Normal 8 3 2 3 3" xfId="30862"/>
    <cellStyle name="Normal 8 3 2 4" xfId="30863"/>
    <cellStyle name="Normal 8 3 2 4 2" xfId="30864"/>
    <cellStyle name="Normal 8 3 2 5" xfId="30865"/>
    <cellStyle name="Normal 8 3 3" xfId="30866"/>
    <cellStyle name="Normal 8 3 3 2" xfId="30867"/>
    <cellStyle name="Normal 8 3 3 2 2" xfId="30868"/>
    <cellStyle name="Normal 8 3 3 2 2 2" xfId="30869"/>
    <cellStyle name="Normal 8 3 3 2 3" xfId="30870"/>
    <cellStyle name="Normal 8 3 3 3" xfId="30871"/>
    <cellStyle name="Normal 8 3 3 3 2" xfId="30872"/>
    <cellStyle name="Normal 8 3 3 4" xfId="30873"/>
    <cellStyle name="Normal 8 3 4" xfId="30874"/>
    <cellStyle name="Normal 8 3 4 2" xfId="30875"/>
    <cellStyle name="Normal 8 3 4 2 2" xfId="30876"/>
    <cellStyle name="Normal 8 3 4 3" xfId="30877"/>
    <cellStyle name="Normal 8 3 5" xfId="30878"/>
    <cellStyle name="Normal 8 3 5 2" xfId="30879"/>
    <cellStyle name="Normal 8 3 6" xfId="30880"/>
    <cellStyle name="Normal 8 4" xfId="30881"/>
    <cellStyle name="Normal 8 4 2" xfId="30882"/>
    <cellStyle name="Normal 8 4 2 2" xfId="30883"/>
    <cellStyle name="Normal 8 4 2 2 2" xfId="30884"/>
    <cellStyle name="Normal 8 4 2 2 2 2" xfId="30885"/>
    <cellStyle name="Normal 8 4 2 2 3" xfId="30886"/>
    <cellStyle name="Normal 8 4 2 3" xfId="30887"/>
    <cellStyle name="Normal 8 4 2 3 2" xfId="30888"/>
    <cellStyle name="Normal 8 4 2 4" xfId="30889"/>
    <cellStyle name="Normal 8 4 3" xfId="30890"/>
    <cellStyle name="Normal 8 4 3 2" xfId="30891"/>
    <cellStyle name="Normal 8 4 3 2 2" xfId="30892"/>
    <cellStyle name="Normal 8 4 3 3" xfId="30893"/>
    <cellStyle name="Normal 8 4 4" xfId="30894"/>
    <cellStyle name="Normal 8 4 4 2" xfId="30895"/>
    <cellStyle name="Normal 8 4 5" xfId="30896"/>
    <cellStyle name="Normal 8 4 5 2" xfId="33741"/>
    <cellStyle name="Normal 8 4 6" xfId="33742"/>
    <cellStyle name="Normal 8 5" xfId="30897"/>
    <cellStyle name="Normal 8 5 2" xfId="30898"/>
    <cellStyle name="Normal 8 5 2 2" xfId="30899"/>
    <cellStyle name="Normal 8 5 2 2 2" xfId="30900"/>
    <cellStyle name="Normal 8 5 2 3" xfId="30901"/>
    <cellStyle name="Normal 8 5 3" xfId="30902"/>
    <cellStyle name="Normal 8 5 3 2" xfId="30903"/>
    <cellStyle name="Normal 8 5 4" xfId="30904"/>
    <cellStyle name="Normal 8 6" xfId="30905"/>
    <cellStyle name="Normal 8 6 2" xfId="30906"/>
    <cellStyle name="Normal 8 6 2 2" xfId="30907"/>
    <cellStyle name="Normal 8 6 3" xfId="30908"/>
    <cellStyle name="Normal 8 7" xfId="30909"/>
    <cellStyle name="Normal 8 7 2" xfId="30910"/>
    <cellStyle name="Normal 8 8" xfId="30911"/>
    <cellStyle name="Normal 8 8 2" xfId="33743"/>
    <cellStyle name="Normal 8 9" xfId="33744"/>
    <cellStyle name="Normal 9" xfId="30912"/>
    <cellStyle name="Normal 9 2" xfId="30913"/>
    <cellStyle name="Normal 9 2 2" xfId="30914"/>
    <cellStyle name="Normal 9 2 2 2" xfId="30915"/>
    <cellStyle name="Normal 9 2 2 2 2" xfId="30916"/>
    <cellStyle name="Normal 9 2 2 2 2 2" xfId="30917"/>
    <cellStyle name="Normal 9 2 2 2 2 2 2" xfId="30918"/>
    <cellStyle name="Normal 9 2 2 2 2 2 2 2" xfId="30919"/>
    <cellStyle name="Normal 9 2 2 2 2 2 3" xfId="30920"/>
    <cellStyle name="Normal 9 2 2 2 2 3" xfId="30921"/>
    <cellStyle name="Normal 9 2 2 2 2 3 2" xfId="30922"/>
    <cellStyle name="Normal 9 2 2 2 2 4" xfId="30923"/>
    <cellStyle name="Normal 9 2 2 2 3" xfId="30924"/>
    <cellStyle name="Normal 9 2 2 2 3 2" xfId="30925"/>
    <cellStyle name="Normal 9 2 2 2 3 2 2" xfId="30926"/>
    <cellStyle name="Normal 9 2 2 2 3 3" xfId="30927"/>
    <cellStyle name="Normal 9 2 2 2 4" xfId="30928"/>
    <cellStyle name="Normal 9 2 2 2 4 2" xfId="30929"/>
    <cellStyle name="Normal 9 2 2 2 5" xfId="30930"/>
    <cellStyle name="Normal 9 2 2 3" xfId="30931"/>
    <cellStyle name="Normal 9 2 2 3 2" xfId="30932"/>
    <cellStyle name="Normal 9 2 2 3 2 2" xfId="30933"/>
    <cellStyle name="Normal 9 2 2 3 2 2 2" xfId="30934"/>
    <cellStyle name="Normal 9 2 2 3 2 3" xfId="30935"/>
    <cellStyle name="Normal 9 2 2 3 3" xfId="30936"/>
    <cellStyle name="Normal 9 2 2 3 3 2" xfId="30937"/>
    <cellStyle name="Normal 9 2 2 3 4" xfId="30938"/>
    <cellStyle name="Normal 9 2 2 4" xfId="30939"/>
    <cellStyle name="Normal 9 2 2 4 2" xfId="30940"/>
    <cellStyle name="Normal 9 2 2 4 2 2" xfId="30941"/>
    <cellStyle name="Normal 9 2 2 4 3" xfId="30942"/>
    <cellStyle name="Normal 9 2 2 5" xfId="30943"/>
    <cellStyle name="Normal 9 2 2 5 2" xfId="30944"/>
    <cellStyle name="Normal 9 2 2 6" xfId="30945"/>
    <cellStyle name="Normal 9 2 3" xfId="30946"/>
    <cellStyle name="Normal 9 2 3 2" xfId="30947"/>
    <cellStyle name="Normal 9 2 3 2 2" xfId="30948"/>
    <cellStyle name="Normal 9 2 3 2 2 2" xfId="30949"/>
    <cellStyle name="Normal 9 2 3 2 2 2 2" xfId="30950"/>
    <cellStyle name="Normal 9 2 3 2 2 3" xfId="30951"/>
    <cellStyle name="Normal 9 2 3 2 3" xfId="30952"/>
    <cellStyle name="Normal 9 2 3 2 3 2" xfId="30953"/>
    <cellStyle name="Normal 9 2 3 2 4" xfId="30954"/>
    <cellStyle name="Normal 9 2 3 3" xfId="30955"/>
    <cellStyle name="Normal 9 2 3 3 2" xfId="30956"/>
    <cellStyle name="Normal 9 2 3 3 2 2" xfId="30957"/>
    <cellStyle name="Normal 9 2 3 3 3" xfId="30958"/>
    <cellStyle name="Normal 9 2 3 4" xfId="30959"/>
    <cellStyle name="Normal 9 2 3 4 2" xfId="30960"/>
    <cellStyle name="Normal 9 2 3 5" xfId="30961"/>
    <cellStyle name="Normal 9 2 4" xfId="30962"/>
    <cellStyle name="Normal 9 2 4 2" xfId="30963"/>
    <cellStyle name="Normal 9 2 4 2 2" xfId="30964"/>
    <cellStyle name="Normal 9 2 4 2 2 2" xfId="30965"/>
    <cellStyle name="Normal 9 2 4 2 3" xfId="30966"/>
    <cellStyle name="Normal 9 2 4 3" xfId="30967"/>
    <cellStyle name="Normal 9 2 4 3 2" xfId="30968"/>
    <cellStyle name="Normal 9 2 4 4" xfId="30969"/>
    <cellStyle name="Normal 9 2 5" xfId="30970"/>
    <cellStyle name="Normal 9 2 5 2" xfId="30971"/>
    <cellStyle name="Normal 9 2 5 2 2" xfId="30972"/>
    <cellStyle name="Normal 9 2 5 3" xfId="30973"/>
    <cellStyle name="Normal 9 2 6" xfId="30974"/>
    <cellStyle name="Normal 9 2 6 2" xfId="30975"/>
    <cellStyle name="Normal 9 2 7" xfId="30976"/>
    <cellStyle name="Normal 9 3" xfId="30977"/>
    <cellStyle name="Normal 9 3 2" xfId="30978"/>
    <cellStyle name="Normal 9 3 2 2" xfId="30979"/>
    <cellStyle name="Normal 9 3 2 2 2" xfId="30980"/>
    <cellStyle name="Normal 9 3 2 2 2 2" xfId="30981"/>
    <cellStyle name="Normal 9 3 2 2 2 2 2" xfId="30982"/>
    <cellStyle name="Normal 9 3 2 2 2 3" xfId="30983"/>
    <cellStyle name="Normal 9 3 2 2 3" xfId="30984"/>
    <cellStyle name="Normal 9 3 2 2 3 2" xfId="30985"/>
    <cellStyle name="Normal 9 3 2 2 4" xfId="30986"/>
    <cellStyle name="Normal 9 3 2 3" xfId="30987"/>
    <cellStyle name="Normal 9 3 2 3 2" xfId="30988"/>
    <cellStyle name="Normal 9 3 2 3 2 2" xfId="30989"/>
    <cellStyle name="Normal 9 3 2 3 3" xfId="30990"/>
    <cellStyle name="Normal 9 3 2 4" xfId="30991"/>
    <cellStyle name="Normal 9 3 2 4 2" xfId="30992"/>
    <cellStyle name="Normal 9 3 2 5" xfId="30993"/>
    <cellStyle name="Normal 9 3 3" xfId="30994"/>
    <cellStyle name="Normal 9 3 3 2" xfId="30995"/>
    <cellStyle name="Normal 9 3 3 2 2" xfId="30996"/>
    <cellStyle name="Normal 9 3 3 2 2 2" xfId="30997"/>
    <cellStyle name="Normal 9 3 3 2 3" xfId="30998"/>
    <cellStyle name="Normal 9 3 3 3" xfId="30999"/>
    <cellStyle name="Normal 9 3 3 3 2" xfId="31000"/>
    <cellStyle name="Normal 9 3 3 4" xfId="31001"/>
    <cellStyle name="Normal 9 3 4" xfId="31002"/>
    <cellStyle name="Normal 9 3 4 2" xfId="31003"/>
    <cellStyle name="Normal 9 3 4 2 2" xfId="31004"/>
    <cellStyle name="Normal 9 3 4 3" xfId="31005"/>
    <cellStyle name="Normal 9 3 5" xfId="31006"/>
    <cellStyle name="Normal 9 3 5 2" xfId="31007"/>
    <cellStyle name="Normal 9 3 6" xfId="31008"/>
    <cellStyle name="Normal 9 4" xfId="31009"/>
    <cellStyle name="Normal 9 4 2" xfId="31010"/>
    <cellStyle name="Normal 9 4 2 2" xfId="31011"/>
    <cellStyle name="Normal 9 4 2 2 2" xfId="31012"/>
    <cellStyle name="Normal 9 4 2 2 2 2" xfId="31013"/>
    <cellStyle name="Normal 9 4 2 2 3" xfId="31014"/>
    <cellStyle name="Normal 9 4 2 3" xfId="31015"/>
    <cellStyle name="Normal 9 4 2 3 2" xfId="31016"/>
    <cellStyle name="Normal 9 4 2 4" xfId="31017"/>
    <cellStyle name="Normal 9 4 3" xfId="31018"/>
    <cellStyle name="Normal 9 4 3 2" xfId="31019"/>
    <cellStyle name="Normal 9 4 3 2 2" xfId="31020"/>
    <cellStyle name="Normal 9 4 3 3" xfId="31021"/>
    <cellStyle name="Normal 9 4 4" xfId="31022"/>
    <cellStyle name="Normal 9 4 4 2" xfId="31023"/>
    <cellStyle name="Normal 9 4 5" xfId="31024"/>
    <cellStyle name="Normal 9 5" xfId="31025"/>
    <cellStyle name="Normal 9 5 2" xfId="31026"/>
    <cellStyle name="Normal 9 5 2 2" xfId="31027"/>
    <cellStyle name="Normal 9 5 2 2 2" xfId="31028"/>
    <cellStyle name="Normal 9 5 2 3" xfId="31029"/>
    <cellStyle name="Normal 9 5 3" xfId="31030"/>
    <cellStyle name="Normal 9 5 3 2" xfId="31031"/>
    <cellStyle name="Normal 9 5 4" xfId="31032"/>
    <cellStyle name="Normal 9 6" xfId="31033"/>
    <cellStyle name="Normal 9 6 2" xfId="31034"/>
    <cellStyle name="Normal 9 6 2 2" xfId="31035"/>
    <cellStyle name="Normal 9 6 3" xfId="31036"/>
    <cellStyle name="Normal 9 7" xfId="31037"/>
    <cellStyle name="Normal 9 7 2" xfId="31038"/>
    <cellStyle name="Normal 9 8" xfId="31039"/>
    <cellStyle name="Normal 9 9" xfId="31040"/>
    <cellStyle name="Note" xfId="33518" builtinId="10" customBuiltin="1"/>
    <cellStyle name="Note 10" xfId="31041"/>
    <cellStyle name="Note 10 2" xfId="31042"/>
    <cellStyle name="Note 10 2 2" xfId="31043"/>
    <cellStyle name="Note 10 2 2 2" xfId="31044"/>
    <cellStyle name="Note 10 2 2 2 2" xfId="31045"/>
    <cellStyle name="Note 10 2 2 2 2 2" xfId="31046"/>
    <cellStyle name="Note 10 2 2 2 2 2 2" xfId="31047"/>
    <cellStyle name="Note 10 2 2 2 2 2 2 2" xfId="31048"/>
    <cellStyle name="Note 10 2 2 2 2 2 3" xfId="31049"/>
    <cellStyle name="Note 10 2 2 2 2 3" xfId="31050"/>
    <cellStyle name="Note 10 2 2 2 2 3 2" xfId="31051"/>
    <cellStyle name="Note 10 2 2 2 2 4" xfId="31052"/>
    <cellStyle name="Note 10 2 2 2 3" xfId="31053"/>
    <cellStyle name="Note 10 2 2 2 3 2" xfId="31054"/>
    <cellStyle name="Note 10 2 2 2 3 2 2" xfId="31055"/>
    <cellStyle name="Note 10 2 2 2 3 3" xfId="31056"/>
    <cellStyle name="Note 10 2 2 2 4" xfId="31057"/>
    <cellStyle name="Note 10 2 2 2 4 2" xfId="31058"/>
    <cellStyle name="Note 10 2 2 2 5" xfId="31059"/>
    <cellStyle name="Note 10 2 2 3" xfId="31060"/>
    <cellStyle name="Note 10 2 2 3 2" xfId="31061"/>
    <cellStyle name="Note 10 2 2 3 2 2" xfId="31062"/>
    <cellStyle name="Note 10 2 2 3 2 2 2" xfId="31063"/>
    <cellStyle name="Note 10 2 2 3 2 3" xfId="31064"/>
    <cellStyle name="Note 10 2 2 3 3" xfId="31065"/>
    <cellStyle name="Note 10 2 2 3 3 2" xfId="31066"/>
    <cellStyle name="Note 10 2 2 3 4" xfId="31067"/>
    <cellStyle name="Note 10 2 2 4" xfId="31068"/>
    <cellStyle name="Note 10 2 2 4 2" xfId="31069"/>
    <cellStyle name="Note 10 2 2 4 2 2" xfId="31070"/>
    <cellStyle name="Note 10 2 2 4 3" xfId="31071"/>
    <cellStyle name="Note 10 2 2 5" xfId="31072"/>
    <cellStyle name="Note 10 2 2 5 2" xfId="31073"/>
    <cellStyle name="Note 10 2 2 6" xfId="31074"/>
    <cellStyle name="Note 10 2 3" xfId="31075"/>
    <cellStyle name="Note 10 2 3 2" xfId="31076"/>
    <cellStyle name="Note 10 2 3 2 2" xfId="31077"/>
    <cellStyle name="Note 10 2 3 2 2 2" xfId="31078"/>
    <cellStyle name="Note 10 2 3 2 2 2 2" xfId="31079"/>
    <cellStyle name="Note 10 2 3 2 2 3" xfId="31080"/>
    <cellStyle name="Note 10 2 3 2 3" xfId="31081"/>
    <cellStyle name="Note 10 2 3 2 3 2" xfId="31082"/>
    <cellStyle name="Note 10 2 3 2 4" xfId="31083"/>
    <cellStyle name="Note 10 2 3 3" xfId="31084"/>
    <cellStyle name="Note 10 2 3 3 2" xfId="31085"/>
    <cellStyle name="Note 10 2 3 3 2 2" xfId="31086"/>
    <cellStyle name="Note 10 2 3 3 3" xfId="31087"/>
    <cellStyle name="Note 10 2 3 4" xfId="31088"/>
    <cellStyle name="Note 10 2 3 4 2" xfId="31089"/>
    <cellStyle name="Note 10 2 3 5" xfId="31090"/>
    <cellStyle name="Note 10 2 4" xfId="31091"/>
    <cellStyle name="Note 10 2 4 2" xfId="31092"/>
    <cellStyle name="Note 10 2 4 2 2" xfId="31093"/>
    <cellStyle name="Note 10 2 4 2 2 2" xfId="31094"/>
    <cellStyle name="Note 10 2 4 2 3" xfId="31095"/>
    <cellStyle name="Note 10 2 4 3" xfId="31096"/>
    <cellStyle name="Note 10 2 4 3 2" xfId="31097"/>
    <cellStyle name="Note 10 2 4 4" xfId="31098"/>
    <cellStyle name="Note 10 2 5" xfId="31099"/>
    <cellStyle name="Note 10 2 5 2" xfId="31100"/>
    <cellStyle name="Note 10 2 5 2 2" xfId="31101"/>
    <cellStyle name="Note 10 2 5 3" xfId="31102"/>
    <cellStyle name="Note 10 2 6" xfId="31103"/>
    <cellStyle name="Note 10 2 6 2" xfId="31104"/>
    <cellStyle name="Note 10 2 7" xfId="31105"/>
    <cellStyle name="Note 10 3" xfId="31106"/>
    <cellStyle name="Note 10 3 2" xfId="31107"/>
    <cellStyle name="Note 10 3 2 2" xfId="31108"/>
    <cellStyle name="Note 10 3 2 2 2" xfId="31109"/>
    <cellStyle name="Note 10 3 2 2 2 2" xfId="31110"/>
    <cellStyle name="Note 10 3 2 2 2 2 2" xfId="31111"/>
    <cellStyle name="Note 10 3 2 2 2 3" xfId="31112"/>
    <cellStyle name="Note 10 3 2 2 3" xfId="31113"/>
    <cellStyle name="Note 10 3 2 2 3 2" xfId="31114"/>
    <cellStyle name="Note 10 3 2 2 4" xfId="31115"/>
    <cellStyle name="Note 10 3 2 3" xfId="31116"/>
    <cellStyle name="Note 10 3 2 3 2" xfId="31117"/>
    <cellStyle name="Note 10 3 2 3 2 2" xfId="31118"/>
    <cellStyle name="Note 10 3 2 3 3" xfId="31119"/>
    <cellStyle name="Note 10 3 2 4" xfId="31120"/>
    <cellStyle name="Note 10 3 2 4 2" xfId="31121"/>
    <cellStyle name="Note 10 3 2 5" xfId="31122"/>
    <cellStyle name="Note 10 3 3" xfId="31123"/>
    <cellStyle name="Note 10 3 3 2" xfId="31124"/>
    <cellStyle name="Note 10 3 3 2 2" xfId="31125"/>
    <cellStyle name="Note 10 3 3 2 2 2" xfId="31126"/>
    <cellStyle name="Note 10 3 3 2 3" xfId="31127"/>
    <cellStyle name="Note 10 3 3 3" xfId="31128"/>
    <cellStyle name="Note 10 3 3 3 2" xfId="31129"/>
    <cellStyle name="Note 10 3 3 4" xfId="31130"/>
    <cellStyle name="Note 10 3 4" xfId="31131"/>
    <cellStyle name="Note 10 3 4 2" xfId="31132"/>
    <cellStyle name="Note 10 3 4 2 2" xfId="31133"/>
    <cellStyle name="Note 10 3 4 3" xfId="31134"/>
    <cellStyle name="Note 10 3 5" xfId="31135"/>
    <cellStyle name="Note 10 3 5 2" xfId="31136"/>
    <cellStyle name="Note 10 3 6" xfId="31137"/>
    <cellStyle name="Note 10 4" xfId="31138"/>
    <cellStyle name="Note 10 4 2" xfId="31139"/>
    <cellStyle name="Note 10 4 2 2" xfId="31140"/>
    <cellStyle name="Note 10 4 2 2 2" xfId="31141"/>
    <cellStyle name="Note 10 4 2 2 2 2" xfId="31142"/>
    <cellStyle name="Note 10 4 2 2 3" xfId="31143"/>
    <cellStyle name="Note 10 4 2 3" xfId="31144"/>
    <cellStyle name="Note 10 4 2 3 2" xfId="31145"/>
    <cellStyle name="Note 10 4 2 4" xfId="31146"/>
    <cellStyle name="Note 10 4 3" xfId="31147"/>
    <cellStyle name="Note 10 4 3 2" xfId="31148"/>
    <cellStyle name="Note 10 4 3 2 2" xfId="31149"/>
    <cellStyle name="Note 10 4 3 3" xfId="31150"/>
    <cellStyle name="Note 10 4 4" xfId="31151"/>
    <cellStyle name="Note 10 4 4 2" xfId="31152"/>
    <cellStyle name="Note 10 4 5" xfId="31153"/>
    <cellStyle name="Note 10 5" xfId="31154"/>
    <cellStyle name="Note 10 5 2" xfId="31155"/>
    <cellStyle name="Note 10 5 2 2" xfId="31156"/>
    <cellStyle name="Note 10 5 2 2 2" xfId="31157"/>
    <cellStyle name="Note 10 5 2 3" xfId="31158"/>
    <cellStyle name="Note 10 5 3" xfId="31159"/>
    <cellStyle name="Note 10 5 3 2" xfId="31160"/>
    <cellStyle name="Note 10 5 4" xfId="31161"/>
    <cellStyle name="Note 10 6" xfId="31162"/>
    <cellStyle name="Note 10 6 2" xfId="31163"/>
    <cellStyle name="Note 10 6 2 2" xfId="31164"/>
    <cellStyle name="Note 10 6 3" xfId="31165"/>
    <cellStyle name="Note 10 7" xfId="31166"/>
    <cellStyle name="Note 10 7 2" xfId="31167"/>
    <cellStyle name="Note 10 8" xfId="31168"/>
    <cellStyle name="Note 11" xfId="31169"/>
    <cellStyle name="Note 11 2" xfId="31170"/>
    <cellStyle name="Note 11 2 2" xfId="31171"/>
    <cellStyle name="Note 11 2 2 2" xfId="31172"/>
    <cellStyle name="Note 11 2 2 2 2" xfId="31173"/>
    <cellStyle name="Note 11 2 2 2 2 2" xfId="31174"/>
    <cellStyle name="Note 11 2 2 2 2 2 2" xfId="31175"/>
    <cellStyle name="Note 11 2 2 2 2 2 2 2" xfId="31176"/>
    <cellStyle name="Note 11 2 2 2 2 2 3" xfId="31177"/>
    <cellStyle name="Note 11 2 2 2 2 3" xfId="31178"/>
    <cellStyle name="Note 11 2 2 2 2 3 2" xfId="31179"/>
    <cellStyle name="Note 11 2 2 2 2 4" xfId="31180"/>
    <cellStyle name="Note 11 2 2 2 3" xfId="31181"/>
    <cellStyle name="Note 11 2 2 2 3 2" xfId="31182"/>
    <cellStyle name="Note 11 2 2 2 3 2 2" xfId="31183"/>
    <cellStyle name="Note 11 2 2 2 3 3" xfId="31184"/>
    <cellStyle name="Note 11 2 2 2 4" xfId="31185"/>
    <cellStyle name="Note 11 2 2 2 4 2" xfId="31186"/>
    <cellStyle name="Note 11 2 2 2 5" xfId="31187"/>
    <cellStyle name="Note 11 2 2 3" xfId="31188"/>
    <cellStyle name="Note 11 2 2 3 2" xfId="31189"/>
    <cellStyle name="Note 11 2 2 3 2 2" xfId="31190"/>
    <cellStyle name="Note 11 2 2 3 2 2 2" xfId="31191"/>
    <cellStyle name="Note 11 2 2 3 2 3" xfId="31192"/>
    <cellStyle name="Note 11 2 2 3 3" xfId="31193"/>
    <cellStyle name="Note 11 2 2 3 3 2" xfId="31194"/>
    <cellStyle name="Note 11 2 2 3 4" xfId="31195"/>
    <cellStyle name="Note 11 2 2 4" xfId="31196"/>
    <cellStyle name="Note 11 2 2 4 2" xfId="31197"/>
    <cellStyle name="Note 11 2 2 4 2 2" xfId="31198"/>
    <cellStyle name="Note 11 2 2 4 3" xfId="31199"/>
    <cellStyle name="Note 11 2 2 5" xfId="31200"/>
    <cellStyle name="Note 11 2 2 5 2" xfId="31201"/>
    <cellStyle name="Note 11 2 2 6" xfId="31202"/>
    <cellStyle name="Note 11 2 3" xfId="31203"/>
    <cellStyle name="Note 11 2 3 2" xfId="31204"/>
    <cellStyle name="Note 11 2 3 2 2" xfId="31205"/>
    <cellStyle name="Note 11 2 3 2 2 2" xfId="31206"/>
    <cellStyle name="Note 11 2 3 2 2 2 2" xfId="31207"/>
    <cellStyle name="Note 11 2 3 2 2 3" xfId="31208"/>
    <cellStyle name="Note 11 2 3 2 3" xfId="31209"/>
    <cellStyle name="Note 11 2 3 2 3 2" xfId="31210"/>
    <cellStyle name="Note 11 2 3 2 4" xfId="31211"/>
    <cellStyle name="Note 11 2 3 3" xfId="31212"/>
    <cellStyle name="Note 11 2 3 3 2" xfId="31213"/>
    <cellStyle name="Note 11 2 3 3 2 2" xfId="31214"/>
    <cellStyle name="Note 11 2 3 3 3" xfId="31215"/>
    <cellStyle name="Note 11 2 3 4" xfId="31216"/>
    <cellStyle name="Note 11 2 3 4 2" xfId="31217"/>
    <cellStyle name="Note 11 2 3 5" xfId="31218"/>
    <cellStyle name="Note 11 2 4" xfId="31219"/>
    <cellStyle name="Note 11 2 4 2" xfId="31220"/>
    <cellStyle name="Note 11 2 4 2 2" xfId="31221"/>
    <cellStyle name="Note 11 2 4 2 2 2" xfId="31222"/>
    <cellStyle name="Note 11 2 4 2 3" xfId="31223"/>
    <cellStyle name="Note 11 2 4 3" xfId="31224"/>
    <cellStyle name="Note 11 2 4 3 2" xfId="31225"/>
    <cellStyle name="Note 11 2 4 4" xfId="31226"/>
    <cellStyle name="Note 11 2 5" xfId="31227"/>
    <cellStyle name="Note 11 2 5 2" xfId="31228"/>
    <cellStyle name="Note 11 2 5 2 2" xfId="31229"/>
    <cellStyle name="Note 11 2 5 3" xfId="31230"/>
    <cellStyle name="Note 11 2 6" xfId="31231"/>
    <cellStyle name="Note 11 2 6 2" xfId="31232"/>
    <cellStyle name="Note 11 2 7" xfId="31233"/>
    <cellStyle name="Note 11 3" xfId="31234"/>
    <cellStyle name="Note 11 3 2" xfId="31235"/>
    <cellStyle name="Note 11 3 2 2" xfId="31236"/>
    <cellStyle name="Note 11 3 2 2 2" xfId="31237"/>
    <cellStyle name="Note 11 3 2 2 2 2" xfId="31238"/>
    <cellStyle name="Note 11 3 2 2 2 2 2" xfId="31239"/>
    <cellStyle name="Note 11 3 2 2 2 3" xfId="31240"/>
    <cellStyle name="Note 11 3 2 2 3" xfId="31241"/>
    <cellStyle name="Note 11 3 2 2 3 2" xfId="31242"/>
    <cellStyle name="Note 11 3 2 2 4" xfId="31243"/>
    <cellStyle name="Note 11 3 2 3" xfId="31244"/>
    <cellStyle name="Note 11 3 2 3 2" xfId="31245"/>
    <cellStyle name="Note 11 3 2 3 2 2" xfId="31246"/>
    <cellStyle name="Note 11 3 2 3 3" xfId="31247"/>
    <cellStyle name="Note 11 3 2 4" xfId="31248"/>
    <cellStyle name="Note 11 3 2 4 2" xfId="31249"/>
    <cellStyle name="Note 11 3 2 5" xfId="31250"/>
    <cellStyle name="Note 11 3 3" xfId="31251"/>
    <cellStyle name="Note 11 3 3 2" xfId="31252"/>
    <cellStyle name="Note 11 3 3 2 2" xfId="31253"/>
    <cellStyle name="Note 11 3 3 2 2 2" xfId="31254"/>
    <cellStyle name="Note 11 3 3 2 3" xfId="31255"/>
    <cellStyle name="Note 11 3 3 3" xfId="31256"/>
    <cellStyle name="Note 11 3 3 3 2" xfId="31257"/>
    <cellStyle name="Note 11 3 3 4" xfId="31258"/>
    <cellStyle name="Note 11 3 4" xfId="31259"/>
    <cellStyle name="Note 11 3 4 2" xfId="31260"/>
    <cellStyle name="Note 11 3 4 2 2" xfId="31261"/>
    <cellStyle name="Note 11 3 4 3" xfId="31262"/>
    <cellStyle name="Note 11 3 5" xfId="31263"/>
    <cellStyle name="Note 11 3 5 2" xfId="31264"/>
    <cellStyle name="Note 11 3 6" xfId="31265"/>
    <cellStyle name="Note 11 4" xfId="31266"/>
    <cellStyle name="Note 11 4 2" xfId="31267"/>
    <cellStyle name="Note 11 4 2 2" xfId="31268"/>
    <cellStyle name="Note 11 4 2 2 2" xfId="31269"/>
    <cellStyle name="Note 11 4 2 2 2 2" xfId="31270"/>
    <cellStyle name="Note 11 4 2 2 3" xfId="31271"/>
    <cellStyle name="Note 11 4 2 3" xfId="31272"/>
    <cellStyle name="Note 11 4 2 3 2" xfId="31273"/>
    <cellStyle name="Note 11 4 2 4" xfId="31274"/>
    <cellStyle name="Note 11 4 3" xfId="31275"/>
    <cellStyle name="Note 11 4 3 2" xfId="31276"/>
    <cellStyle name="Note 11 4 3 2 2" xfId="31277"/>
    <cellStyle name="Note 11 4 3 3" xfId="31278"/>
    <cellStyle name="Note 11 4 4" xfId="31279"/>
    <cellStyle name="Note 11 4 4 2" xfId="31280"/>
    <cellStyle name="Note 11 4 5" xfId="31281"/>
    <cellStyle name="Note 11 5" xfId="31282"/>
    <cellStyle name="Note 11 5 2" xfId="31283"/>
    <cellStyle name="Note 11 5 2 2" xfId="31284"/>
    <cellStyle name="Note 11 5 2 2 2" xfId="31285"/>
    <cellStyle name="Note 11 5 2 3" xfId="31286"/>
    <cellStyle name="Note 11 5 3" xfId="31287"/>
    <cellStyle name="Note 11 5 3 2" xfId="31288"/>
    <cellStyle name="Note 11 5 4" xfId="31289"/>
    <cellStyle name="Note 11 6" xfId="31290"/>
    <cellStyle name="Note 11 6 2" xfId="31291"/>
    <cellStyle name="Note 11 6 2 2" xfId="31292"/>
    <cellStyle name="Note 11 6 3" xfId="31293"/>
    <cellStyle name="Note 11 7" xfId="31294"/>
    <cellStyle name="Note 11 7 2" xfId="31295"/>
    <cellStyle name="Note 11 8" xfId="31296"/>
    <cellStyle name="Note 12" xfId="31297"/>
    <cellStyle name="Note 12 2" xfId="31298"/>
    <cellStyle name="Note 12 2 2" xfId="31299"/>
    <cellStyle name="Note 12 2 2 2" xfId="31300"/>
    <cellStyle name="Note 12 2 2 2 2" xfId="31301"/>
    <cellStyle name="Note 12 2 2 2 2 2" xfId="31302"/>
    <cellStyle name="Note 12 2 2 2 2 2 2" xfId="31303"/>
    <cellStyle name="Note 12 2 2 2 2 2 2 2" xfId="31304"/>
    <cellStyle name="Note 12 2 2 2 2 2 3" xfId="31305"/>
    <cellStyle name="Note 12 2 2 2 2 3" xfId="31306"/>
    <cellStyle name="Note 12 2 2 2 2 3 2" xfId="31307"/>
    <cellStyle name="Note 12 2 2 2 2 4" xfId="31308"/>
    <cellStyle name="Note 12 2 2 2 3" xfId="31309"/>
    <cellStyle name="Note 12 2 2 2 3 2" xfId="31310"/>
    <cellStyle name="Note 12 2 2 2 3 2 2" xfId="31311"/>
    <cellStyle name="Note 12 2 2 2 3 3" xfId="31312"/>
    <cellStyle name="Note 12 2 2 2 4" xfId="31313"/>
    <cellStyle name="Note 12 2 2 2 4 2" xfId="31314"/>
    <cellStyle name="Note 12 2 2 2 5" xfId="31315"/>
    <cellStyle name="Note 12 2 2 3" xfId="31316"/>
    <cellStyle name="Note 12 2 2 3 2" xfId="31317"/>
    <cellStyle name="Note 12 2 2 3 2 2" xfId="31318"/>
    <cellStyle name="Note 12 2 2 3 2 2 2" xfId="31319"/>
    <cellStyle name="Note 12 2 2 3 2 3" xfId="31320"/>
    <cellStyle name="Note 12 2 2 3 3" xfId="31321"/>
    <cellStyle name="Note 12 2 2 3 3 2" xfId="31322"/>
    <cellStyle name="Note 12 2 2 3 4" xfId="31323"/>
    <cellStyle name="Note 12 2 2 4" xfId="31324"/>
    <cellStyle name="Note 12 2 2 4 2" xfId="31325"/>
    <cellStyle name="Note 12 2 2 4 2 2" xfId="31326"/>
    <cellStyle name="Note 12 2 2 4 3" xfId="31327"/>
    <cellStyle name="Note 12 2 2 5" xfId="31328"/>
    <cellStyle name="Note 12 2 2 5 2" xfId="31329"/>
    <cellStyle name="Note 12 2 2 6" xfId="31330"/>
    <cellStyle name="Note 12 2 3" xfId="31331"/>
    <cellStyle name="Note 12 2 3 2" xfId="31332"/>
    <cellStyle name="Note 12 2 3 2 2" xfId="31333"/>
    <cellStyle name="Note 12 2 3 2 2 2" xfId="31334"/>
    <cellStyle name="Note 12 2 3 2 2 2 2" xfId="31335"/>
    <cellStyle name="Note 12 2 3 2 2 3" xfId="31336"/>
    <cellStyle name="Note 12 2 3 2 3" xfId="31337"/>
    <cellStyle name="Note 12 2 3 2 3 2" xfId="31338"/>
    <cellStyle name="Note 12 2 3 2 4" xfId="31339"/>
    <cellStyle name="Note 12 2 3 3" xfId="31340"/>
    <cellStyle name="Note 12 2 3 3 2" xfId="31341"/>
    <cellStyle name="Note 12 2 3 3 2 2" xfId="31342"/>
    <cellStyle name="Note 12 2 3 3 3" xfId="31343"/>
    <cellStyle name="Note 12 2 3 4" xfId="31344"/>
    <cellStyle name="Note 12 2 3 4 2" xfId="31345"/>
    <cellStyle name="Note 12 2 3 5" xfId="31346"/>
    <cellStyle name="Note 12 2 4" xfId="31347"/>
    <cellStyle name="Note 12 2 4 2" xfId="31348"/>
    <cellStyle name="Note 12 2 4 2 2" xfId="31349"/>
    <cellStyle name="Note 12 2 4 2 2 2" xfId="31350"/>
    <cellStyle name="Note 12 2 4 2 3" xfId="31351"/>
    <cellStyle name="Note 12 2 4 3" xfId="31352"/>
    <cellStyle name="Note 12 2 4 3 2" xfId="31353"/>
    <cellStyle name="Note 12 2 4 4" xfId="31354"/>
    <cellStyle name="Note 12 2 5" xfId="31355"/>
    <cellStyle name="Note 12 2 5 2" xfId="31356"/>
    <cellStyle name="Note 12 2 5 2 2" xfId="31357"/>
    <cellStyle name="Note 12 2 5 3" xfId="31358"/>
    <cellStyle name="Note 12 2 6" xfId="31359"/>
    <cellStyle name="Note 12 2 6 2" xfId="31360"/>
    <cellStyle name="Note 12 2 7" xfId="31361"/>
    <cellStyle name="Note 12 3" xfId="31362"/>
    <cellStyle name="Note 12 3 2" xfId="31363"/>
    <cellStyle name="Note 12 3 2 2" xfId="31364"/>
    <cellStyle name="Note 12 3 2 2 2" xfId="31365"/>
    <cellStyle name="Note 12 3 2 2 2 2" xfId="31366"/>
    <cellStyle name="Note 12 3 2 2 2 2 2" xfId="31367"/>
    <cellStyle name="Note 12 3 2 2 2 3" xfId="31368"/>
    <cellStyle name="Note 12 3 2 2 3" xfId="31369"/>
    <cellStyle name="Note 12 3 2 2 3 2" xfId="31370"/>
    <cellStyle name="Note 12 3 2 2 4" xfId="31371"/>
    <cellStyle name="Note 12 3 2 3" xfId="31372"/>
    <cellStyle name="Note 12 3 2 3 2" xfId="31373"/>
    <cellStyle name="Note 12 3 2 3 2 2" xfId="31374"/>
    <cellStyle name="Note 12 3 2 3 3" xfId="31375"/>
    <cellStyle name="Note 12 3 2 4" xfId="31376"/>
    <cellStyle name="Note 12 3 2 4 2" xfId="31377"/>
    <cellStyle name="Note 12 3 2 5" xfId="31378"/>
    <cellStyle name="Note 12 3 3" xfId="31379"/>
    <cellStyle name="Note 12 3 3 2" xfId="31380"/>
    <cellStyle name="Note 12 3 3 2 2" xfId="31381"/>
    <cellStyle name="Note 12 3 3 2 2 2" xfId="31382"/>
    <cellStyle name="Note 12 3 3 2 3" xfId="31383"/>
    <cellStyle name="Note 12 3 3 3" xfId="31384"/>
    <cellStyle name="Note 12 3 3 3 2" xfId="31385"/>
    <cellStyle name="Note 12 3 3 4" xfId="31386"/>
    <cellStyle name="Note 12 3 4" xfId="31387"/>
    <cellStyle name="Note 12 3 4 2" xfId="31388"/>
    <cellStyle name="Note 12 3 4 2 2" xfId="31389"/>
    <cellStyle name="Note 12 3 4 3" xfId="31390"/>
    <cellStyle name="Note 12 3 5" xfId="31391"/>
    <cellStyle name="Note 12 3 5 2" xfId="31392"/>
    <cellStyle name="Note 12 3 6" xfId="31393"/>
    <cellStyle name="Note 12 4" xfId="31394"/>
    <cellStyle name="Note 12 4 2" xfId="31395"/>
    <cellStyle name="Note 12 4 2 2" xfId="31396"/>
    <cellStyle name="Note 12 4 2 2 2" xfId="31397"/>
    <cellStyle name="Note 12 4 2 2 2 2" xfId="31398"/>
    <cellStyle name="Note 12 4 2 2 3" xfId="31399"/>
    <cellStyle name="Note 12 4 2 3" xfId="31400"/>
    <cellStyle name="Note 12 4 2 3 2" xfId="31401"/>
    <cellStyle name="Note 12 4 2 4" xfId="31402"/>
    <cellStyle name="Note 12 4 3" xfId="31403"/>
    <cellStyle name="Note 12 4 3 2" xfId="31404"/>
    <cellStyle name="Note 12 4 3 2 2" xfId="31405"/>
    <cellStyle name="Note 12 4 3 3" xfId="31406"/>
    <cellStyle name="Note 12 4 4" xfId="31407"/>
    <cellStyle name="Note 12 4 4 2" xfId="31408"/>
    <cellStyle name="Note 12 4 5" xfId="31409"/>
    <cellStyle name="Note 12 5" xfId="31410"/>
    <cellStyle name="Note 12 5 2" xfId="31411"/>
    <cellStyle name="Note 12 5 2 2" xfId="31412"/>
    <cellStyle name="Note 12 5 2 2 2" xfId="31413"/>
    <cellStyle name="Note 12 5 2 3" xfId="31414"/>
    <cellStyle name="Note 12 5 3" xfId="31415"/>
    <cellStyle name="Note 12 5 3 2" xfId="31416"/>
    <cellStyle name="Note 12 5 4" xfId="31417"/>
    <cellStyle name="Note 12 6" xfId="31418"/>
    <cellStyle name="Note 12 6 2" xfId="31419"/>
    <cellStyle name="Note 12 6 2 2" xfId="31420"/>
    <cellStyle name="Note 12 6 3" xfId="31421"/>
    <cellStyle name="Note 12 7" xfId="31422"/>
    <cellStyle name="Note 12 7 2" xfId="31423"/>
    <cellStyle name="Note 12 8" xfId="31424"/>
    <cellStyle name="Note 13" xfId="31425"/>
    <cellStyle name="Note 13 2" xfId="31426"/>
    <cellStyle name="Note 13 2 2" xfId="31427"/>
    <cellStyle name="Note 13 2 2 2" xfId="31428"/>
    <cellStyle name="Note 13 2 2 2 2" xfId="31429"/>
    <cellStyle name="Note 13 2 2 2 2 2" xfId="31430"/>
    <cellStyle name="Note 13 2 2 2 2 2 2" xfId="31431"/>
    <cellStyle name="Note 13 2 2 2 2 2 2 2" xfId="31432"/>
    <cellStyle name="Note 13 2 2 2 2 2 3" xfId="31433"/>
    <cellStyle name="Note 13 2 2 2 2 3" xfId="31434"/>
    <cellStyle name="Note 13 2 2 2 2 3 2" xfId="31435"/>
    <cellStyle name="Note 13 2 2 2 2 4" xfId="31436"/>
    <cellStyle name="Note 13 2 2 2 3" xfId="31437"/>
    <cellStyle name="Note 13 2 2 2 3 2" xfId="31438"/>
    <cellStyle name="Note 13 2 2 2 3 2 2" xfId="31439"/>
    <cellStyle name="Note 13 2 2 2 3 3" xfId="31440"/>
    <cellStyle name="Note 13 2 2 2 4" xfId="31441"/>
    <cellStyle name="Note 13 2 2 2 4 2" xfId="31442"/>
    <cellStyle name="Note 13 2 2 2 5" xfId="31443"/>
    <cellStyle name="Note 13 2 2 3" xfId="31444"/>
    <cellStyle name="Note 13 2 2 3 2" xfId="31445"/>
    <cellStyle name="Note 13 2 2 3 2 2" xfId="31446"/>
    <cellStyle name="Note 13 2 2 3 2 2 2" xfId="31447"/>
    <cellStyle name="Note 13 2 2 3 2 3" xfId="31448"/>
    <cellStyle name="Note 13 2 2 3 3" xfId="31449"/>
    <cellStyle name="Note 13 2 2 3 3 2" xfId="31450"/>
    <cellStyle name="Note 13 2 2 3 4" xfId="31451"/>
    <cellStyle name="Note 13 2 2 4" xfId="31452"/>
    <cellStyle name="Note 13 2 2 4 2" xfId="31453"/>
    <cellStyle name="Note 13 2 2 4 2 2" xfId="31454"/>
    <cellStyle name="Note 13 2 2 4 3" xfId="31455"/>
    <cellStyle name="Note 13 2 2 5" xfId="31456"/>
    <cellStyle name="Note 13 2 2 5 2" xfId="31457"/>
    <cellStyle name="Note 13 2 2 6" xfId="31458"/>
    <cellStyle name="Note 13 2 3" xfId="31459"/>
    <cellStyle name="Note 13 2 3 2" xfId="31460"/>
    <cellStyle name="Note 13 2 3 2 2" xfId="31461"/>
    <cellStyle name="Note 13 2 3 2 2 2" xfId="31462"/>
    <cellStyle name="Note 13 2 3 2 2 2 2" xfId="31463"/>
    <cellStyle name="Note 13 2 3 2 2 3" xfId="31464"/>
    <cellStyle name="Note 13 2 3 2 3" xfId="31465"/>
    <cellStyle name="Note 13 2 3 2 3 2" xfId="31466"/>
    <cellStyle name="Note 13 2 3 2 4" xfId="31467"/>
    <cellStyle name="Note 13 2 3 3" xfId="31468"/>
    <cellStyle name="Note 13 2 3 3 2" xfId="31469"/>
    <cellStyle name="Note 13 2 3 3 2 2" xfId="31470"/>
    <cellStyle name="Note 13 2 3 3 3" xfId="31471"/>
    <cellStyle name="Note 13 2 3 4" xfId="31472"/>
    <cellStyle name="Note 13 2 3 4 2" xfId="31473"/>
    <cellStyle name="Note 13 2 3 5" xfId="31474"/>
    <cellStyle name="Note 13 2 4" xfId="31475"/>
    <cellStyle name="Note 13 2 4 2" xfId="31476"/>
    <cellStyle name="Note 13 2 4 2 2" xfId="31477"/>
    <cellStyle name="Note 13 2 4 2 2 2" xfId="31478"/>
    <cellStyle name="Note 13 2 4 2 3" xfId="31479"/>
    <cellStyle name="Note 13 2 4 3" xfId="31480"/>
    <cellStyle name="Note 13 2 4 3 2" xfId="31481"/>
    <cellStyle name="Note 13 2 4 4" xfId="31482"/>
    <cellStyle name="Note 13 2 5" xfId="31483"/>
    <cellStyle name="Note 13 2 5 2" xfId="31484"/>
    <cellStyle name="Note 13 2 5 2 2" xfId="31485"/>
    <cellStyle name="Note 13 2 5 3" xfId="31486"/>
    <cellStyle name="Note 13 2 6" xfId="31487"/>
    <cellStyle name="Note 13 2 6 2" xfId="31488"/>
    <cellStyle name="Note 13 2 7" xfId="31489"/>
    <cellStyle name="Note 13 3" xfId="31490"/>
    <cellStyle name="Note 13 3 2" xfId="31491"/>
    <cellStyle name="Note 13 3 2 2" xfId="31492"/>
    <cellStyle name="Note 13 3 2 2 2" xfId="31493"/>
    <cellStyle name="Note 13 3 2 2 2 2" xfId="31494"/>
    <cellStyle name="Note 13 3 2 2 2 2 2" xfId="31495"/>
    <cellStyle name="Note 13 3 2 2 2 3" xfId="31496"/>
    <cellStyle name="Note 13 3 2 2 3" xfId="31497"/>
    <cellStyle name="Note 13 3 2 2 3 2" xfId="31498"/>
    <cellStyle name="Note 13 3 2 2 4" xfId="31499"/>
    <cellStyle name="Note 13 3 2 3" xfId="31500"/>
    <cellStyle name="Note 13 3 2 3 2" xfId="31501"/>
    <cellStyle name="Note 13 3 2 3 2 2" xfId="31502"/>
    <cellStyle name="Note 13 3 2 3 3" xfId="31503"/>
    <cellStyle name="Note 13 3 2 4" xfId="31504"/>
    <cellStyle name="Note 13 3 2 4 2" xfId="31505"/>
    <cellStyle name="Note 13 3 2 5" xfId="31506"/>
    <cellStyle name="Note 13 3 3" xfId="31507"/>
    <cellStyle name="Note 13 3 3 2" xfId="31508"/>
    <cellStyle name="Note 13 3 3 2 2" xfId="31509"/>
    <cellStyle name="Note 13 3 3 2 2 2" xfId="31510"/>
    <cellStyle name="Note 13 3 3 2 3" xfId="31511"/>
    <cellStyle name="Note 13 3 3 3" xfId="31512"/>
    <cellStyle name="Note 13 3 3 3 2" xfId="31513"/>
    <cellStyle name="Note 13 3 3 4" xfId="31514"/>
    <cellStyle name="Note 13 3 4" xfId="31515"/>
    <cellStyle name="Note 13 3 4 2" xfId="31516"/>
    <cellStyle name="Note 13 3 4 2 2" xfId="31517"/>
    <cellStyle name="Note 13 3 4 3" xfId="31518"/>
    <cellStyle name="Note 13 3 5" xfId="31519"/>
    <cellStyle name="Note 13 3 5 2" xfId="31520"/>
    <cellStyle name="Note 13 3 6" xfId="31521"/>
    <cellStyle name="Note 13 4" xfId="31522"/>
    <cellStyle name="Note 13 4 2" xfId="31523"/>
    <cellStyle name="Note 13 4 2 2" xfId="31524"/>
    <cellStyle name="Note 13 4 2 2 2" xfId="31525"/>
    <cellStyle name="Note 13 4 2 2 2 2" xfId="31526"/>
    <cellStyle name="Note 13 4 2 2 3" xfId="31527"/>
    <cellStyle name="Note 13 4 2 3" xfId="31528"/>
    <cellStyle name="Note 13 4 2 3 2" xfId="31529"/>
    <cellStyle name="Note 13 4 2 4" xfId="31530"/>
    <cellStyle name="Note 13 4 3" xfId="31531"/>
    <cellStyle name="Note 13 4 3 2" xfId="31532"/>
    <cellStyle name="Note 13 4 3 2 2" xfId="31533"/>
    <cellStyle name="Note 13 4 3 3" xfId="31534"/>
    <cellStyle name="Note 13 4 4" xfId="31535"/>
    <cellStyle name="Note 13 4 4 2" xfId="31536"/>
    <cellStyle name="Note 13 4 5" xfId="31537"/>
    <cellStyle name="Note 13 5" xfId="31538"/>
    <cellStyle name="Note 13 5 2" xfId="31539"/>
    <cellStyle name="Note 13 5 2 2" xfId="31540"/>
    <cellStyle name="Note 13 5 2 2 2" xfId="31541"/>
    <cellStyle name="Note 13 5 2 3" xfId="31542"/>
    <cellStyle name="Note 13 5 3" xfId="31543"/>
    <cellStyle name="Note 13 5 3 2" xfId="31544"/>
    <cellStyle name="Note 13 5 4" xfId="31545"/>
    <cellStyle name="Note 13 6" xfId="31546"/>
    <cellStyle name="Note 13 6 2" xfId="31547"/>
    <cellStyle name="Note 13 6 2 2" xfId="31548"/>
    <cellStyle name="Note 13 6 3" xfId="31549"/>
    <cellStyle name="Note 13 7" xfId="31550"/>
    <cellStyle name="Note 13 7 2" xfId="31551"/>
    <cellStyle name="Note 13 8" xfId="31552"/>
    <cellStyle name="Note 14" xfId="31553"/>
    <cellStyle name="Note 14 2" xfId="31554"/>
    <cellStyle name="Note 14 2 2" xfId="31555"/>
    <cellStyle name="Note 14 2 2 2" xfId="31556"/>
    <cellStyle name="Note 14 2 2 2 2" xfId="31557"/>
    <cellStyle name="Note 14 2 2 2 2 2" xfId="31558"/>
    <cellStyle name="Note 14 2 2 2 2 2 2" xfId="31559"/>
    <cellStyle name="Note 14 2 2 2 2 2 2 2" xfId="31560"/>
    <cellStyle name="Note 14 2 2 2 2 2 3" xfId="31561"/>
    <cellStyle name="Note 14 2 2 2 2 3" xfId="31562"/>
    <cellStyle name="Note 14 2 2 2 2 3 2" xfId="31563"/>
    <cellStyle name="Note 14 2 2 2 2 4" xfId="31564"/>
    <cellStyle name="Note 14 2 2 2 3" xfId="31565"/>
    <cellStyle name="Note 14 2 2 2 3 2" xfId="31566"/>
    <cellStyle name="Note 14 2 2 2 3 2 2" xfId="31567"/>
    <cellStyle name="Note 14 2 2 2 3 3" xfId="31568"/>
    <cellStyle name="Note 14 2 2 2 4" xfId="31569"/>
    <cellStyle name="Note 14 2 2 2 4 2" xfId="31570"/>
    <cellStyle name="Note 14 2 2 2 5" xfId="31571"/>
    <cellStyle name="Note 14 2 2 3" xfId="31572"/>
    <cellStyle name="Note 14 2 2 3 2" xfId="31573"/>
    <cellStyle name="Note 14 2 2 3 2 2" xfId="31574"/>
    <cellStyle name="Note 14 2 2 3 2 2 2" xfId="31575"/>
    <cellStyle name="Note 14 2 2 3 2 3" xfId="31576"/>
    <cellStyle name="Note 14 2 2 3 3" xfId="31577"/>
    <cellStyle name="Note 14 2 2 3 3 2" xfId="31578"/>
    <cellStyle name="Note 14 2 2 3 4" xfId="31579"/>
    <cellStyle name="Note 14 2 2 4" xfId="31580"/>
    <cellStyle name="Note 14 2 2 4 2" xfId="31581"/>
    <cellStyle name="Note 14 2 2 4 2 2" xfId="31582"/>
    <cellStyle name="Note 14 2 2 4 3" xfId="31583"/>
    <cellStyle name="Note 14 2 2 5" xfId="31584"/>
    <cellStyle name="Note 14 2 2 5 2" xfId="31585"/>
    <cellStyle name="Note 14 2 2 6" xfId="31586"/>
    <cellStyle name="Note 14 2 3" xfId="31587"/>
    <cellStyle name="Note 14 2 3 2" xfId="31588"/>
    <cellStyle name="Note 14 2 3 2 2" xfId="31589"/>
    <cellStyle name="Note 14 2 3 2 2 2" xfId="31590"/>
    <cellStyle name="Note 14 2 3 2 2 2 2" xfId="31591"/>
    <cellStyle name="Note 14 2 3 2 2 3" xfId="31592"/>
    <cellStyle name="Note 14 2 3 2 3" xfId="31593"/>
    <cellStyle name="Note 14 2 3 2 3 2" xfId="31594"/>
    <cellStyle name="Note 14 2 3 2 4" xfId="31595"/>
    <cellStyle name="Note 14 2 3 3" xfId="31596"/>
    <cellStyle name="Note 14 2 3 3 2" xfId="31597"/>
    <cellStyle name="Note 14 2 3 3 2 2" xfId="31598"/>
    <cellStyle name="Note 14 2 3 3 3" xfId="31599"/>
    <cellStyle name="Note 14 2 3 4" xfId="31600"/>
    <cellStyle name="Note 14 2 3 4 2" xfId="31601"/>
    <cellStyle name="Note 14 2 3 5" xfId="31602"/>
    <cellStyle name="Note 14 2 4" xfId="31603"/>
    <cellStyle name="Note 14 2 4 2" xfId="31604"/>
    <cellStyle name="Note 14 2 4 2 2" xfId="31605"/>
    <cellStyle name="Note 14 2 4 2 2 2" xfId="31606"/>
    <cellStyle name="Note 14 2 4 2 3" xfId="31607"/>
    <cellStyle name="Note 14 2 4 3" xfId="31608"/>
    <cellStyle name="Note 14 2 4 3 2" xfId="31609"/>
    <cellStyle name="Note 14 2 4 4" xfId="31610"/>
    <cellStyle name="Note 14 2 5" xfId="31611"/>
    <cellStyle name="Note 14 2 5 2" xfId="31612"/>
    <cellStyle name="Note 14 2 5 2 2" xfId="31613"/>
    <cellStyle name="Note 14 2 5 3" xfId="31614"/>
    <cellStyle name="Note 14 2 6" xfId="31615"/>
    <cellStyle name="Note 14 2 6 2" xfId="31616"/>
    <cellStyle name="Note 14 2 7" xfId="31617"/>
    <cellStyle name="Note 14 3" xfId="31618"/>
    <cellStyle name="Note 14 3 2" xfId="31619"/>
    <cellStyle name="Note 14 3 2 2" xfId="31620"/>
    <cellStyle name="Note 14 3 2 2 2" xfId="31621"/>
    <cellStyle name="Note 14 3 2 2 2 2" xfId="31622"/>
    <cellStyle name="Note 14 3 2 2 2 2 2" xfId="31623"/>
    <cellStyle name="Note 14 3 2 2 2 3" xfId="31624"/>
    <cellStyle name="Note 14 3 2 2 3" xfId="31625"/>
    <cellStyle name="Note 14 3 2 2 3 2" xfId="31626"/>
    <cellStyle name="Note 14 3 2 2 4" xfId="31627"/>
    <cellStyle name="Note 14 3 2 3" xfId="31628"/>
    <cellStyle name="Note 14 3 2 3 2" xfId="31629"/>
    <cellStyle name="Note 14 3 2 3 2 2" xfId="31630"/>
    <cellStyle name="Note 14 3 2 3 3" xfId="31631"/>
    <cellStyle name="Note 14 3 2 4" xfId="31632"/>
    <cellStyle name="Note 14 3 2 4 2" xfId="31633"/>
    <cellStyle name="Note 14 3 2 5" xfId="31634"/>
    <cellStyle name="Note 14 3 3" xfId="31635"/>
    <cellStyle name="Note 14 3 3 2" xfId="31636"/>
    <cellStyle name="Note 14 3 3 2 2" xfId="31637"/>
    <cellStyle name="Note 14 3 3 2 2 2" xfId="31638"/>
    <cellStyle name="Note 14 3 3 2 3" xfId="31639"/>
    <cellStyle name="Note 14 3 3 3" xfId="31640"/>
    <cellStyle name="Note 14 3 3 3 2" xfId="31641"/>
    <cellStyle name="Note 14 3 3 4" xfId="31642"/>
    <cellStyle name="Note 14 3 4" xfId="31643"/>
    <cellStyle name="Note 14 3 4 2" xfId="31644"/>
    <cellStyle name="Note 14 3 4 2 2" xfId="31645"/>
    <cellStyle name="Note 14 3 4 3" xfId="31646"/>
    <cellStyle name="Note 14 3 5" xfId="31647"/>
    <cellStyle name="Note 14 3 5 2" xfId="31648"/>
    <cellStyle name="Note 14 3 6" xfId="31649"/>
    <cellStyle name="Note 14 4" xfId="31650"/>
    <cellStyle name="Note 14 4 2" xfId="31651"/>
    <cellStyle name="Note 14 4 2 2" xfId="31652"/>
    <cellStyle name="Note 14 4 2 2 2" xfId="31653"/>
    <cellStyle name="Note 14 4 2 2 2 2" xfId="31654"/>
    <cellStyle name="Note 14 4 2 2 3" xfId="31655"/>
    <cellStyle name="Note 14 4 2 3" xfId="31656"/>
    <cellStyle name="Note 14 4 2 3 2" xfId="31657"/>
    <cellStyle name="Note 14 4 2 4" xfId="31658"/>
    <cellStyle name="Note 14 4 3" xfId="31659"/>
    <cellStyle name="Note 14 4 3 2" xfId="31660"/>
    <cellStyle name="Note 14 4 3 2 2" xfId="31661"/>
    <cellStyle name="Note 14 4 3 3" xfId="31662"/>
    <cellStyle name="Note 14 4 4" xfId="31663"/>
    <cellStyle name="Note 14 4 4 2" xfId="31664"/>
    <cellStyle name="Note 14 4 5" xfId="31665"/>
    <cellStyle name="Note 14 5" xfId="31666"/>
    <cellStyle name="Note 14 5 2" xfId="31667"/>
    <cellStyle name="Note 14 5 2 2" xfId="31668"/>
    <cellStyle name="Note 14 5 2 2 2" xfId="31669"/>
    <cellStyle name="Note 14 5 2 3" xfId="31670"/>
    <cellStyle name="Note 14 5 3" xfId="31671"/>
    <cellStyle name="Note 14 5 3 2" xfId="31672"/>
    <cellStyle name="Note 14 5 4" xfId="31673"/>
    <cellStyle name="Note 14 6" xfId="31674"/>
    <cellStyle name="Note 14 6 2" xfId="31675"/>
    <cellStyle name="Note 14 6 2 2" xfId="31676"/>
    <cellStyle name="Note 14 6 3" xfId="31677"/>
    <cellStyle name="Note 14 7" xfId="31678"/>
    <cellStyle name="Note 14 7 2" xfId="31679"/>
    <cellStyle name="Note 14 8" xfId="31680"/>
    <cellStyle name="Note 15" xfId="31681"/>
    <cellStyle name="Note 15 2" xfId="31682"/>
    <cellStyle name="Note 15 2 2" xfId="31683"/>
    <cellStyle name="Note 15 2 2 2" xfId="31684"/>
    <cellStyle name="Note 15 2 2 2 2" xfId="31685"/>
    <cellStyle name="Note 15 2 2 2 2 2" xfId="31686"/>
    <cellStyle name="Note 15 2 2 2 2 2 2" xfId="31687"/>
    <cellStyle name="Note 15 2 2 2 2 2 2 2" xfId="31688"/>
    <cellStyle name="Note 15 2 2 2 2 2 3" xfId="31689"/>
    <cellStyle name="Note 15 2 2 2 2 3" xfId="31690"/>
    <cellStyle name="Note 15 2 2 2 2 3 2" xfId="31691"/>
    <cellStyle name="Note 15 2 2 2 2 4" xfId="31692"/>
    <cellStyle name="Note 15 2 2 2 3" xfId="31693"/>
    <cellStyle name="Note 15 2 2 2 3 2" xfId="31694"/>
    <cellStyle name="Note 15 2 2 2 3 2 2" xfId="31695"/>
    <cellStyle name="Note 15 2 2 2 3 3" xfId="31696"/>
    <cellStyle name="Note 15 2 2 2 4" xfId="31697"/>
    <cellStyle name="Note 15 2 2 2 4 2" xfId="31698"/>
    <cellStyle name="Note 15 2 2 2 5" xfId="31699"/>
    <cellStyle name="Note 15 2 2 3" xfId="31700"/>
    <cellStyle name="Note 15 2 2 3 2" xfId="31701"/>
    <cellStyle name="Note 15 2 2 3 2 2" xfId="31702"/>
    <cellStyle name="Note 15 2 2 3 2 2 2" xfId="31703"/>
    <cellStyle name="Note 15 2 2 3 2 3" xfId="31704"/>
    <cellStyle name="Note 15 2 2 3 3" xfId="31705"/>
    <cellStyle name="Note 15 2 2 3 3 2" xfId="31706"/>
    <cellStyle name="Note 15 2 2 3 4" xfId="31707"/>
    <cellStyle name="Note 15 2 2 4" xfId="31708"/>
    <cellStyle name="Note 15 2 2 4 2" xfId="31709"/>
    <cellStyle name="Note 15 2 2 4 2 2" xfId="31710"/>
    <cellStyle name="Note 15 2 2 4 3" xfId="31711"/>
    <cellStyle name="Note 15 2 2 5" xfId="31712"/>
    <cellStyle name="Note 15 2 2 5 2" xfId="31713"/>
    <cellStyle name="Note 15 2 2 6" xfId="31714"/>
    <cellStyle name="Note 15 2 3" xfId="31715"/>
    <cellStyle name="Note 15 2 3 2" xfId="31716"/>
    <cellStyle name="Note 15 2 3 2 2" xfId="31717"/>
    <cellStyle name="Note 15 2 3 2 2 2" xfId="31718"/>
    <cellStyle name="Note 15 2 3 2 2 2 2" xfId="31719"/>
    <cellStyle name="Note 15 2 3 2 2 3" xfId="31720"/>
    <cellStyle name="Note 15 2 3 2 3" xfId="31721"/>
    <cellStyle name="Note 15 2 3 2 3 2" xfId="31722"/>
    <cellStyle name="Note 15 2 3 2 4" xfId="31723"/>
    <cellStyle name="Note 15 2 3 3" xfId="31724"/>
    <cellStyle name="Note 15 2 3 3 2" xfId="31725"/>
    <cellStyle name="Note 15 2 3 3 2 2" xfId="31726"/>
    <cellStyle name="Note 15 2 3 3 3" xfId="31727"/>
    <cellStyle name="Note 15 2 3 4" xfId="31728"/>
    <cellStyle name="Note 15 2 3 4 2" xfId="31729"/>
    <cellStyle name="Note 15 2 3 5" xfId="31730"/>
    <cellStyle name="Note 15 2 4" xfId="31731"/>
    <cellStyle name="Note 15 2 4 2" xfId="31732"/>
    <cellStyle name="Note 15 2 4 2 2" xfId="31733"/>
    <cellStyle name="Note 15 2 4 2 2 2" xfId="31734"/>
    <cellStyle name="Note 15 2 4 2 3" xfId="31735"/>
    <cellStyle name="Note 15 2 4 3" xfId="31736"/>
    <cellStyle name="Note 15 2 4 3 2" xfId="31737"/>
    <cellStyle name="Note 15 2 4 4" xfId="31738"/>
    <cellStyle name="Note 15 2 5" xfId="31739"/>
    <cellStyle name="Note 15 2 5 2" xfId="31740"/>
    <cellStyle name="Note 15 2 5 2 2" xfId="31741"/>
    <cellStyle name="Note 15 2 5 3" xfId="31742"/>
    <cellStyle name="Note 15 2 6" xfId="31743"/>
    <cellStyle name="Note 15 2 6 2" xfId="31744"/>
    <cellStyle name="Note 15 2 7" xfId="31745"/>
    <cellStyle name="Note 15 3" xfId="31746"/>
    <cellStyle name="Note 15 3 2" xfId="31747"/>
    <cellStyle name="Note 15 3 2 2" xfId="31748"/>
    <cellStyle name="Note 15 3 2 2 2" xfId="31749"/>
    <cellStyle name="Note 15 3 2 2 2 2" xfId="31750"/>
    <cellStyle name="Note 15 3 2 2 2 2 2" xfId="31751"/>
    <cellStyle name="Note 15 3 2 2 2 3" xfId="31752"/>
    <cellStyle name="Note 15 3 2 2 3" xfId="31753"/>
    <cellStyle name="Note 15 3 2 2 3 2" xfId="31754"/>
    <cellStyle name="Note 15 3 2 2 4" xfId="31755"/>
    <cellStyle name="Note 15 3 2 3" xfId="31756"/>
    <cellStyle name="Note 15 3 2 3 2" xfId="31757"/>
    <cellStyle name="Note 15 3 2 3 2 2" xfId="31758"/>
    <cellStyle name="Note 15 3 2 3 3" xfId="31759"/>
    <cellStyle name="Note 15 3 2 4" xfId="31760"/>
    <cellStyle name="Note 15 3 2 4 2" xfId="31761"/>
    <cellStyle name="Note 15 3 2 5" xfId="31762"/>
    <cellStyle name="Note 15 3 3" xfId="31763"/>
    <cellStyle name="Note 15 3 3 2" xfId="31764"/>
    <cellStyle name="Note 15 3 3 2 2" xfId="31765"/>
    <cellStyle name="Note 15 3 3 2 2 2" xfId="31766"/>
    <cellStyle name="Note 15 3 3 2 3" xfId="31767"/>
    <cellStyle name="Note 15 3 3 3" xfId="31768"/>
    <cellStyle name="Note 15 3 3 3 2" xfId="31769"/>
    <cellStyle name="Note 15 3 3 4" xfId="31770"/>
    <cellStyle name="Note 15 3 4" xfId="31771"/>
    <cellStyle name="Note 15 3 4 2" xfId="31772"/>
    <cellStyle name="Note 15 3 4 2 2" xfId="31773"/>
    <cellStyle name="Note 15 3 4 3" xfId="31774"/>
    <cellStyle name="Note 15 3 5" xfId="31775"/>
    <cellStyle name="Note 15 3 5 2" xfId="31776"/>
    <cellStyle name="Note 15 3 6" xfId="31777"/>
    <cellStyle name="Note 15 4" xfId="31778"/>
    <cellStyle name="Note 15 4 2" xfId="31779"/>
    <cellStyle name="Note 15 4 2 2" xfId="31780"/>
    <cellStyle name="Note 15 4 2 2 2" xfId="31781"/>
    <cellStyle name="Note 15 4 2 2 2 2" xfId="31782"/>
    <cellStyle name="Note 15 4 2 2 3" xfId="31783"/>
    <cellStyle name="Note 15 4 2 3" xfId="31784"/>
    <cellStyle name="Note 15 4 2 3 2" xfId="31785"/>
    <cellStyle name="Note 15 4 2 4" xfId="31786"/>
    <cellStyle name="Note 15 4 3" xfId="31787"/>
    <cellStyle name="Note 15 4 3 2" xfId="31788"/>
    <cellStyle name="Note 15 4 3 2 2" xfId="31789"/>
    <cellStyle name="Note 15 4 3 3" xfId="31790"/>
    <cellStyle name="Note 15 4 4" xfId="31791"/>
    <cellStyle name="Note 15 4 4 2" xfId="31792"/>
    <cellStyle name="Note 15 4 5" xfId="31793"/>
    <cellStyle name="Note 15 5" xfId="31794"/>
    <cellStyle name="Note 15 5 2" xfId="31795"/>
    <cellStyle name="Note 15 5 2 2" xfId="31796"/>
    <cellStyle name="Note 15 5 2 2 2" xfId="31797"/>
    <cellStyle name="Note 15 5 2 3" xfId="31798"/>
    <cellStyle name="Note 15 5 3" xfId="31799"/>
    <cellStyle name="Note 15 5 3 2" xfId="31800"/>
    <cellStyle name="Note 15 5 4" xfId="31801"/>
    <cellStyle name="Note 15 6" xfId="31802"/>
    <cellStyle name="Note 15 6 2" xfId="31803"/>
    <cellStyle name="Note 15 6 2 2" xfId="31804"/>
    <cellStyle name="Note 15 6 3" xfId="31805"/>
    <cellStyle name="Note 15 7" xfId="31806"/>
    <cellStyle name="Note 15 7 2" xfId="31807"/>
    <cellStyle name="Note 15 8" xfId="31808"/>
    <cellStyle name="Note 16" xfId="31809"/>
    <cellStyle name="Note 16 2" xfId="31810"/>
    <cellStyle name="Note 16 2 2" xfId="31811"/>
    <cellStyle name="Note 16 2 2 2" xfId="31812"/>
    <cellStyle name="Note 16 2 2 2 2" xfId="31813"/>
    <cellStyle name="Note 16 2 2 2 2 2" xfId="31814"/>
    <cellStyle name="Note 16 2 2 2 2 2 2" xfId="31815"/>
    <cellStyle name="Note 16 2 2 2 2 2 2 2" xfId="31816"/>
    <cellStyle name="Note 16 2 2 2 2 2 3" xfId="31817"/>
    <cellStyle name="Note 16 2 2 2 2 3" xfId="31818"/>
    <cellStyle name="Note 16 2 2 2 2 3 2" xfId="31819"/>
    <cellStyle name="Note 16 2 2 2 2 4" xfId="31820"/>
    <cellStyle name="Note 16 2 2 2 3" xfId="31821"/>
    <cellStyle name="Note 16 2 2 2 3 2" xfId="31822"/>
    <cellStyle name="Note 16 2 2 2 3 2 2" xfId="31823"/>
    <cellStyle name="Note 16 2 2 2 3 3" xfId="31824"/>
    <cellStyle name="Note 16 2 2 2 4" xfId="31825"/>
    <cellStyle name="Note 16 2 2 2 4 2" xfId="31826"/>
    <cellStyle name="Note 16 2 2 2 5" xfId="31827"/>
    <cellStyle name="Note 16 2 2 3" xfId="31828"/>
    <cellStyle name="Note 16 2 2 3 2" xfId="31829"/>
    <cellStyle name="Note 16 2 2 3 2 2" xfId="31830"/>
    <cellStyle name="Note 16 2 2 3 2 2 2" xfId="31831"/>
    <cellStyle name="Note 16 2 2 3 2 3" xfId="31832"/>
    <cellStyle name="Note 16 2 2 3 3" xfId="31833"/>
    <cellStyle name="Note 16 2 2 3 3 2" xfId="31834"/>
    <cellStyle name="Note 16 2 2 3 4" xfId="31835"/>
    <cellStyle name="Note 16 2 2 4" xfId="31836"/>
    <cellStyle name="Note 16 2 2 4 2" xfId="31837"/>
    <cellStyle name="Note 16 2 2 4 2 2" xfId="31838"/>
    <cellStyle name="Note 16 2 2 4 3" xfId="31839"/>
    <cellStyle name="Note 16 2 2 5" xfId="31840"/>
    <cellStyle name="Note 16 2 2 5 2" xfId="31841"/>
    <cellStyle name="Note 16 2 2 6" xfId="31842"/>
    <cellStyle name="Note 16 2 3" xfId="31843"/>
    <cellStyle name="Note 16 2 3 2" xfId="31844"/>
    <cellStyle name="Note 16 2 3 2 2" xfId="31845"/>
    <cellStyle name="Note 16 2 3 2 2 2" xfId="31846"/>
    <cellStyle name="Note 16 2 3 2 2 2 2" xfId="31847"/>
    <cellStyle name="Note 16 2 3 2 2 3" xfId="31848"/>
    <cellStyle name="Note 16 2 3 2 3" xfId="31849"/>
    <cellStyle name="Note 16 2 3 2 3 2" xfId="31850"/>
    <cellStyle name="Note 16 2 3 2 4" xfId="31851"/>
    <cellStyle name="Note 16 2 3 3" xfId="31852"/>
    <cellStyle name="Note 16 2 3 3 2" xfId="31853"/>
    <cellStyle name="Note 16 2 3 3 2 2" xfId="31854"/>
    <cellStyle name="Note 16 2 3 3 3" xfId="31855"/>
    <cellStyle name="Note 16 2 3 4" xfId="31856"/>
    <cellStyle name="Note 16 2 3 4 2" xfId="31857"/>
    <cellStyle name="Note 16 2 3 5" xfId="31858"/>
    <cellStyle name="Note 16 2 4" xfId="31859"/>
    <cellStyle name="Note 16 2 4 2" xfId="31860"/>
    <cellStyle name="Note 16 2 4 2 2" xfId="31861"/>
    <cellStyle name="Note 16 2 4 2 2 2" xfId="31862"/>
    <cellStyle name="Note 16 2 4 2 3" xfId="31863"/>
    <cellStyle name="Note 16 2 4 3" xfId="31864"/>
    <cellStyle name="Note 16 2 4 3 2" xfId="31865"/>
    <cellStyle name="Note 16 2 4 4" xfId="31866"/>
    <cellStyle name="Note 16 2 5" xfId="31867"/>
    <cellStyle name="Note 16 2 5 2" xfId="31868"/>
    <cellStyle name="Note 16 2 5 2 2" xfId="31869"/>
    <cellStyle name="Note 16 2 5 3" xfId="31870"/>
    <cellStyle name="Note 16 2 6" xfId="31871"/>
    <cellStyle name="Note 16 2 6 2" xfId="31872"/>
    <cellStyle name="Note 16 2 7" xfId="31873"/>
    <cellStyle name="Note 16 3" xfId="31874"/>
    <cellStyle name="Note 16 3 2" xfId="31875"/>
    <cellStyle name="Note 16 3 2 2" xfId="31876"/>
    <cellStyle name="Note 16 3 2 2 2" xfId="31877"/>
    <cellStyle name="Note 16 3 2 2 2 2" xfId="31878"/>
    <cellStyle name="Note 16 3 2 2 2 2 2" xfId="31879"/>
    <cellStyle name="Note 16 3 2 2 2 3" xfId="31880"/>
    <cellStyle name="Note 16 3 2 2 3" xfId="31881"/>
    <cellStyle name="Note 16 3 2 2 3 2" xfId="31882"/>
    <cellStyle name="Note 16 3 2 2 4" xfId="31883"/>
    <cellStyle name="Note 16 3 2 3" xfId="31884"/>
    <cellStyle name="Note 16 3 2 3 2" xfId="31885"/>
    <cellStyle name="Note 16 3 2 3 2 2" xfId="31886"/>
    <cellStyle name="Note 16 3 2 3 3" xfId="31887"/>
    <cellStyle name="Note 16 3 2 4" xfId="31888"/>
    <cellStyle name="Note 16 3 2 4 2" xfId="31889"/>
    <cellStyle name="Note 16 3 2 5" xfId="31890"/>
    <cellStyle name="Note 16 3 3" xfId="31891"/>
    <cellStyle name="Note 16 3 3 2" xfId="31892"/>
    <cellStyle name="Note 16 3 3 2 2" xfId="31893"/>
    <cellStyle name="Note 16 3 3 2 2 2" xfId="31894"/>
    <cellStyle name="Note 16 3 3 2 3" xfId="31895"/>
    <cellStyle name="Note 16 3 3 3" xfId="31896"/>
    <cellStyle name="Note 16 3 3 3 2" xfId="31897"/>
    <cellStyle name="Note 16 3 3 4" xfId="31898"/>
    <cellStyle name="Note 16 3 4" xfId="31899"/>
    <cellStyle name="Note 16 3 4 2" xfId="31900"/>
    <cellStyle name="Note 16 3 4 2 2" xfId="31901"/>
    <cellStyle name="Note 16 3 4 3" xfId="31902"/>
    <cellStyle name="Note 16 3 5" xfId="31903"/>
    <cellStyle name="Note 16 3 5 2" xfId="31904"/>
    <cellStyle name="Note 16 3 6" xfId="31905"/>
    <cellStyle name="Note 16 4" xfId="31906"/>
    <cellStyle name="Note 16 4 2" xfId="31907"/>
    <cellStyle name="Note 16 4 2 2" xfId="31908"/>
    <cellStyle name="Note 16 4 2 2 2" xfId="31909"/>
    <cellStyle name="Note 16 4 2 2 2 2" xfId="31910"/>
    <cellStyle name="Note 16 4 2 2 3" xfId="31911"/>
    <cellStyle name="Note 16 4 2 3" xfId="31912"/>
    <cellStyle name="Note 16 4 2 3 2" xfId="31913"/>
    <cellStyle name="Note 16 4 2 4" xfId="31914"/>
    <cellStyle name="Note 16 4 3" xfId="31915"/>
    <cellStyle name="Note 16 4 3 2" xfId="31916"/>
    <cellStyle name="Note 16 4 3 2 2" xfId="31917"/>
    <cellStyle name="Note 16 4 3 3" xfId="31918"/>
    <cellStyle name="Note 16 4 4" xfId="31919"/>
    <cellStyle name="Note 16 4 4 2" xfId="31920"/>
    <cellStyle name="Note 16 4 5" xfId="31921"/>
    <cellStyle name="Note 16 5" xfId="31922"/>
    <cellStyle name="Note 16 5 2" xfId="31923"/>
    <cellStyle name="Note 16 5 2 2" xfId="31924"/>
    <cellStyle name="Note 16 5 2 2 2" xfId="31925"/>
    <cellStyle name="Note 16 5 2 3" xfId="31926"/>
    <cellStyle name="Note 16 5 3" xfId="31927"/>
    <cellStyle name="Note 16 5 3 2" xfId="31928"/>
    <cellStyle name="Note 16 5 4" xfId="31929"/>
    <cellStyle name="Note 16 6" xfId="31930"/>
    <cellStyle name="Note 16 6 2" xfId="31931"/>
    <cellStyle name="Note 16 6 2 2" xfId="31932"/>
    <cellStyle name="Note 16 6 3" xfId="31933"/>
    <cellStyle name="Note 16 7" xfId="31934"/>
    <cellStyle name="Note 16 7 2" xfId="31935"/>
    <cellStyle name="Note 16 8" xfId="31936"/>
    <cellStyle name="Note 17" xfId="31937"/>
    <cellStyle name="Note 17 2" xfId="31938"/>
    <cellStyle name="Note 17 2 2" xfId="31939"/>
    <cellStyle name="Note 17 2 2 2" xfId="31940"/>
    <cellStyle name="Note 17 2 2 2 2" xfId="31941"/>
    <cellStyle name="Note 17 2 2 2 2 2" xfId="31942"/>
    <cellStyle name="Note 17 2 2 2 2 2 2" xfId="31943"/>
    <cellStyle name="Note 17 2 2 2 2 2 2 2" xfId="31944"/>
    <cellStyle name="Note 17 2 2 2 2 2 3" xfId="31945"/>
    <cellStyle name="Note 17 2 2 2 2 3" xfId="31946"/>
    <cellStyle name="Note 17 2 2 2 2 3 2" xfId="31947"/>
    <cellStyle name="Note 17 2 2 2 2 4" xfId="31948"/>
    <cellStyle name="Note 17 2 2 2 3" xfId="31949"/>
    <cellStyle name="Note 17 2 2 2 3 2" xfId="31950"/>
    <cellStyle name="Note 17 2 2 2 3 2 2" xfId="31951"/>
    <cellStyle name="Note 17 2 2 2 3 3" xfId="31952"/>
    <cellStyle name="Note 17 2 2 2 4" xfId="31953"/>
    <cellStyle name="Note 17 2 2 2 4 2" xfId="31954"/>
    <cellStyle name="Note 17 2 2 2 5" xfId="31955"/>
    <cellStyle name="Note 17 2 2 3" xfId="31956"/>
    <cellStyle name="Note 17 2 2 3 2" xfId="31957"/>
    <cellStyle name="Note 17 2 2 3 2 2" xfId="31958"/>
    <cellStyle name="Note 17 2 2 3 2 2 2" xfId="31959"/>
    <cellStyle name="Note 17 2 2 3 2 3" xfId="31960"/>
    <cellStyle name="Note 17 2 2 3 3" xfId="31961"/>
    <cellStyle name="Note 17 2 2 3 3 2" xfId="31962"/>
    <cellStyle name="Note 17 2 2 3 4" xfId="31963"/>
    <cellStyle name="Note 17 2 2 4" xfId="31964"/>
    <cellStyle name="Note 17 2 2 4 2" xfId="31965"/>
    <cellStyle name="Note 17 2 2 4 2 2" xfId="31966"/>
    <cellStyle name="Note 17 2 2 4 3" xfId="31967"/>
    <cellStyle name="Note 17 2 2 5" xfId="31968"/>
    <cellStyle name="Note 17 2 2 5 2" xfId="31969"/>
    <cellStyle name="Note 17 2 2 6" xfId="31970"/>
    <cellStyle name="Note 17 2 3" xfId="31971"/>
    <cellStyle name="Note 17 2 3 2" xfId="31972"/>
    <cellStyle name="Note 17 2 3 2 2" xfId="31973"/>
    <cellStyle name="Note 17 2 3 2 2 2" xfId="31974"/>
    <cellStyle name="Note 17 2 3 2 2 2 2" xfId="31975"/>
    <cellStyle name="Note 17 2 3 2 2 3" xfId="31976"/>
    <cellStyle name="Note 17 2 3 2 3" xfId="31977"/>
    <cellStyle name="Note 17 2 3 2 3 2" xfId="31978"/>
    <cellStyle name="Note 17 2 3 2 4" xfId="31979"/>
    <cellStyle name="Note 17 2 3 3" xfId="31980"/>
    <cellStyle name="Note 17 2 3 3 2" xfId="31981"/>
    <cellStyle name="Note 17 2 3 3 2 2" xfId="31982"/>
    <cellStyle name="Note 17 2 3 3 3" xfId="31983"/>
    <cellStyle name="Note 17 2 3 4" xfId="31984"/>
    <cellStyle name="Note 17 2 3 4 2" xfId="31985"/>
    <cellStyle name="Note 17 2 3 5" xfId="31986"/>
    <cellStyle name="Note 17 2 4" xfId="31987"/>
    <cellStyle name="Note 17 2 4 2" xfId="31988"/>
    <cellStyle name="Note 17 2 4 2 2" xfId="31989"/>
    <cellStyle name="Note 17 2 4 2 2 2" xfId="31990"/>
    <cellStyle name="Note 17 2 4 2 3" xfId="31991"/>
    <cellStyle name="Note 17 2 4 3" xfId="31992"/>
    <cellStyle name="Note 17 2 4 3 2" xfId="31993"/>
    <cellStyle name="Note 17 2 4 4" xfId="31994"/>
    <cellStyle name="Note 17 2 5" xfId="31995"/>
    <cellStyle name="Note 17 2 5 2" xfId="31996"/>
    <cellStyle name="Note 17 2 5 2 2" xfId="31997"/>
    <cellStyle name="Note 17 2 5 3" xfId="31998"/>
    <cellStyle name="Note 17 2 6" xfId="31999"/>
    <cellStyle name="Note 17 2 6 2" xfId="32000"/>
    <cellStyle name="Note 17 2 7" xfId="32001"/>
    <cellStyle name="Note 17 3" xfId="32002"/>
    <cellStyle name="Note 17 3 2" xfId="32003"/>
    <cellStyle name="Note 17 3 2 2" xfId="32004"/>
    <cellStyle name="Note 17 3 2 2 2" xfId="32005"/>
    <cellStyle name="Note 17 3 2 2 2 2" xfId="32006"/>
    <cellStyle name="Note 17 3 2 2 2 2 2" xfId="32007"/>
    <cellStyle name="Note 17 3 2 2 2 3" xfId="32008"/>
    <cellStyle name="Note 17 3 2 2 3" xfId="32009"/>
    <cellStyle name="Note 17 3 2 2 3 2" xfId="32010"/>
    <cellStyle name="Note 17 3 2 2 4" xfId="32011"/>
    <cellStyle name="Note 17 3 2 3" xfId="32012"/>
    <cellStyle name="Note 17 3 2 3 2" xfId="32013"/>
    <cellStyle name="Note 17 3 2 3 2 2" xfId="32014"/>
    <cellStyle name="Note 17 3 2 3 3" xfId="32015"/>
    <cellStyle name="Note 17 3 2 4" xfId="32016"/>
    <cellStyle name="Note 17 3 2 4 2" xfId="32017"/>
    <cellStyle name="Note 17 3 2 5" xfId="32018"/>
    <cellStyle name="Note 17 3 3" xfId="32019"/>
    <cellStyle name="Note 17 3 3 2" xfId="32020"/>
    <cellStyle name="Note 17 3 3 2 2" xfId="32021"/>
    <cellStyle name="Note 17 3 3 2 2 2" xfId="32022"/>
    <cellStyle name="Note 17 3 3 2 3" xfId="32023"/>
    <cellStyle name="Note 17 3 3 3" xfId="32024"/>
    <cellStyle name="Note 17 3 3 3 2" xfId="32025"/>
    <cellStyle name="Note 17 3 3 4" xfId="32026"/>
    <cellStyle name="Note 17 3 4" xfId="32027"/>
    <cellStyle name="Note 17 3 4 2" xfId="32028"/>
    <cellStyle name="Note 17 3 4 2 2" xfId="32029"/>
    <cellStyle name="Note 17 3 4 3" xfId="32030"/>
    <cellStyle name="Note 17 3 5" xfId="32031"/>
    <cellStyle name="Note 17 3 5 2" xfId="32032"/>
    <cellStyle name="Note 17 3 6" xfId="32033"/>
    <cellStyle name="Note 17 4" xfId="32034"/>
    <cellStyle name="Note 17 4 2" xfId="32035"/>
    <cellStyle name="Note 17 4 2 2" xfId="32036"/>
    <cellStyle name="Note 17 4 2 2 2" xfId="32037"/>
    <cellStyle name="Note 17 4 2 2 2 2" xfId="32038"/>
    <cellStyle name="Note 17 4 2 2 3" xfId="32039"/>
    <cellStyle name="Note 17 4 2 3" xfId="32040"/>
    <cellStyle name="Note 17 4 2 3 2" xfId="32041"/>
    <cellStyle name="Note 17 4 2 4" xfId="32042"/>
    <cellStyle name="Note 17 4 3" xfId="32043"/>
    <cellStyle name="Note 17 4 3 2" xfId="32044"/>
    <cellStyle name="Note 17 4 3 2 2" xfId="32045"/>
    <cellStyle name="Note 17 4 3 3" xfId="32046"/>
    <cellStyle name="Note 17 4 4" xfId="32047"/>
    <cellStyle name="Note 17 4 4 2" xfId="32048"/>
    <cellStyle name="Note 17 4 5" xfId="32049"/>
    <cellStyle name="Note 17 5" xfId="32050"/>
    <cellStyle name="Note 17 5 2" xfId="32051"/>
    <cellStyle name="Note 17 5 2 2" xfId="32052"/>
    <cellStyle name="Note 17 5 2 2 2" xfId="32053"/>
    <cellStyle name="Note 17 5 2 3" xfId="32054"/>
    <cellStyle name="Note 17 5 3" xfId="32055"/>
    <cellStyle name="Note 17 5 3 2" xfId="32056"/>
    <cellStyle name="Note 17 5 4" xfId="32057"/>
    <cellStyle name="Note 17 6" xfId="32058"/>
    <cellStyle name="Note 17 6 2" xfId="32059"/>
    <cellStyle name="Note 17 6 2 2" xfId="32060"/>
    <cellStyle name="Note 17 6 3" xfId="32061"/>
    <cellStyle name="Note 17 7" xfId="32062"/>
    <cellStyle name="Note 17 7 2" xfId="32063"/>
    <cellStyle name="Note 17 8" xfId="32064"/>
    <cellStyle name="Note 18" xfId="32065"/>
    <cellStyle name="Note 18 2" xfId="32066"/>
    <cellStyle name="Note 18 2 2" xfId="32067"/>
    <cellStyle name="Note 18 2 2 2" xfId="32068"/>
    <cellStyle name="Note 18 2 2 2 2" xfId="32069"/>
    <cellStyle name="Note 18 2 2 2 2 2" xfId="32070"/>
    <cellStyle name="Note 18 2 2 2 2 2 2" xfId="32071"/>
    <cellStyle name="Note 18 2 2 2 2 2 2 2" xfId="32072"/>
    <cellStyle name="Note 18 2 2 2 2 2 3" xfId="32073"/>
    <cellStyle name="Note 18 2 2 2 2 3" xfId="32074"/>
    <cellStyle name="Note 18 2 2 2 2 3 2" xfId="32075"/>
    <cellStyle name="Note 18 2 2 2 2 4" xfId="32076"/>
    <cellStyle name="Note 18 2 2 2 3" xfId="32077"/>
    <cellStyle name="Note 18 2 2 2 3 2" xfId="32078"/>
    <cellStyle name="Note 18 2 2 2 3 2 2" xfId="32079"/>
    <cellStyle name="Note 18 2 2 2 3 3" xfId="32080"/>
    <cellStyle name="Note 18 2 2 2 4" xfId="32081"/>
    <cellStyle name="Note 18 2 2 2 4 2" xfId="32082"/>
    <cellStyle name="Note 18 2 2 2 5" xfId="32083"/>
    <cellStyle name="Note 18 2 2 3" xfId="32084"/>
    <cellStyle name="Note 18 2 2 3 2" xfId="32085"/>
    <cellStyle name="Note 18 2 2 3 2 2" xfId="32086"/>
    <cellStyle name="Note 18 2 2 3 2 2 2" xfId="32087"/>
    <cellStyle name="Note 18 2 2 3 2 3" xfId="32088"/>
    <cellStyle name="Note 18 2 2 3 3" xfId="32089"/>
    <cellStyle name="Note 18 2 2 3 3 2" xfId="32090"/>
    <cellStyle name="Note 18 2 2 3 4" xfId="32091"/>
    <cellStyle name="Note 18 2 2 4" xfId="32092"/>
    <cellStyle name="Note 18 2 2 4 2" xfId="32093"/>
    <cellStyle name="Note 18 2 2 4 2 2" xfId="32094"/>
    <cellStyle name="Note 18 2 2 4 3" xfId="32095"/>
    <cellStyle name="Note 18 2 2 5" xfId="32096"/>
    <cellStyle name="Note 18 2 2 5 2" xfId="32097"/>
    <cellStyle name="Note 18 2 2 6" xfId="32098"/>
    <cellStyle name="Note 18 2 3" xfId="32099"/>
    <cellStyle name="Note 18 2 3 2" xfId="32100"/>
    <cellStyle name="Note 18 2 3 2 2" xfId="32101"/>
    <cellStyle name="Note 18 2 3 2 2 2" xfId="32102"/>
    <cellStyle name="Note 18 2 3 2 2 2 2" xfId="32103"/>
    <cellStyle name="Note 18 2 3 2 2 3" xfId="32104"/>
    <cellStyle name="Note 18 2 3 2 3" xfId="32105"/>
    <cellStyle name="Note 18 2 3 2 3 2" xfId="32106"/>
    <cellStyle name="Note 18 2 3 2 4" xfId="32107"/>
    <cellStyle name="Note 18 2 3 3" xfId="32108"/>
    <cellStyle name="Note 18 2 3 3 2" xfId="32109"/>
    <cellStyle name="Note 18 2 3 3 2 2" xfId="32110"/>
    <cellStyle name="Note 18 2 3 3 3" xfId="32111"/>
    <cellStyle name="Note 18 2 3 4" xfId="32112"/>
    <cellStyle name="Note 18 2 3 4 2" xfId="32113"/>
    <cellStyle name="Note 18 2 3 5" xfId="32114"/>
    <cellStyle name="Note 18 2 4" xfId="32115"/>
    <cellStyle name="Note 18 2 4 2" xfId="32116"/>
    <cellStyle name="Note 18 2 4 2 2" xfId="32117"/>
    <cellStyle name="Note 18 2 4 2 2 2" xfId="32118"/>
    <cellStyle name="Note 18 2 4 2 3" xfId="32119"/>
    <cellStyle name="Note 18 2 4 3" xfId="32120"/>
    <cellStyle name="Note 18 2 4 3 2" xfId="32121"/>
    <cellStyle name="Note 18 2 4 4" xfId="32122"/>
    <cellStyle name="Note 18 2 5" xfId="32123"/>
    <cellStyle name="Note 18 2 5 2" xfId="32124"/>
    <cellStyle name="Note 18 2 5 2 2" xfId="32125"/>
    <cellStyle name="Note 18 2 5 3" xfId="32126"/>
    <cellStyle name="Note 18 2 6" xfId="32127"/>
    <cellStyle name="Note 18 2 6 2" xfId="32128"/>
    <cellStyle name="Note 18 2 7" xfId="32129"/>
    <cellStyle name="Note 18 3" xfId="32130"/>
    <cellStyle name="Note 18 3 2" xfId="32131"/>
    <cellStyle name="Note 18 3 2 2" xfId="32132"/>
    <cellStyle name="Note 18 3 2 2 2" xfId="32133"/>
    <cellStyle name="Note 18 3 2 2 2 2" xfId="32134"/>
    <cellStyle name="Note 18 3 2 2 2 2 2" xfId="32135"/>
    <cellStyle name="Note 18 3 2 2 2 3" xfId="32136"/>
    <cellStyle name="Note 18 3 2 2 3" xfId="32137"/>
    <cellStyle name="Note 18 3 2 2 3 2" xfId="32138"/>
    <cellStyle name="Note 18 3 2 2 4" xfId="32139"/>
    <cellStyle name="Note 18 3 2 3" xfId="32140"/>
    <cellStyle name="Note 18 3 2 3 2" xfId="32141"/>
    <cellStyle name="Note 18 3 2 3 2 2" xfId="32142"/>
    <cellStyle name="Note 18 3 2 3 3" xfId="32143"/>
    <cellStyle name="Note 18 3 2 4" xfId="32144"/>
    <cellStyle name="Note 18 3 2 4 2" xfId="32145"/>
    <cellStyle name="Note 18 3 2 5" xfId="32146"/>
    <cellStyle name="Note 18 3 3" xfId="32147"/>
    <cellStyle name="Note 18 3 3 2" xfId="32148"/>
    <cellStyle name="Note 18 3 3 2 2" xfId="32149"/>
    <cellStyle name="Note 18 3 3 2 2 2" xfId="32150"/>
    <cellStyle name="Note 18 3 3 2 3" xfId="32151"/>
    <cellStyle name="Note 18 3 3 3" xfId="32152"/>
    <cellStyle name="Note 18 3 3 3 2" xfId="32153"/>
    <cellStyle name="Note 18 3 3 4" xfId="32154"/>
    <cellStyle name="Note 18 3 4" xfId="32155"/>
    <cellStyle name="Note 18 3 4 2" xfId="32156"/>
    <cellStyle name="Note 18 3 4 2 2" xfId="32157"/>
    <cellStyle name="Note 18 3 4 3" xfId="32158"/>
    <cellStyle name="Note 18 3 5" xfId="32159"/>
    <cellStyle name="Note 18 3 5 2" xfId="32160"/>
    <cellStyle name="Note 18 3 6" xfId="32161"/>
    <cellStyle name="Note 18 4" xfId="32162"/>
    <cellStyle name="Note 18 4 2" xfId="32163"/>
    <cellStyle name="Note 18 4 2 2" xfId="32164"/>
    <cellStyle name="Note 18 4 2 2 2" xfId="32165"/>
    <cellStyle name="Note 18 4 2 2 2 2" xfId="32166"/>
    <cellStyle name="Note 18 4 2 2 3" xfId="32167"/>
    <cellStyle name="Note 18 4 2 3" xfId="32168"/>
    <cellStyle name="Note 18 4 2 3 2" xfId="32169"/>
    <cellStyle name="Note 18 4 2 4" xfId="32170"/>
    <cellStyle name="Note 18 4 3" xfId="32171"/>
    <cellStyle name="Note 18 4 3 2" xfId="32172"/>
    <cellStyle name="Note 18 4 3 2 2" xfId="32173"/>
    <cellStyle name="Note 18 4 3 3" xfId="32174"/>
    <cellStyle name="Note 18 4 4" xfId="32175"/>
    <cellStyle name="Note 18 4 4 2" xfId="32176"/>
    <cellStyle name="Note 18 4 5" xfId="32177"/>
    <cellStyle name="Note 18 5" xfId="32178"/>
    <cellStyle name="Note 18 5 2" xfId="32179"/>
    <cellStyle name="Note 18 5 2 2" xfId="32180"/>
    <cellStyle name="Note 18 5 2 2 2" xfId="32181"/>
    <cellStyle name="Note 18 5 2 3" xfId="32182"/>
    <cellStyle name="Note 18 5 3" xfId="32183"/>
    <cellStyle name="Note 18 5 3 2" xfId="32184"/>
    <cellStyle name="Note 18 5 4" xfId="32185"/>
    <cellStyle name="Note 18 6" xfId="32186"/>
    <cellStyle name="Note 18 6 2" xfId="32187"/>
    <cellStyle name="Note 18 6 2 2" xfId="32188"/>
    <cellStyle name="Note 18 6 3" xfId="32189"/>
    <cellStyle name="Note 18 7" xfId="32190"/>
    <cellStyle name="Note 18 7 2" xfId="32191"/>
    <cellStyle name="Note 18 8" xfId="32192"/>
    <cellStyle name="Note 19" xfId="32193"/>
    <cellStyle name="Note 19 2" xfId="32194"/>
    <cellStyle name="Note 19 2 2" xfId="32195"/>
    <cellStyle name="Note 19 2 2 2" xfId="32196"/>
    <cellStyle name="Note 19 2 2 2 2" xfId="32197"/>
    <cellStyle name="Note 19 2 2 2 2 2" xfId="32198"/>
    <cellStyle name="Note 19 2 2 2 2 2 2" xfId="32199"/>
    <cellStyle name="Note 19 2 2 2 2 3" xfId="32200"/>
    <cellStyle name="Note 19 2 2 2 3" xfId="32201"/>
    <cellStyle name="Note 19 2 2 2 3 2" xfId="32202"/>
    <cellStyle name="Note 19 2 2 2 4" xfId="32203"/>
    <cellStyle name="Note 19 2 2 3" xfId="32204"/>
    <cellStyle name="Note 19 2 2 3 2" xfId="32205"/>
    <cellStyle name="Note 19 2 2 3 2 2" xfId="32206"/>
    <cellStyle name="Note 19 2 2 3 3" xfId="32207"/>
    <cellStyle name="Note 19 2 2 4" xfId="32208"/>
    <cellStyle name="Note 19 2 2 4 2" xfId="32209"/>
    <cellStyle name="Note 19 2 2 5" xfId="32210"/>
    <cellStyle name="Note 19 2 3" xfId="32211"/>
    <cellStyle name="Note 19 2 3 2" xfId="32212"/>
    <cellStyle name="Note 19 2 3 2 2" xfId="32213"/>
    <cellStyle name="Note 19 2 3 2 2 2" xfId="32214"/>
    <cellStyle name="Note 19 2 3 2 3" xfId="32215"/>
    <cellStyle name="Note 19 2 3 3" xfId="32216"/>
    <cellStyle name="Note 19 2 3 3 2" xfId="32217"/>
    <cellStyle name="Note 19 2 3 4" xfId="32218"/>
    <cellStyle name="Note 19 2 4" xfId="32219"/>
    <cellStyle name="Note 19 2 4 2" xfId="32220"/>
    <cellStyle name="Note 19 2 4 2 2" xfId="32221"/>
    <cellStyle name="Note 19 2 4 3" xfId="32222"/>
    <cellStyle name="Note 19 2 5" xfId="32223"/>
    <cellStyle name="Note 19 2 5 2" xfId="32224"/>
    <cellStyle name="Note 19 2 6" xfId="32225"/>
    <cellStyle name="Note 19 3" xfId="32226"/>
    <cellStyle name="Note 19 3 2" xfId="32227"/>
    <cellStyle name="Note 19 3 2 2" xfId="32228"/>
    <cellStyle name="Note 19 3 2 2 2" xfId="32229"/>
    <cellStyle name="Note 19 3 2 2 2 2" xfId="32230"/>
    <cellStyle name="Note 19 3 2 2 3" xfId="32231"/>
    <cellStyle name="Note 19 3 2 3" xfId="32232"/>
    <cellStyle name="Note 19 3 2 3 2" xfId="32233"/>
    <cellStyle name="Note 19 3 2 4" xfId="32234"/>
    <cellStyle name="Note 19 3 3" xfId="32235"/>
    <cellStyle name="Note 19 3 3 2" xfId="32236"/>
    <cellStyle name="Note 19 3 3 2 2" xfId="32237"/>
    <cellStyle name="Note 19 3 3 3" xfId="32238"/>
    <cellStyle name="Note 19 3 4" xfId="32239"/>
    <cellStyle name="Note 19 3 4 2" xfId="32240"/>
    <cellStyle name="Note 19 3 5" xfId="32241"/>
    <cellStyle name="Note 19 4" xfId="32242"/>
    <cellStyle name="Note 19 4 2" xfId="32243"/>
    <cellStyle name="Note 19 4 2 2" xfId="32244"/>
    <cellStyle name="Note 19 4 2 2 2" xfId="32245"/>
    <cellStyle name="Note 19 4 2 3" xfId="32246"/>
    <cellStyle name="Note 19 4 3" xfId="32247"/>
    <cellStyle name="Note 19 4 3 2" xfId="32248"/>
    <cellStyle name="Note 19 4 4" xfId="32249"/>
    <cellStyle name="Note 19 5" xfId="32250"/>
    <cellStyle name="Note 19 5 2" xfId="32251"/>
    <cellStyle name="Note 19 5 2 2" xfId="32252"/>
    <cellStyle name="Note 19 5 3" xfId="32253"/>
    <cellStyle name="Note 19 6" xfId="32254"/>
    <cellStyle name="Note 19 6 2" xfId="32255"/>
    <cellStyle name="Note 19 7" xfId="32256"/>
    <cellStyle name="Note 2" xfId="32257"/>
    <cellStyle name="Note 2 2" xfId="32258"/>
    <cellStyle name="Note 2 2 2" xfId="32259"/>
    <cellStyle name="Note 2 2 2 2" xfId="32260"/>
    <cellStyle name="Note 2 2 2 2 2" xfId="32261"/>
    <cellStyle name="Note 2 2 2 2 2 2" xfId="32262"/>
    <cellStyle name="Note 2 2 2 2 2 2 2" xfId="32263"/>
    <cellStyle name="Note 2 2 2 2 2 2 2 2" xfId="32264"/>
    <cellStyle name="Note 2 2 2 2 2 2 3" xfId="32265"/>
    <cellStyle name="Note 2 2 2 2 2 3" xfId="32266"/>
    <cellStyle name="Note 2 2 2 2 2 3 2" xfId="32267"/>
    <cellStyle name="Note 2 2 2 2 2 4" xfId="32268"/>
    <cellStyle name="Note 2 2 2 2 3" xfId="32269"/>
    <cellStyle name="Note 2 2 2 2 3 2" xfId="32270"/>
    <cellStyle name="Note 2 2 2 2 3 2 2" xfId="32271"/>
    <cellStyle name="Note 2 2 2 2 3 3" xfId="32272"/>
    <cellStyle name="Note 2 2 2 2 4" xfId="32273"/>
    <cellStyle name="Note 2 2 2 2 4 2" xfId="32274"/>
    <cellStyle name="Note 2 2 2 2 5" xfId="32275"/>
    <cellStyle name="Note 2 2 2 3" xfId="32276"/>
    <cellStyle name="Note 2 2 2 3 2" xfId="32277"/>
    <cellStyle name="Note 2 2 2 3 2 2" xfId="32278"/>
    <cellStyle name="Note 2 2 2 3 2 2 2" xfId="32279"/>
    <cellStyle name="Note 2 2 2 3 2 3" xfId="32280"/>
    <cellStyle name="Note 2 2 2 3 3" xfId="32281"/>
    <cellStyle name="Note 2 2 2 3 3 2" xfId="32282"/>
    <cellStyle name="Note 2 2 2 3 4" xfId="32283"/>
    <cellStyle name="Note 2 2 2 4" xfId="32284"/>
    <cellStyle name="Note 2 2 2 4 2" xfId="32285"/>
    <cellStyle name="Note 2 2 2 4 2 2" xfId="32286"/>
    <cellStyle name="Note 2 2 2 4 3" xfId="32287"/>
    <cellStyle name="Note 2 2 2 5" xfId="32288"/>
    <cellStyle name="Note 2 2 2 5 2" xfId="32289"/>
    <cellStyle name="Note 2 2 2 6" xfId="32290"/>
    <cellStyle name="Note 2 2 3" xfId="32291"/>
    <cellStyle name="Note 2 2 3 2" xfId="32292"/>
    <cellStyle name="Note 2 2 3 2 2" xfId="32293"/>
    <cellStyle name="Note 2 2 3 2 2 2" xfId="32294"/>
    <cellStyle name="Note 2 2 3 2 2 2 2" xfId="32295"/>
    <cellStyle name="Note 2 2 3 2 2 3" xfId="32296"/>
    <cellStyle name="Note 2 2 3 2 3" xfId="32297"/>
    <cellStyle name="Note 2 2 3 2 3 2" xfId="32298"/>
    <cellStyle name="Note 2 2 3 2 4" xfId="32299"/>
    <cellStyle name="Note 2 2 3 3" xfId="32300"/>
    <cellStyle name="Note 2 2 3 3 2" xfId="32301"/>
    <cellStyle name="Note 2 2 3 3 2 2" xfId="32302"/>
    <cellStyle name="Note 2 2 3 3 3" xfId="32303"/>
    <cellStyle name="Note 2 2 3 4" xfId="32304"/>
    <cellStyle name="Note 2 2 3 4 2" xfId="32305"/>
    <cellStyle name="Note 2 2 3 5" xfId="32306"/>
    <cellStyle name="Note 2 2 4" xfId="32307"/>
    <cellStyle name="Note 2 2 4 2" xfId="32308"/>
    <cellStyle name="Note 2 2 4 2 2" xfId="32309"/>
    <cellStyle name="Note 2 2 4 2 2 2" xfId="32310"/>
    <cellStyle name="Note 2 2 4 2 3" xfId="32311"/>
    <cellStyle name="Note 2 2 4 3" xfId="32312"/>
    <cellStyle name="Note 2 2 4 3 2" xfId="32313"/>
    <cellStyle name="Note 2 2 4 4" xfId="32314"/>
    <cellStyle name="Note 2 2 5" xfId="32315"/>
    <cellStyle name="Note 2 2 5 2" xfId="32316"/>
    <cellStyle name="Note 2 2 5 2 2" xfId="32317"/>
    <cellStyle name="Note 2 2 5 3" xfId="32318"/>
    <cellStyle name="Note 2 2 6" xfId="32319"/>
    <cellStyle name="Note 2 2 6 2" xfId="32320"/>
    <cellStyle name="Note 2 2 7" xfId="32321"/>
    <cellStyle name="Note 2 3" xfId="32322"/>
    <cellStyle name="Note 2 3 2" xfId="32323"/>
    <cellStyle name="Note 2 3 2 2" xfId="32324"/>
    <cellStyle name="Note 2 3 2 2 2" xfId="32325"/>
    <cellStyle name="Note 2 3 2 2 2 2" xfId="32326"/>
    <cellStyle name="Note 2 3 2 2 2 2 2" xfId="32327"/>
    <cellStyle name="Note 2 3 2 2 2 3" xfId="32328"/>
    <cellStyle name="Note 2 3 2 2 3" xfId="32329"/>
    <cellStyle name="Note 2 3 2 2 3 2" xfId="32330"/>
    <cellStyle name="Note 2 3 2 2 4" xfId="32331"/>
    <cellStyle name="Note 2 3 2 3" xfId="32332"/>
    <cellStyle name="Note 2 3 2 3 2" xfId="32333"/>
    <cellStyle name="Note 2 3 2 3 2 2" xfId="32334"/>
    <cellStyle name="Note 2 3 2 3 3" xfId="32335"/>
    <cellStyle name="Note 2 3 2 4" xfId="32336"/>
    <cellStyle name="Note 2 3 2 4 2" xfId="32337"/>
    <cellStyle name="Note 2 3 2 5" xfId="32338"/>
    <cellStyle name="Note 2 3 3" xfId="32339"/>
    <cellStyle name="Note 2 3 3 2" xfId="32340"/>
    <cellStyle name="Note 2 3 3 2 2" xfId="32341"/>
    <cellStyle name="Note 2 3 3 2 2 2" xfId="32342"/>
    <cellStyle name="Note 2 3 3 2 3" xfId="32343"/>
    <cellStyle name="Note 2 3 3 3" xfId="32344"/>
    <cellStyle name="Note 2 3 3 3 2" xfId="32345"/>
    <cellStyle name="Note 2 3 3 4" xfId="32346"/>
    <cellStyle name="Note 2 3 4" xfId="32347"/>
    <cellStyle name="Note 2 3 4 2" xfId="32348"/>
    <cellStyle name="Note 2 3 4 2 2" xfId="32349"/>
    <cellStyle name="Note 2 3 4 3" xfId="32350"/>
    <cellStyle name="Note 2 3 5" xfId="32351"/>
    <cellStyle name="Note 2 3 5 2" xfId="32352"/>
    <cellStyle name="Note 2 3 6" xfId="32353"/>
    <cellStyle name="Note 2 4" xfId="32354"/>
    <cellStyle name="Note 2 4 2" xfId="32355"/>
    <cellStyle name="Note 2 4 2 2" xfId="32356"/>
    <cellStyle name="Note 2 4 2 2 2" xfId="32357"/>
    <cellStyle name="Note 2 4 2 2 2 2" xfId="32358"/>
    <cellStyle name="Note 2 4 2 2 3" xfId="32359"/>
    <cellStyle name="Note 2 4 2 3" xfId="32360"/>
    <cellStyle name="Note 2 4 2 3 2" xfId="32361"/>
    <cellStyle name="Note 2 4 2 4" xfId="32362"/>
    <cellStyle name="Note 2 4 3" xfId="32363"/>
    <cellStyle name="Note 2 4 3 2" xfId="32364"/>
    <cellStyle name="Note 2 4 3 2 2" xfId="32365"/>
    <cellStyle name="Note 2 4 3 3" xfId="32366"/>
    <cellStyle name="Note 2 4 4" xfId="32367"/>
    <cellStyle name="Note 2 4 4 2" xfId="32368"/>
    <cellStyle name="Note 2 4 5" xfId="32369"/>
    <cellStyle name="Note 2 5" xfId="32370"/>
    <cellStyle name="Note 2 5 2" xfId="32371"/>
    <cellStyle name="Note 2 5 2 2" xfId="32372"/>
    <cellStyle name="Note 2 5 2 2 2" xfId="32373"/>
    <cellStyle name="Note 2 5 2 3" xfId="32374"/>
    <cellStyle name="Note 2 5 3" xfId="32375"/>
    <cellStyle name="Note 2 5 3 2" xfId="32376"/>
    <cellStyle name="Note 2 5 4" xfId="32377"/>
    <cellStyle name="Note 2 6" xfId="32378"/>
    <cellStyle name="Note 2 6 2" xfId="32379"/>
    <cellStyle name="Note 2 6 2 2" xfId="32380"/>
    <cellStyle name="Note 2 6 3" xfId="32381"/>
    <cellStyle name="Note 2 7" xfId="32382"/>
    <cellStyle name="Note 2 7 2" xfId="32383"/>
    <cellStyle name="Note 2 8" xfId="32384"/>
    <cellStyle name="Note 20" xfId="32385"/>
    <cellStyle name="Note 20 2" xfId="32386"/>
    <cellStyle name="Note 20 2 2" xfId="32387"/>
    <cellStyle name="Note 20 2 2 2" xfId="32388"/>
    <cellStyle name="Note 20 2 2 2 2" xfId="32389"/>
    <cellStyle name="Note 20 2 2 2 2 2" xfId="32390"/>
    <cellStyle name="Note 20 2 2 2 2 2 2" xfId="32391"/>
    <cellStyle name="Note 20 2 2 2 2 3" xfId="32392"/>
    <cellStyle name="Note 20 2 2 2 3" xfId="32393"/>
    <cellStyle name="Note 20 2 2 2 3 2" xfId="32394"/>
    <cellStyle name="Note 20 2 2 2 4" xfId="32395"/>
    <cellStyle name="Note 20 2 2 3" xfId="32396"/>
    <cellStyle name="Note 20 2 2 3 2" xfId="32397"/>
    <cellStyle name="Note 20 2 2 3 2 2" xfId="32398"/>
    <cellStyle name="Note 20 2 2 3 3" xfId="32399"/>
    <cellStyle name="Note 20 2 2 4" xfId="32400"/>
    <cellStyle name="Note 20 2 2 4 2" xfId="32401"/>
    <cellStyle name="Note 20 2 2 5" xfId="32402"/>
    <cellStyle name="Note 20 2 3" xfId="32403"/>
    <cellStyle name="Note 20 2 3 2" xfId="32404"/>
    <cellStyle name="Note 20 2 3 2 2" xfId="32405"/>
    <cellStyle name="Note 20 2 3 2 2 2" xfId="32406"/>
    <cellStyle name="Note 20 2 3 2 3" xfId="32407"/>
    <cellStyle name="Note 20 2 3 3" xfId="32408"/>
    <cellStyle name="Note 20 2 3 3 2" xfId="32409"/>
    <cellStyle name="Note 20 2 3 4" xfId="32410"/>
    <cellStyle name="Note 20 2 4" xfId="32411"/>
    <cellStyle name="Note 20 2 4 2" xfId="32412"/>
    <cellStyle name="Note 20 2 4 2 2" xfId="32413"/>
    <cellStyle name="Note 20 2 4 3" xfId="32414"/>
    <cellStyle name="Note 20 2 5" xfId="32415"/>
    <cellStyle name="Note 20 2 5 2" xfId="32416"/>
    <cellStyle name="Note 20 2 6" xfId="32417"/>
    <cellStyle name="Note 20 3" xfId="32418"/>
    <cellStyle name="Note 20 3 2" xfId="32419"/>
    <cellStyle name="Note 20 3 2 2" xfId="32420"/>
    <cellStyle name="Note 20 3 2 2 2" xfId="32421"/>
    <cellStyle name="Note 20 3 2 2 2 2" xfId="32422"/>
    <cellStyle name="Note 20 3 2 2 3" xfId="32423"/>
    <cellStyle name="Note 20 3 2 3" xfId="32424"/>
    <cellStyle name="Note 20 3 2 3 2" xfId="32425"/>
    <cellStyle name="Note 20 3 2 4" xfId="32426"/>
    <cellStyle name="Note 20 3 3" xfId="32427"/>
    <cellStyle name="Note 20 3 3 2" xfId="32428"/>
    <cellStyle name="Note 20 3 3 2 2" xfId="32429"/>
    <cellStyle name="Note 20 3 3 3" xfId="32430"/>
    <cellStyle name="Note 20 3 4" xfId="32431"/>
    <cellStyle name="Note 20 3 4 2" xfId="32432"/>
    <cellStyle name="Note 20 3 5" xfId="32433"/>
    <cellStyle name="Note 20 4" xfId="32434"/>
    <cellStyle name="Note 20 4 2" xfId="32435"/>
    <cellStyle name="Note 20 4 2 2" xfId="32436"/>
    <cellStyle name="Note 20 4 2 2 2" xfId="32437"/>
    <cellStyle name="Note 20 4 2 3" xfId="32438"/>
    <cellStyle name="Note 20 4 3" xfId="32439"/>
    <cellStyle name="Note 20 4 3 2" xfId="32440"/>
    <cellStyle name="Note 20 4 4" xfId="32441"/>
    <cellStyle name="Note 20 5" xfId="32442"/>
    <cellStyle name="Note 20 5 2" xfId="32443"/>
    <cellStyle name="Note 20 5 2 2" xfId="32444"/>
    <cellStyle name="Note 20 5 3" xfId="32445"/>
    <cellStyle name="Note 20 6" xfId="32446"/>
    <cellStyle name="Note 20 6 2" xfId="32447"/>
    <cellStyle name="Note 20 7" xfId="32448"/>
    <cellStyle name="Note 21" xfId="32449"/>
    <cellStyle name="Note 21 2" xfId="32450"/>
    <cellStyle name="Note 21 2 2" xfId="32451"/>
    <cellStyle name="Note 21 2 2 2" xfId="32452"/>
    <cellStyle name="Note 21 2 2 2 2" xfId="32453"/>
    <cellStyle name="Note 21 2 2 2 2 2" xfId="32454"/>
    <cellStyle name="Note 21 2 2 2 2 2 2" xfId="32455"/>
    <cellStyle name="Note 21 2 2 2 2 3" xfId="32456"/>
    <cellStyle name="Note 21 2 2 2 3" xfId="32457"/>
    <cellStyle name="Note 21 2 2 2 3 2" xfId="32458"/>
    <cellStyle name="Note 21 2 2 2 4" xfId="32459"/>
    <cellStyle name="Note 21 2 2 3" xfId="32460"/>
    <cellStyle name="Note 21 2 2 3 2" xfId="32461"/>
    <cellStyle name="Note 21 2 2 3 2 2" xfId="32462"/>
    <cellStyle name="Note 21 2 2 3 3" xfId="32463"/>
    <cellStyle name="Note 21 2 2 4" xfId="32464"/>
    <cellStyle name="Note 21 2 2 4 2" xfId="32465"/>
    <cellStyle name="Note 21 2 2 5" xfId="32466"/>
    <cellStyle name="Note 21 2 3" xfId="32467"/>
    <cellStyle name="Note 21 2 3 2" xfId="32468"/>
    <cellStyle name="Note 21 2 3 2 2" xfId="32469"/>
    <cellStyle name="Note 21 2 3 2 2 2" xfId="32470"/>
    <cellStyle name="Note 21 2 3 2 3" xfId="32471"/>
    <cellStyle name="Note 21 2 3 3" xfId="32472"/>
    <cellStyle name="Note 21 2 3 3 2" xfId="32473"/>
    <cellStyle name="Note 21 2 3 4" xfId="32474"/>
    <cellStyle name="Note 21 2 4" xfId="32475"/>
    <cellStyle name="Note 21 2 4 2" xfId="32476"/>
    <cellStyle name="Note 21 2 4 2 2" xfId="32477"/>
    <cellStyle name="Note 21 2 4 3" xfId="32478"/>
    <cellStyle name="Note 21 2 5" xfId="32479"/>
    <cellStyle name="Note 21 2 5 2" xfId="32480"/>
    <cellStyle name="Note 21 2 6" xfId="32481"/>
    <cellStyle name="Note 21 3" xfId="32482"/>
    <cellStyle name="Note 21 3 2" xfId="32483"/>
    <cellStyle name="Note 21 3 2 2" xfId="32484"/>
    <cellStyle name="Note 21 3 2 2 2" xfId="32485"/>
    <cellStyle name="Note 21 3 2 2 2 2" xfId="32486"/>
    <cellStyle name="Note 21 3 2 2 3" xfId="32487"/>
    <cellStyle name="Note 21 3 2 3" xfId="32488"/>
    <cellStyle name="Note 21 3 2 3 2" xfId="32489"/>
    <cellStyle name="Note 21 3 2 4" xfId="32490"/>
    <cellStyle name="Note 21 3 3" xfId="32491"/>
    <cellStyle name="Note 21 3 3 2" xfId="32492"/>
    <cellStyle name="Note 21 3 3 2 2" xfId="32493"/>
    <cellStyle name="Note 21 3 3 3" xfId="32494"/>
    <cellStyle name="Note 21 3 4" xfId="32495"/>
    <cellStyle name="Note 21 3 4 2" xfId="32496"/>
    <cellStyle name="Note 21 3 5" xfId="32497"/>
    <cellStyle name="Note 21 4" xfId="32498"/>
    <cellStyle name="Note 21 4 2" xfId="32499"/>
    <cellStyle name="Note 21 4 2 2" xfId="32500"/>
    <cellStyle name="Note 21 4 2 2 2" xfId="32501"/>
    <cellStyle name="Note 21 4 2 3" xfId="32502"/>
    <cellStyle name="Note 21 4 3" xfId="32503"/>
    <cellStyle name="Note 21 4 3 2" xfId="32504"/>
    <cellStyle name="Note 21 4 4" xfId="32505"/>
    <cellStyle name="Note 21 5" xfId="32506"/>
    <cellStyle name="Note 21 5 2" xfId="32507"/>
    <cellStyle name="Note 21 5 2 2" xfId="32508"/>
    <cellStyle name="Note 21 5 3" xfId="32509"/>
    <cellStyle name="Note 21 6" xfId="32510"/>
    <cellStyle name="Note 21 6 2" xfId="32511"/>
    <cellStyle name="Note 21 7" xfId="32512"/>
    <cellStyle name="Note 22" xfId="32513"/>
    <cellStyle name="Note 22 2" xfId="32514"/>
    <cellStyle name="Note 22 2 2" xfId="32515"/>
    <cellStyle name="Note 22 2 2 2" xfId="32516"/>
    <cellStyle name="Note 22 2 2 2 2" xfId="32517"/>
    <cellStyle name="Note 22 2 2 2 2 2" xfId="32518"/>
    <cellStyle name="Note 22 2 2 2 3" xfId="32519"/>
    <cellStyle name="Note 22 2 2 3" xfId="32520"/>
    <cellStyle name="Note 22 2 2 3 2" xfId="32521"/>
    <cellStyle name="Note 22 2 2 4" xfId="32522"/>
    <cellStyle name="Note 22 2 3" xfId="32523"/>
    <cellStyle name="Note 22 2 3 2" xfId="32524"/>
    <cellStyle name="Note 22 2 3 2 2" xfId="32525"/>
    <cellStyle name="Note 22 2 3 3" xfId="32526"/>
    <cellStyle name="Note 22 2 4" xfId="32527"/>
    <cellStyle name="Note 22 2 4 2" xfId="32528"/>
    <cellStyle name="Note 22 2 5" xfId="32529"/>
    <cellStyle name="Note 22 3" xfId="32530"/>
    <cellStyle name="Note 22 3 2" xfId="32531"/>
    <cellStyle name="Note 22 3 2 2" xfId="32532"/>
    <cellStyle name="Note 22 3 2 2 2" xfId="32533"/>
    <cellStyle name="Note 22 3 2 3" xfId="32534"/>
    <cellStyle name="Note 22 3 3" xfId="32535"/>
    <cellStyle name="Note 22 3 3 2" xfId="32536"/>
    <cellStyle name="Note 22 3 4" xfId="32537"/>
    <cellStyle name="Note 22 4" xfId="32538"/>
    <cellStyle name="Note 22 4 2" xfId="32539"/>
    <cellStyle name="Note 22 4 2 2" xfId="32540"/>
    <cellStyle name="Note 22 4 3" xfId="32541"/>
    <cellStyle name="Note 22 5" xfId="32542"/>
    <cellStyle name="Note 22 5 2" xfId="32543"/>
    <cellStyle name="Note 22 6" xfId="32544"/>
    <cellStyle name="Note 23" xfId="32545"/>
    <cellStyle name="Note 23 2" xfId="32546"/>
    <cellStyle name="Note 23 2 2" xfId="32547"/>
    <cellStyle name="Note 23 2 2 2" xfId="32548"/>
    <cellStyle name="Note 23 2 2 2 2" xfId="32549"/>
    <cellStyle name="Note 23 2 2 2 2 2" xfId="32550"/>
    <cellStyle name="Note 23 2 2 2 3" xfId="32551"/>
    <cellStyle name="Note 23 2 2 3" xfId="32552"/>
    <cellStyle name="Note 23 2 2 3 2" xfId="32553"/>
    <cellStyle name="Note 23 2 2 4" xfId="32554"/>
    <cellStyle name="Note 23 2 3" xfId="32555"/>
    <cellStyle name="Note 23 2 3 2" xfId="32556"/>
    <cellStyle name="Note 23 2 3 2 2" xfId="32557"/>
    <cellStyle name="Note 23 2 3 3" xfId="32558"/>
    <cellStyle name="Note 23 2 4" xfId="32559"/>
    <cellStyle name="Note 23 2 4 2" xfId="32560"/>
    <cellStyle name="Note 23 2 5" xfId="32561"/>
    <cellStyle name="Note 23 3" xfId="32562"/>
    <cellStyle name="Note 23 3 2" xfId="32563"/>
    <cellStyle name="Note 23 3 2 2" xfId="32564"/>
    <cellStyle name="Note 23 3 2 2 2" xfId="32565"/>
    <cellStyle name="Note 23 3 2 3" xfId="32566"/>
    <cellStyle name="Note 23 3 3" xfId="32567"/>
    <cellStyle name="Note 23 3 3 2" xfId="32568"/>
    <cellStyle name="Note 23 3 4" xfId="32569"/>
    <cellStyle name="Note 23 4" xfId="32570"/>
    <cellStyle name="Note 23 4 2" xfId="32571"/>
    <cellStyle name="Note 23 4 2 2" xfId="32572"/>
    <cellStyle name="Note 23 4 3" xfId="32573"/>
    <cellStyle name="Note 23 5" xfId="32574"/>
    <cellStyle name="Note 23 5 2" xfId="32575"/>
    <cellStyle name="Note 23 6" xfId="32576"/>
    <cellStyle name="Note 24" xfId="32577"/>
    <cellStyle name="Note 24 2" xfId="32578"/>
    <cellStyle name="Note 24 2 2" xfId="32579"/>
    <cellStyle name="Note 24 2 2 2" xfId="32580"/>
    <cellStyle name="Note 24 2 3" xfId="32581"/>
    <cellStyle name="Note 24 3" xfId="32582"/>
    <cellStyle name="Note 24 3 2" xfId="32583"/>
    <cellStyle name="Note 24 4" xfId="32584"/>
    <cellStyle name="Note 25" xfId="32585"/>
    <cellStyle name="Note 25 2" xfId="32586"/>
    <cellStyle name="Note 25 2 2" xfId="32587"/>
    <cellStyle name="Note 25 2 2 2" xfId="32588"/>
    <cellStyle name="Note 25 2 3" xfId="32589"/>
    <cellStyle name="Note 25 3" xfId="32590"/>
    <cellStyle name="Note 25 3 2" xfId="32591"/>
    <cellStyle name="Note 25 4" xfId="32592"/>
    <cellStyle name="Note 26" xfId="32593"/>
    <cellStyle name="Note 26 2" xfId="32594"/>
    <cellStyle name="Note 26 2 2" xfId="32595"/>
    <cellStyle name="Note 26 3" xfId="32596"/>
    <cellStyle name="Note 27" xfId="32597"/>
    <cellStyle name="Note 27 2" xfId="32598"/>
    <cellStyle name="Note 27 2 2" xfId="32599"/>
    <cellStyle name="Note 27 3" xfId="32600"/>
    <cellStyle name="Note 28" xfId="32601"/>
    <cellStyle name="Note 28 2" xfId="32602"/>
    <cellStyle name="Note 29" xfId="32603"/>
    <cellStyle name="Note 3" xfId="32604"/>
    <cellStyle name="Note 3 2" xfId="32605"/>
    <cellStyle name="Note 3 2 2" xfId="32606"/>
    <cellStyle name="Note 3 2 2 2" xfId="32607"/>
    <cellStyle name="Note 3 2 2 2 2" xfId="32608"/>
    <cellStyle name="Note 3 2 2 2 2 2" xfId="32609"/>
    <cellStyle name="Note 3 2 2 2 2 2 2" xfId="32610"/>
    <cellStyle name="Note 3 2 2 2 2 2 2 2" xfId="32611"/>
    <cellStyle name="Note 3 2 2 2 2 2 3" xfId="32612"/>
    <cellStyle name="Note 3 2 2 2 2 3" xfId="32613"/>
    <cellStyle name="Note 3 2 2 2 2 3 2" xfId="32614"/>
    <cellStyle name="Note 3 2 2 2 2 4" xfId="32615"/>
    <cellStyle name="Note 3 2 2 2 3" xfId="32616"/>
    <cellStyle name="Note 3 2 2 2 3 2" xfId="32617"/>
    <cellStyle name="Note 3 2 2 2 3 2 2" xfId="32618"/>
    <cellStyle name="Note 3 2 2 2 3 3" xfId="32619"/>
    <cellStyle name="Note 3 2 2 2 4" xfId="32620"/>
    <cellStyle name="Note 3 2 2 2 4 2" xfId="32621"/>
    <cellStyle name="Note 3 2 2 2 5" xfId="32622"/>
    <cellStyle name="Note 3 2 2 3" xfId="32623"/>
    <cellStyle name="Note 3 2 2 3 2" xfId="32624"/>
    <cellStyle name="Note 3 2 2 3 2 2" xfId="32625"/>
    <cellStyle name="Note 3 2 2 3 2 2 2" xfId="32626"/>
    <cellStyle name="Note 3 2 2 3 2 3" xfId="32627"/>
    <cellStyle name="Note 3 2 2 3 3" xfId="32628"/>
    <cellStyle name="Note 3 2 2 3 3 2" xfId="32629"/>
    <cellStyle name="Note 3 2 2 3 4" xfId="32630"/>
    <cellStyle name="Note 3 2 2 4" xfId="32631"/>
    <cellStyle name="Note 3 2 2 4 2" xfId="32632"/>
    <cellStyle name="Note 3 2 2 4 2 2" xfId="32633"/>
    <cellStyle name="Note 3 2 2 4 3" xfId="32634"/>
    <cellStyle name="Note 3 2 2 5" xfId="32635"/>
    <cellStyle name="Note 3 2 2 5 2" xfId="32636"/>
    <cellStyle name="Note 3 2 2 6" xfId="32637"/>
    <cellStyle name="Note 3 2 3" xfId="32638"/>
    <cellStyle name="Note 3 2 3 2" xfId="32639"/>
    <cellStyle name="Note 3 2 3 2 2" xfId="32640"/>
    <cellStyle name="Note 3 2 3 2 2 2" xfId="32641"/>
    <cellStyle name="Note 3 2 3 2 2 2 2" xfId="32642"/>
    <cellStyle name="Note 3 2 3 2 2 3" xfId="32643"/>
    <cellStyle name="Note 3 2 3 2 3" xfId="32644"/>
    <cellStyle name="Note 3 2 3 2 3 2" xfId="32645"/>
    <cellStyle name="Note 3 2 3 2 4" xfId="32646"/>
    <cellStyle name="Note 3 2 3 3" xfId="32647"/>
    <cellStyle name="Note 3 2 3 3 2" xfId="32648"/>
    <cellStyle name="Note 3 2 3 3 2 2" xfId="32649"/>
    <cellStyle name="Note 3 2 3 3 3" xfId="32650"/>
    <cellStyle name="Note 3 2 3 4" xfId="32651"/>
    <cellStyle name="Note 3 2 3 4 2" xfId="32652"/>
    <cellStyle name="Note 3 2 3 5" xfId="32653"/>
    <cellStyle name="Note 3 2 4" xfId="32654"/>
    <cellStyle name="Note 3 2 4 2" xfId="32655"/>
    <cellStyle name="Note 3 2 4 2 2" xfId="32656"/>
    <cellStyle name="Note 3 2 4 2 2 2" xfId="32657"/>
    <cellStyle name="Note 3 2 4 2 3" xfId="32658"/>
    <cellStyle name="Note 3 2 4 3" xfId="32659"/>
    <cellStyle name="Note 3 2 4 3 2" xfId="32660"/>
    <cellStyle name="Note 3 2 4 4" xfId="32661"/>
    <cellStyle name="Note 3 2 5" xfId="32662"/>
    <cellStyle name="Note 3 2 5 2" xfId="32663"/>
    <cellStyle name="Note 3 2 5 2 2" xfId="32664"/>
    <cellStyle name="Note 3 2 5 3" xfId="32665"/>
    <cellStyle name="Note 3 2 6" xfId="32666"/>
    <cellStyle name="Note 3 2 6 2" xfId="32667"/>
    <cellStyle name="Note 3 2 7" xfId="32668"/>
    <cellStyle name="Note 3 3" xfId="32669"/>
    <cellStyle name="Note 3 3 2" xfId="32670"/>
    <cellStyle name="Note 3 3 2 2" xfId="32671"/>
    <cellStyle name="Note 3 3 2 2 2" xfId="32672"/>
    <cellStyle name="Note 3 3 2 2 2 2" xfId="32673"/>
    <cellStyle name="Note 3 3 2 2 2 2 2" xfId="32674"/>
    <cellStyle name="Note 3 3 2 2 2 3" xfId="32675"/>
    <cellStyle name="Note 3 3 2 2 3" xfId="32676"/>
    <cellStyle name="Note 3 3 2 2 3 2" xfId="32677"/>
    <cellStyle name="Note 3 3 2 2 4" xfId="32678"/>
    <cellStyle name="Note 3 3 2 3" xfId="32679"/>
    <cellStyle name="Note 3 3 2 3 2" xfId="32680"/>
    <cellStyle name="Note 3 3 2 3 2 2" xfId="32681"/>
    <cellStyle name="Note 3 3 2 3 3" xfId="32682"/>
    <cellStyle name="Note 3 3 2 4" xfId="32683"/>
    <cellStyle name="Note 3 3 2 4 2" xfId="32684"/>
    <cellStyle name="Note 3 3 2 5" xfId="32685"/>
    <cellStyle name="Note 3 3 3" xfId="32686"/>
    <cellStyle name="Note 3 3 3 2" xfId="32687"/>
    <cellStyle name="Note 3 3 3 2 2" xfId="32688"/>
    <cellStyle name="Note 3 3 3 2 2 2" xfId="32689"/>
    <cellStyle name="Note 3 3 3 2 3" xfId="32690"/>
    <cellStyle name="Note 3 3 3 3" xfId="32691"/>
    <cellStyle name="Note 3 3 3 3 2" xfId="32692"/>
    <cellStyle name="Note 3 3 3 4" xfId="32693"/>
    <cellStyle name="Note 3 3 4" xfId="32694"/>
    <cellStyle name="Note 3 3 4 2" xfId="32695"/>
    <cellStyle name="Note 3 3 4 2 2" xfId="32696"/>
    <cellStyle name="Note 3 3 4 3" xfId="32697"/>
    <cellStyle name="Note 3 3 5" xfId="32698"/>
    <cellStyle name="Note 3 3 5 2" xfId="32699"/>
    <cellStyle name="Note 3 3 6" xfId="32700"/>
    <cellStyle name="Note 3 4" xfId="32701"/>
    <cellStyle name="Note 3 4 2" xfId="32702"/>
    <cellStyle name="Note 3 4 2 2" xfId="32703"/>
    <cellStyle name="Note 3 4 2 2 2" xfId="32704"/>
    <cellStyle name="Note 3 4 2 2 2 2" xfId="32705"/>
    <cellStyle name="Note 3 4 2 2 3" xfId="32706"/>
    <cellStyle name="Note 3 4 2 3" xfId="32707"/>
    <cellStyle name="Note 3 4 2 3 2" xfId="32708"/>
    <cellStyle name="Note 3 4 2 4" xfId="32709"/>
    <cellStyle name="Note 3 4 3" xfId="32710"/>
    <cellStyle name="Note 3 4 3 2" xfId="32711"/>
    <cellStyle name="Note 3 4 3 2 2" xfId="32712"/>
    <cellStyle name="Note 3 4 3 3" xfId="32713"/>
    <cellStyle name="Note 3 4 4" xfId="32714"/>
    <cellStyle name="Note 3 4 4 2" xfId="32715"/>
    <cellStyle name="Note 3 4 5" xfId="32716"/>
    <cellStyle name="Note 3 5" xfId="32717"/>
    <cellStyle name="Note 3 5 2" xfId="32718"/>
    <cellStyle name="Note 3 5 2 2" xfId="32719"/>
    <cellStyle name="Note 3 5 2 2 2" xfId="32720"/>
    <cellStyle name="Note 3 5 2 3" xfId="32721"/>
    <cellStyle name="Note 3 5 3" xfId="32722"/>
    <cellStyle name="Note 3 5 3 2" xfId="32723"/>
    <cellStyle name="Note 3 5 4" xfId="32724"/>
    <cellStyle name="Note 3 6" xfId="32725"/>
    <cellStyle name="Note 3 6 2" xfId="32726"/>
    <cellStyle name="Note 3 6 2 2" xfId="32727"/>
    <cellStyle name="Note 3 6 3" xfId="32728"/>
    <cellStyle name="Note 3 7" xfId="32729"/>
    <cellStyle name="Note 3 7 2" xfId="32730"/>
    <cellStyle name="Note 3 8" xfId="32731"/>
    <cellStyle name="Note 30" xfId="32732"/>
    <cellStyle name="Note 31" xfId="32733"/>
    <cellStyle name="Note 32" xfId="32734"/>
    <cellStyle name="Note 33" xfId="32735"/>
    <cellStyle name="Note 4" xfId="32736"/>
    <cellStyle name="Note 4 2" xfId="32737"/>
    <cellStyle name="Note 4 2 2" xfId="32738"/>
    <cellStyle name="Note 4 2 2 2" xfId="32739"/>
    <cellStyle name="Note 4 2 2 2 2" xfId="32740"/>
    <cellStyle name="Note 4 2 2 2 2 2" xfId="32741"/>
    <cellStyle name="Note 4 2 2 2 2 2 2" xfId="32742"/>
    <cellStyle name="Note 4 2 2 2 2 2 2 2" xfId="32743"/>
    <cellStyle name="Note 4 2 2 2 2 2 3" xfId="32744"/>
    <cellStyle name="Note 4 2 2 2 2 3" xfId="32745"/>
    <cellStyle name="Note 4 2 2 2 2 3 2" xfId="32746"/>
    <cellStyle name="Note 4 2 2 2 2 4" xfId="32747"/>
    <cellStyle name="Note 4 2 2 2 3" xfId="32748"/>
    <cellStyle name="Note 4 2 2 2 3 2" xfId="32749"/>
    <cellStyle name="Note 4 2 2 2 3 2 2" xfId="32750"/>
    <cellStyle name="Note 4 2 2 2 3 3" xfId="32751"/>
    <cellStyle name="Note 4 2 2 2 4" xfId="32752"/>
    <cellStyle name="Note 4 2 2 2 4 2" xfId="32753"/>
    <cellStyle name="Note 4 2 2 2 5" xfId="32754"/>
    <cellStyle name="Note 4 2 2 3" xfId="32755"/>
    <cellStyle name="Note 4 2 2 3 2" xfId="32756"/>
    <cellStyle name="Note 4 2 2 3 2 2" xfId="32757"/>
    <cellStyle name="Note 4 2 2 3 2 2 2" xfId="32758"/>
    <cellStyle name="Note 4 2 2 3 2 3" xfId="32759"/>
    <cellStyle name="Note 4 2 2 3 3" xfId="32760"/>
    <cellStyle name="Note 4 2 2 3 3 2" xfId="32761"/>
    <cellStyle name="Note 4 2 2 3 4" xfId="32762"/>
    <cellStyle name="Note 4 2 2 4" xfId="32763"/>
    <cellStyle name="Note 4 2 2 4 2" xfId="32764"/>
    <cellStyle name="Note 4 2 2 4 2 2" xfId="32765"/>
    <cellStyle name="Note 4 2 2 4 3" xfId="32766"/>
    <cellStyle name="Note 4 2 2 5" xfId="32767"/>
    <cellStyle name="Note 4 2 2 5 2" xfId="32768"/>
    <cellStyle name="Note 4 2 2 6" xfId="32769"/>
    <cellStyle name="Note 4 2 3" xfId="32770"/>
    <cellStyle name="Note 4 2 3 2" xfId="32771"/>
    <cellStyle name="Note 4 2 3 2 2" xfId="32772"/>
    <cellStyle name="Note 4 2 3 2 2 2" xfId="32773"/>
    <cellStyle name="Note 4 2 3 2 2 2 2" xfId="32774"/>
    <cellStyle name="Note 4 2 3 2 2 3" xfId="32775"/>
    <cellStyle name="Note 4 2 3 2 3" xfId="32776"/>
    <cellStyle name="Note 4 2 3 2 3 2" xfId="32777"/>
    <cellStyle name="Note 4 2 3 2 4" xfId="32778"/>
    <cellStyle name="Note 4 2 3 3" xfId="32779"/>
    <cellStyle name="Note 4 2 3 3 2" xfId="32780"/>
    <cellStyle name="Note 4 2 3 3 2 2" xfId="32781"/>
    <cellStyle name="Note 4 2 3 3 3" xfId="32782"/>
    <cellStyle name="Note 4 2 3 4" xfId="32783"/>
    <cellStyle name="Note 4 2 3 4 2" xfId="32784"/>
    <cellStyle name="Note 4 2 3 5" xfId="32785"/>
    <cellStyle name="Note 4 2 4" xfId="32786"/>
    <cellStyle name="Note 4 2 4 2" xfId="32787"/>
    <cellStyle name="Note 4 2 4 2 2" xfId="32788"/>
    <cellStyle name="Note 4 2 4 2 2 2" xfId="32789"/>
    <cellStyle name="Note 4 2 4 2 3" xfId="32790"/>
    <cellStyle name="Note 4 2 4 3" xfId="32791"/>
    <cellStyle name="Note 4 2 4 3 2" xfId="32792"/>
    <cellStyle name="Note 4 2 4 4" xfId="32793"/>
    <cellStyle name="Note 4 2 5" xfId="32794"/>
    <cellStyle name="Note 4 2 5 2" xfId="32795"/>
    <cellStyle name="Note 4 2 5 2 2" xfId="32796"/>
    <cellStyle name="Note 4 2 5 3" xfId="32797"/>
    <cellStyle name="Note 4 2 6" xfId="32798"/>
    <cellStyle name="Note 4 2 6 2" xfId="32799"/>
    <cellStyle name="Note 4 2 7" xfId="32800"/>
    <cellStyle name="Note 4 3" xfId="32801"/>
    <cellStyle name="Note 4 3 2" xfId="32802"/>
    <cellStyle name="Note 4 3 2 2" xfId="32803"/>
    <cellStyle name="Note 4 3 2 2 2" xfId="32804"/>
    <cellStyle name="Note 4 3 2 2 2 2" xfId="32805"/>
    <cellStyle name="Note 4 3 2 2 2 2 2" xfId="32806"/>
    <cellStyle name="Note 4 3 2 2 2 3" xfId="32807"/>
    <cellStyle name="Note 4 3 2 2 3" xfId="32808"/>
    <cellStyle name="Note 4 3 2 2 3 2" xfId="32809"/>
    <cellStyle name="Note 4 3 2 2 4" xfId="32810"/>
    <cellStyle name="Note 4 3 2 3" xfId="32811"/>
    <cellStyle name="Note 4 3 2 3 2" xfId="32812"/>
    <cellStyle name="Note 4 3 2 3 2 2" xfId="32813"/>
    <cellStyle name="Note 4 3 2 3 3" xfId="32814"/>
    <cellStyle name="Note 4 3 2 4" xfId="32815"/>
    <cellStyle name="Note 4 3 2 4 2" xfId="32816"/>
    <cellStyle name="Note 4 3 2 5" xfId="32817"/>
    <cellStyle name="Note 4 3 3" xfId="32818"/>
    <cellStyle name="Note 4 3 3 2" xfId="32819"/>
    <cellStyle name="Note 4 3 3 2 2" xfId="32820"/>
    <cellStyle name="Note 4 3 3 2 2 2" xfId="32821"/>
    <cellStyle name="Note 4 3 3 2 3" xfId="32822"/>
    <cellStyle name="Note 4 3 3 3" xfId="32823"/>
    <cellStyle name="Note 4 3 3 3 2" xfId="32824"/>
    <cellStyle name="Note 4 3 3 4" xfId="32825"/>
    <cellStyle name="Note 4 3 4" xfId="32826"/>
    <cellStyle name="Note 4 3 4 2" xfId="32827"/>
    <cellStyle name="Note 4 3 4 2 2" xfId="32828"/>
    <cellStyle name="Note 4 3 4 3" xfId="32829"/>
    <cellStyle name="Note 4 3 5" xfId="32830"/>
    <cellStyle name="Note 4 3 5 2" xfId="32831"/>
    <cellStyle name="Note 4 3 6" xfId="32832"/>
    <cellStyle name="Note 4 4" xfId="32833"/>
    <cellStyle name="Note 4 4 2" xfId="32834"/>
    <cellStyle name="Note 4 4 2 2" xfId="32835"/>
    <cellStyle name="Note 4 4 2 2 2" xfId="32836"/>
    <cellStyle name="Note 4 4 2 2 2 2" xfId="32837"/>
    <cellStyle name="Note 4 4 2 2 3" xfId="32838"/>
    <cellStyle name="Note 4 4 2 3" xfId="32839"/>
    <cellStyle name="Note 4 4 2 3 2" xfId="32840"/>
    <cellStyle name="Note 4 4 2 4" xfId="32841"/>
    <cellStyle name="Note 4 4 3" xfId="32842"/>
    <cellStyle name="Note 4 4 3 2" xfId="32843"/>
    <cellStyle name="Note 4 4 3 2 2" xfId="32844"/>
    <cellStyle name="Note 4 4 3 3" xfId="32845"/>
    <cellStyle name="Note 4 4 4" xfId="32846"/>
    <cellStyle name="Note 4 4 4 2" xfId="32847"/>
    <cellStyle name="Note 4 4 5" xfId="32848"/>
    <cellStyle name="Note 4 5" xfId="32849"/>
    <cellStyle name="Note 4 5 2" xfId="32850"/>
    <cellStyle name="Note 4 5 2 2" xfId="32851"/>
    <cellStyle name="Note 4 5 2 2 2" xfId="32852"/>
    <cellStyle name="Note 4 5 2 3" xfId="32853"/>
    <cellStyle name="Note 4 5 3" xfId="32854"/>
    <cellStyle name="Note 4 5 3 2" xfId="32855"/>
    <cellStyle name="Note 4 5 4" xfId="32856"/>
    <cellStyle name="Note 4 6" xfId="32857"/>
    <cellStyle name="Note 4 6 2" xfId="32858"/>
    <cellStyle name="Note 4 6 2 2" xfId="32859"/>
    <cellStyle name="Note 4 6 3" xfId="32860"/>
    <cellStyle name="Note 4 7" xfId="32861"/>
    <cellStyle name="Note 4 7 2" xfId="32862"/>
    <cellStyle name="Note 4 8" xfId="32863"/>
    <cellStyle name="Note 5" xfId="32864"/>
    <cellStyle name="Note 5 2" xfId="32865"/>
    <cellStyle name="Note 5 2 2" xfId="32866"/>
    <cellStyle name="Note 5 2 2 2" xfId="32867"/>
    <cellStyle name="Note 5 2 2 2 2" xfId="32868"/>
    <cellStyle name="Note 5 2 2 2 2 2" xfId="32869"/>
    <cellStyle name="Note 5 2 2 2 2 2 2" xfId="32870"/>
    <cellStyle name="Note 5 2 2 2 2 2 2 2" xfId="32871"/>
    <cellStyle name="Note 5 2 2 2 2 2 3" xfId="32872"/>
    <cellStyle name="Note 5 2 2 2 2 3" xfId="32873"/>
    <cellStyle name="Note 5 2 2 2 2 3 2" xfId="32874"/>
    <cellStyle name="Note 5 2 2 2 2 4" xfId="32875"/>
    <cellStyle name="Note 5 2 2 2 3" xfId="32876"/>
    <cellStyle name="Note 5 2 2 2 3 2" xfId="32877"/>
    <cellStyle name="Note 5 2 2 2 3 2 2" xfId="32878"/>
    <cellStyle name="Note 5 2 2 2 3 3" xfId="32879"/>
    <cellStyle name="Note 5 2 2 2 4" xfId="32880"/>
    <cellStyle name="Note 5 2 2 2 4 2" xfId="32881"/>
    <cellStyle name="Note 5 2 2 2 5" xfId="32882"/>
    <cellStyle name="Note 5 2 2 3" xfId="32883"/>
    <cellStyle name="Note 5 2 2 3 2" xfId="32884"/>
    <cellStyle name="Note 5 2 2 3 2 2" xfId="32885"/>
    <cellStyle name="Note 5 2 2 3 2 2 2" xfId="32886"/>
    <cellStyle name="Note 5 2 2 3 2 3" xfId="32887"/>
    <cellStyle name="Note 5 2 2 3 3" xfId="32888"/>
    <cellStyle name="Note 5 2 2 3 3 2" xfId="32889"/>
    <cellStyle name="Note 5 2 2 3 4" xfId="32890"/>
    <cellStyle name="Note 5 2 2 4" xfId="32891"/>
    <cellStyle name="Note 5 2 2 4 2" xfId="32892"/>
    <cellStyle name="Note 5 2 2 4 2 2" xfId="32893"/>
    <cellStyle name="Note 5 2 2 4 3" xfId="32894"/>
    <cellStyle name="Note 5 2 2 5" xfId="32895"/>
    <cellStyle name="Note 5 2 2 5 2" xfId="32896"/>
    <cellStyle name="Note 5 2 2 6" xfId="32897"/>
    <cellStyle name="Note 5 2 3" xfId="32898"/>
    <cellStyle name="Note 5 2 3 2" xfId="32899"/>
    <cellStyle name="Note 5 2 3 2 2" xfId="32900"/>
    <cellStyle name="Note 5 2 3 2 2 2" xfId="32901"/>
    <cellStyle name="Note 5 2 3 2 2 2 2" xfId="32902"/>
    <cellStyle name="Note 5 2 3 2 2 3" xfId="32903"/>
    <cellStyle name="Note 5 2 3 2 3" xfId="32904"/>
    <cellStyle name="Note 5 2 3 2 3 2" xfId="32905"/>
    <cellStyle name="Note 5 2 3 2 4" xfId="32906"/>
    <cellStyle name="Note 5 2 3 3" xfId="32907"/>
    <cellStyle name="Note 5 2 3 3 2" xfId="32908"/>
    <cellStyle name="Note 5 2 3 3 2 2" xfId="32909"/>
    <cellStyle name="Note 5 2 3 3 3" xfId="32910"/>
    <cellStyle name="Note 5 2 3 4" xfId="32911"/>
    <cellStyle name="Note 5 2 3 4 2" xfId="32912"/>
    <cellStyle name="Note 5 2 3 5" xfId="32913"/>
    <cellStyle name="Note 5 2 4" xfId="32914"/>
    <cellStyle name="Note 5 2 4 2" xfId="32915"/>
    <cellStyle name="Note 5 2 4 2 2" xfId="32916"/>
    <cellStyle name="Note 5 2 4 2 2 2" xfId="32917"/>
    <cellStyle name="Note 5 2 4 2 3" xfId="32918"/>
    <cellStyle name="Note 5 2 4 3" xfId="32919"/>
    <cellStyle name="Note 5 2 4 3 2" xfId="32920"/>
    <cellStyle name="Note 5 2 4 4" xfId="32921"/>
    <cellStyle name="Note 5 2 5" xfId="32922"/>
    <cellStyle name="Note 5 2 5 2" xfId="32923"/>
    <cellStyle name="Note 5 2 5 2 2" xfId="32924"/>
    <cellStyle name="Note 5 2 5 3" xfId="32925"/>
    <cellStyle name="Note 5 2 6" xfId="32926"/>
    <cellStyle name="Note 5 2 6 2" xfId="32927"/>
    <cellStyle name="Note 5 2 7" xfId="32928"/>
    <cellStyle name="Note 5 3" xfId="32929"/>
    <cellStyle name="Note 5 3 2" xfId="32930"/>
    <cellStyle name="Note 5 3 2 2" xfId="32931"/>
    <cellStyle name="Note 5 3 2 2 2" xfId="32932"/>
    <cellStyle name="Note 5 3 2 2 2 2" xfId="32933"/>
    <cellStyle name="Note 5 3 2 2 2 2 2" xfId="32934"/>
    <cellStyle name="Note 5 3 2 2 2 3" xfId="32935"/>
    <cellStyle name="Note 5 3 2 2 3" xfId="32936"/>
    <cellStyle name="Note 5 3 2 2 3 2" xfId="32937"/>
    <cellStyle name="Note 5 3 2 2 4" xfId="32938"/>
    <cellStyle name="Note 5 3 2 3" xfId="32939"/>
    <cellStyle name="Note 5 3 2 3 2" xfId="32940"/>
    <cellStyle name="Note 5 3 2 3 2 2" xfId="32941"/>
    <cellStyle name="Note 5 3 2 3 3" xfId="32942"/>
    <cellStyle name="Note 5 3 2 4" xfId="32943"/>
    <cellStyle name="Note 5 3 2 4 2" xfId="32944"/>
    <cellStyle name="Note 5 3 2 5" xfId="32945"/>
    <cellStyle name="Note 5 3 3" xfId="32946"/>
    <cellStyle name="Note 5 3 3 2" xfId="32947"/>
    <cellStyle name="Note 5 3 3 2 2" xfId="32948"/>
    <cellStyle name="Note 5 3 3 2 2 2" xfId="32949"/>
    <cellStyle name="Note 5 3 3 2 3" xfId="32950"/>
    <cellStyle name="Note 5 3 3 3" xfId="32951"/>
    <cellStyle name="Note 5 3 3 3 2" xfId="32952"/>
    <cellStyle name="Note 5 3 3 4" xfId="32953"/>
    <cellStyle name="Note 5 3 4" xfId="32954"/>
    <cellStyle name="Note 5 3 4 2" xfId="32955"/>
    <cellStyle name="Note 5 3 4 2 2" xfId="32956"/>
    <cellStyle name="Note 5 3 4 3" xfId="32957"/>
    <cellStyle name="Note 5 3 5" xfId="32958"/>
    <cellStyle name="Note 5 3 5 2" xfId="32959"/>
    <cellStyle name="Note 5 3 6" xfId="32960"/>
    <cellStyle name="Note 5 4" xfId="32961"/>
    <cellStyle name="Note 5 4 2" xfId="32962"/>
    <cellStyle name="Note 5 4 2 2" xfId="32963"/>
    <cellStyle name="Note 5 4 2 2 2" xfId="32964"/>
    <cellStyle name="Note 5 4 2 2 2 2" xfId="32965"/>
    <cellStyle name="Note 5 4 2 2 3" xfId="32966"/>
    <cellStyle name="Note 5 4 2 3" xfId="32967"/>
    <cellStyle name="Note 5 4 2 3 2" xfId="32968"/>
    <cellStyle name="Note 5 4 2 4" xfId="32969"/>
    <cellStyle name="Note 5 4 3" xfId="32970"/>
    <cellStyle name="Note 5 4 3 2" xfId="32971"/>
    <cellStyle name="Note 5 4 3 2 2" xfId="32972"/>
    <cellStyle name="Note 5 4 3 3" xfId="32973"/>
    <cellStyle name="Note 5 4 4" xfId="32974"/>
    <cellStyle name="Note 5 4 4 2" xfId="32975"/>
    <cellStyle name="Note 5 4 5" xfId="32976"/>
    <cellStyle name="Note 5 5" xfId="32977"/>
    <cellStyle name="Note 5 5 2" xfId="32978"/>
    <cellStyle name="Note 5 5 2 2" xfId="32979"/>
    <cellStyle name="Note 5 5 2 2 2" xfId="32980"/>
    <cellStyle name="Note 5 5 2 3" xfId="32981"/>
    <cellStyle name="Note 5 5 3" xfId="32982"/>
    <cellStyle name="Note 5 5 3 2" xfId="32983"/>
    <cellStyle name="Note 5 5 4" xfId="32984"/>
    <cellStyle name="Note 5 6" xfId="32985"/>
    <cellStyle name="Note 5 6 2" xfId="32986"/>
    <cellStyle name="Note 5 6 2 2" xfId="32987"/>
    <cellStyle name="Note 5 6 3" xfId="32988"/>
    <cellStyle name="Note 5 7" xfId="32989"/>
    <cellStyle name="Note 5 7 2" xfId="32990"/>
    <cellStyle name="Note 5 8" xfId="32991"/>
    <cellStyle name="Note 6" xfId="32992"/>
    <cellStyle name="Note 6 2" xfId="32993"/>
    <cellStyle name="Note 6 2 2" xfId="32994"/>
    <cellStyle name="Note 6 2 2 2" xfId="32995"/>
    <cellStyle name="Note 6 2 2 2 2" xfId="32996"/>
    <cellStyle name="Note 6 2 2 2 2 2" xfId="32997"/>
    <cellStyle name="Note 6 2 2 2 2 2 2" xfId="32998"/>
    <cellStyle name="Note 6 2 2 2 2 2 2 2" xfId="32999"/>
    <cellStyle name="Note 6 2 2 2 2 2 3" xfId="33000"/>
    <cellStyle name="Note 6 2 2 2 2 3" xfId="33001"/>
    <cellStyle name="Note 6 2 2 2 2 3 2" xfId="33002"/>
    <cellStyle name="Note 6 2 2 2 2 4" xfId="33003"/>
    <cellStyle name="Note 6 2 2 2 3" xfId="33004"/>
    <cellStyle name="Note 6 2 2 2 3 2" xfId="33005"/>
    <cellStyle name="Note 6 2 2 2 3 2 2" xfId="33006"/>
    <cellStyle name="Note 6 2 2 2 3 3" xfId="33007"/>
    <cellStyle name="Note 6 2 2 2 4" xfId="33008"/>
    <cellStyle name="Note 6 2 2 2 4 2" xfId="33009"/>
    <cellStyle name="Note 6 2 2 2 5" xfId="33010"/>
    <cellStyle name="Note 6 2 2 3" xfId="33011"/>
    <cellStyle name="Note 6 2 2 3 2" xfId="33012"/>
    <cellStyle name="Note 6 2 2 3 2 2" xfId="33013"/>
    <cellStyle name="Note 6 2 2 3 2 2 2" xfId="33014"/>
    <cellStyle name="Note 6 2 2 3 2 3" xfId="33015"/>
    <cellStyle name="Note 6 2 2 3 3" xfId="33016"/>
    <cellStyle name="Note 6 2 2 3 3 2" xfId="33017"/>
    <cellStyle name="Note 6 2 2 3 4" xfId="33018"/>
    <cellStyle name="Note 6 2 2 4" xfId="33019"/>
    <cellStyle name="Note 6 2 2 4 2" xfId="33020"/>
    <cellStyle name="Note 6 2 2 4 2 2" xfId="33021"/>
    <cellStyle name="Note 6 2 2 4 3" xfId="33022"/>
    <cellStyle name="Note 6 2 2 5" xfId="33023"/>
    <cellStyle name="Note 6 2 2 5 2" xfId="33024"/>
    <cellStyle name="Note 6 2 2 6" xfId="33025"/>
    <cellStyle name="Note 6 2 3" xfId="33026"/>
    <cellStyle name="Note 6 2 3 2" xfId="33027"/>
    <cellStyle name="Note 6 2 3 2 2" xfId="33028"/>
    <cellStyle name="Note 6 2 3 2 2 2" xfId="33029"/>
    <cellStyle name="Note 6 2 3 2 2 2 2" xfId="33030"/>
    <cellStyle name="Note 6 2 3 2 2 3" xfId="33031"/>
    <cellStyle name="Note 6 2 3 2 3" xfId="33032"/>
    <cellStyle name="Note 6 2 3 2 3 2" xfId="33033"/>
    <cellStyle name="Note 6 2 3 2 4" xfId="33034"/>
    <cellStyle name="Note 6 2 3 3" xfId="33035"/>
    <cellStyle name="Note 6 2 3 3 2" xfId="33036"/>
    <cellStyle name="Note 6 2 3 3 2 2" xfId="33037"/>
    <cellStyle name="Note 6 2 3 3 3" xfId="33038"/>
    <cellStyle name="Note 6 2 3 4" xfId="33039"/>
    <cellStyle name="Note 6 2 3 4 2" xfId="33040"/>
    <cellStyle name="Note 6 2 3 5" xfId="33041"/>
    <cellStyle name="Note 6 2 4" xfId="33042"/>
    <cellStyle name="Note 6 2 4 2" xfId="33043"/>
    <cellStyle name="Note 6 2 4 2 2" xfId="33044"/>
    <cellStyle name="Note 6 2 4 2 2 2" xfId="33045"/>
    <cellStyle name="Note 6 2 4 2 3" xfId="33046"/>
    <cellStyle name="Note 6 2 4 3" xfId="33047"/>
    <cellStyle name="Note 6 2 4 3 2" xfId="33048"/>
    <cellStyle name="Note 6 2 4 4" xfId="33049"/>
    <cellStyle name="Note 6 2 5" xfId="33050"/>
    <cellStyle name="Note 6 2 5 2" xfId="33051"/>
    <cellStyle name="Note 6 2 5 2 2" xfId="33052"/>
    <cellStyle name="Note 6 2 5 3" xfId="33053"/>
    <cellStyle name="Note 6 2 6" xfId="33054"/>
    <cellStyle name="Note 6 2 6 2" xfId="33055"/>
    <cellStyle name="Note 6 2 7" xfId="33056"/>
    <cellStyle name="Note 6 3" xfId="33057"/>
    <cellStyle name="Note 6 3 2" xfId="33058"/>
    <cellStyle name="Note 6 3 2 2" xfId="33059"/>
    <cellStyle name="Note 6 3 2 2 2" xfId="33060"/>
    <cellStyle name="Note 6 3 2 2 2 2" xfId="33061"/>
    <cellStyle name="Note 6 3 2 2 2 2 2" xfId="33062"/>
    <cellStyle name="Note 6 3 2 2 2 3" xfId="33063"/>
    <cellStyle name="Note 6 3 2 2 3" xfId="33064"/>
    <cellStyle name="Note 6 3 2 2 3 2" xfId="33065"/>
    <cellStyle name="Note 6 3 2 2 4" xfId="33066"/>
    <cellStyle name="Note 6 3 2 3" xfId="33067"/>
    <cellStyle name="Note 6 3 2 3 2" xfId="33068"/>
    <cellStyle name="Note 6 3 2 3 2 2" xfId="33069"/>
    <cellStyle name="Note 6 3 2 3 3" xfId="33070"/>
    <cellStyle name="Note 6 3 2 4" xfId="33071"/>
    <cellStyle name="Note 6 3 2 4 2" xfId="33072"/>
    <cellStyle name="Note 6 3 2 5" xfId="33073"/>
    <cellStyle name="Note 6 3 3" xfId="33074"/>
    <cellStyle name="Note 6 3 3 2" xfId="33075"/>
    <cellStyle name="Note 6 3 3 2 2" xfId="33076"/>
    <cellStyle name="Note 6 3 3 2 2 2" xfId="33077"/>
    <cellStyle name="Note 6 3 3 2 3" xfId="33078"/>
    <cellStyle name="Note 6 3 3 3" xfId="33079"/>
    <cellStyle name="Note 6 3 3 3 2" xfId="33080"/>
    <cellStyle name="Note 6 3 3 4" xfId="33081"/>
    <cellStyle name="Note 6 3 4" xfId="33082"/>
    <cellStyle name="Note 6 3 4 2" xfId="33083"/>
    <cellStyle name="Note 6 3 4 2 2" xfId="33084"/>
    <cellStyle name="Note 6 3 4 3" xfId="33085"/>
    <cellStyle name="Note 6 3 5" xfId="33086"/>
    <cellStyle name="Note 6 3 5 2" xfId="33087"/>
    <cellStyle name="Note 6 3 6" xfId="33088"/>
    <cellStyle name="Note 6 4" xfId="33089"/>
    <cellStyle name="Note 6 4 2" xfId="33090"/>
    <cellStyle name="Note 6 4 2 2" xfId="33091"/>
    <cellStyle name="Note 6 4 2 2 2" xfId="33092"/>
    <cellStyle name="Note 6 4 2 2 2 2" xfId="33093"/>
    <cellStyle name="Note 6 4 2 2 3" xfId="33094"/>
    <cellStyle name="Note 6 4 2 3" xfId="33095"/>
    <cellStyle name="Note 6 4 2 3 2" xfId="33096"/>
    <cellStyle name="Note 6 4 2 4" xfId="33097"/>
    <cellStyle name="Note 6 4 3" xfId="33098"/>
    <cellStyle name="Note 6 4 3 2" xfId="33099"/>
    <cellStyle name="Note 6 4 3 2 2" xfId="33100"/>
    <cellStyle name="Note 6 4 3 3" xfId="33101"/>
    <cellStyle name="Note 6 4 4" xfId="33102"/>
    <cellStyle name="Note 6 4 4 2" xfId="33103"/>
    <cellStyle name="Note 6 4 5" xfId="33104"/>
    <cellStyle name="Note 6 5" xfId="33105"/>
    <cellStyle name="Note 6 5 2" xfId="33106"/>
    <cellStyle name="Note 6 5 2 2" xfId="33107"/>
    <cellStyle name="Note 6 5 2 2 2" xfId="33108"/>
    <cellStyle name="Note 6 5 2 3" xfId="33109"/>
    <cellStyle name="Note 6 5 3" xfId="33110"/>
    <cellStyle name="Note 6 5 3 2" xfId="33111"/>
    <cellStyle name="Note 6 5 4" xfId="33112"/>
    <cellStyle name="Note 6 6" xfId="33113"/>
    <cellStyle name="Note 6 6 2" xfId="33114"/>
    <cellStyle name="Note 6 6 2 2" xfId="33115"/>
    <cellStyle name="Note 6 6 3" xfId="33116"/>
    <cellStyle name="Note 6 7" xfId="33117"/>
    <cellStyle name="Note 6 7 2" xfId="33118"/>
    <cellStyle name="Note 6 8" xfId="33119"/>
    <cellStyle name="Note 7" xfId="33120"/>
    <cellStyle name="Note 7 2" xfId="33121"/>
    <cellStyle name="Note 7 2 2" xfId="33122"/>
    <cellStyle name="Note 7 2 2 2" xfId="33123"/>
    <cellStyle name="Note 7 2 2 2 2" xfId="33124"/>
    <cellStyle name="Note 7 2 2 2 2 2" xfId="33125"/>
    <cellStyle name="Note 7 2 2 2 2 2 2" xfId="33126"/>
    <cellStyle name="Note 7 2 2 2 2 2 2 2" xfId="33127"/>
    <cellStyle name="Note 7 2 2 2 2 2 3" xfId="33128"/>
    <cellStyle name="Note 7 2 2 2 2 3" xfId="33129"/>
    <cellStyle name="Note 7 2 2 2 2 3 2" xfId="33130"/>
    <cellStyle name="Note 7 2 2 2 2 4" xfId="33131"/>
    <cellStyle name="Note 7 2 2 2 3" xfId="33132"/>
    <cellStyle name="Note 7 2 2 2 3 2" xfId="33133"/>
    <cellStyle name="Note 7 2 2 2 3 2 2" xfId="33134"/>
    <cellStyle name="Note 7 2 2 2 3 3" xfId="33135"/>
    <cellStyle name="Note 7 2 2 2 4" xfId="33136"/>
    <cellStyle name="Note 7 2 2 2 4 2" xfId="33137"/>
    <cellStyle name="Note 7 2 2 2 5" xfId="33138"/>
    <cellStyle name="Note 7 2 2 3" xfId="33139"/>
    <cellStyle name="Note 7 2 2 3 2" xfId="33140"/>
    <cellStyle name="Note 7 2 2 3 2 2" xfId="33141"/>
    <cellStyle name="Note 7 2 2 3 2 2 2" xfId="33142"/>
    <cellStyle name="Note 7 2 2 3 2 3" xfId="33143"/>
    <cellStyle name="Note 7 2 2 3 3" xfId="33144"/>
    <cellStyle name="Note 7 2 2 3 3 2" xfId="33145"/>
    <cellStyle name="Note 7 2 2 3 4" xfId="33146"/>
    <cellStyle name="Note 7 2 2 4" xfId="33147"/>
    <cellStyle name="Note 7 2 2 4 2" xfId="33148"/>
    <cellStyle name="Note 7 2 2 4 2 2" xfId="33149"/>
    <cellStyle name="Note 7 2 2 4 3" xfId="33150"/>
    <cellStyle name="Note 7 2 2 5" xfId="33151"/>
    <cellStyle name="Note 7 2 2 5 2" xfId="33152"/>
    <cellStyle name="Note 7 2 2 6" xfId="33153"/>
    <cellStyle name="Note 7 2 3" xfId="33154"/>
    <cellStyle name="Note 7 2 3 2" xfId="33155"/>
    <cellStyle name="Note 7 2 3 2 2" xfId="33156"/>
    <cellStyle name="Note 7 2 3 2 2 2" xfId="33157"/>
    <cellStyle name="Note 7 2 3 2 2 2 2" xfId="33158"/>
    <cellStyle name="Note 7 2 3 2 2 3" xfId="33159"/>
    <cellStyle name="Note 7 2 3 2 3" xfId="33160"/>
    <cellStyle name="Note 7 2 3 2 3 2" xfId="33161"/>
    <cellStyle name="Note 7 2 3 2 4" xfId="33162"/>
    <cellStyle name="Note 7 2 3 3" xfId="33163"/>
    <cellStyle name="Note 7 2 3 3 2" xfId="33164"/>
    <cellStyle name="Note 7 2 3 3 2 2" xfId="33165"/>
    <cellStyle name="Note 7 2 3 3 3" xfId="33166"/>
    <cellStyle name="Note 7 2 3 4" xfId="33167"/>
    <cellStyle name="Note 7 2 3 4 2" xfId="33168"/>
    <cellStyle name="Note 7 2 3 5" xfId="33169"/>
    <cellStyle name="Note 7 2 4" xfId="33170"/>
    <cellStyle name="Note 7 2 4 2" xfId="33171"/>
    <cellStyle name="Note 7 2 4 2 2" xfId="33172"/>
    <cellStyle name="Note 7 2 4 2 2 2" xfId="33173"/>
    <cellStyle name="Note 7 2 4 2 3" xfId="33174"/>
    <cellStyle name="Note 7 2 4 3" xfId="33175"/>
    <cellStyle name="Note 7 2 4 3 2" xfId="33176"/>
    <cellStyle name="Note 7 2 4 4" xfId="33177"/>
    <cellStyle name="Note 7 2 5" xfId="33178"/>
    <cellStyle name="Note 7 2 5 2" xfId="33179"/>
    <cellStyle name="Note 7 2 5 2 2" xfId="33180"/>
    <cellStyle name="Note 7 2 5 3" xfId="33181"/>
    <cellStyle name="Note 7 2 6" xfId="33182"/>
    <cellStyle name="Note 7 2 6 2" xfId="33183"/>
    <cellStyle name="Note 7 2 7" xfId="33184"/>
    <cellStyle name="Note 7 3" xfId="33185"/>
    <cellStyle name="Note 7 3 2" xfId="33186"/>
    <cellStyle name="Note 7 3 2 2" xfId="33187"/>
    <cellStyle name="Note 7 3 2 2 2" xfId="33188"/>
    <cellStyle name="Note 7 3 2 2 2 2" xfId="33189"/>
    <cellStyle name="Note 7 3 2 2 2 2 2" xfId="33190"/>
    <cellStyle name="Note 7 3 2 2 2 3" xfId="33191"/>
    <cellStyle name="Note 7 3 2 2 3" xfId="33192"/>
    <cellStyle name="Note 7 3 2 2 3 2" xfId="33193"/>
    <cellStyle name="Note 7 3 2 2 4" xfId="33194"/>
    <cellStyle name="Note 7 3 2 3" xfId="33195"/>
    <cellStyle name="Note 7 3 2 3 2" xfId="33196"/>
    <cellStyle name="Note 7 3 2 3 2 2" xfId="33197"/>
    <cellStyle name="Note 7 3 2 3 3" xfId="33198"/>
    <cellStyle name="Note 7 3 2 4" xfId="33199"/>
    <cellStyle name="Note 7 3 2 4 2" xfId="33200"/>
    <cellStyle name="Note 7 3 2 5" xfId="33201"/>
    <cellStyle name="Note 7 3 3" xfId="33202"/>
    <cellStyle name="Note 7 3 3 2" xfId="33203"/>
    <cellStyle name="Note 7 3 3 2 2" xfId="33204"/>
    <cellStyle name="Note 7 3 3 2 2 2" xfId="33205"/>
    <cellStyle name="Note 7 3 3 2 3" xfId="33206"/>
    <cellStyle name="Note 7 3 3 3" xfId="33207"/>
    <cellStyle name="Note 7 3 3 3 2" xfId="33208"/>
    <cellStyle name="Note 7 3 3 4" xfId="33209"/>
    <cellStyle name="Note 7 3 4" xfId="33210"/>
    <cellStyle name="Note 7 3 4 2" xfId="33211"/>
    <cellStyle name="Note 7 3 4 2 2" xfId="33212"/>
    <cellStyle name="Note 7 3 4 3" xfId="33213"/>
    <cellStyle name="Note 7 3 5" xfId="33214"/>
    <cellStyle name="Note 7 3 5 2" xfId="33215"/>
    <cellStyle name="Note 7 3 6" xfId="33216"/>
    <cellStyle name="Note 7 4" xfId="33217"/>
    <cellStyle name="Note 7 4 2" xfId="33218"/>
    <cellStyle name="Note 7 4 2 2" xfId="33219"/>
    <cellStyle name="Note 7 4 2 2 2" xfId="33220"/>
    <cellStyle name="Note 7 4 2 2 2 2" xfId="33221"/>
    <cellStyle name="Note 7 4 2 2 3" xfId="33222"/>
    <cellStyle name="Note 7 4 2 3" xfId="33223"/>
    <cellStyle name="Note 7 4 2 3 2" xfId="33224"/>
    <cellStyle name="Note 7 4 2 4" xfId="33225"/>
    <cellStyle name="Note 7 4 3" xfId="33226"/>
    <cellStyle name="Note 7 4 3 2" xfId="33227"/>
    <cellStyle name="Note 7 4 3 2 2" xfId="33228"/>
    <cellStyle name="Note 7 4 3 3" xfId="33229"/>
    <cellStyle name="Note 7 4 4" xfId="33230"/>
    <cellStyle name="Note 7 4 4 2" xfId="33231"/>
    <cellStyle name="Note 7 4 5" xfId="33232"/>
    <cellStyle name="Note 7 5" xfId="33233"/>
    <cellStyle name="Note 7 5 2" xfId="33234"/>
    <cellStyle name="Note 7 5 2 2" xfId="33235"/>
    <cellStyle name="Note 7 5 2 2 2" xfId="33236"/>
    <cellStyle name="Note 7 5 2 3" xfId="33237"/>
    <cellStyle name="Note 7 5 3" xfId="33238"/>
    <cellStyle name="Note 7 5 3 2" xfId="33239"/>
    <cellStyle name="Note 7 5 4" xfId="33240"/>
    <cellStyle name="Note 7 6" xfId="33241"/>
    <cellStyle name="Note 7 6 2" xfId="33242"/>
    <cellStyle name="Note 7 6 2 2" xfId="33243"/>
    <cellStyle name="Note 7 6 3" xfId="33244"/>
    <cellStyle name="Note 7 7" xfId="33245"/>
    <cellStyle name="Note 7 7 2" xfId="33246"/>
    <cellStyle name="Note 7 8" xfId="33247"/>
    <cellStyle name="Note 8" xfId="33248"/>
    <cellStyle name="Note 8 2" xfId="33249"/>
    <cellStyle name="Note 8 2 2" xfId="33250"/>
    <cellStyle name="Note 8 2 2 2" xfId="33251"/>
    <cellStyle name="Note 8 2 2 2 2" xfId="33252"/>
    <cellStyle name="Note 8 2 2 2 2 2" xfId="33253"/>
    <cellStyle name="Note 8 2 2 2 2 2 2" xfId="33254"/>
    <cellStyle name="Note 8 2 2 2 2 2 2 2" xfId="33255"/>
    <cellStyle name="Note 8 2 2 2 2 2 3" xfId="33256"/>
    <cellStyle name="Note 8 2 2 2 2 3" xfId="33257"/>
    <cellStyle name="Note 8 2 2 2 2 3 2" xfId="33258"/>
    <cellStyle name="Note 8 2 2 2 2 4" xfId="33259"/>
    <cellStyle name="Note 8 2 2 2 3" xfId="33260"/>
    <cellStyle name="Note 8 2 2 2 3 2" xfId="33261"/>
    <cellStyle name="Note 8 2 2 2 3 2 2" xfId="33262"/>
    <cellStyle name="Note 8 2 2 2 3 3" xfId="33263"/>
    <cellStyle name="Note 8 2 2 2 4" xfId="33264"/>
    <cellStyle name="Note 8 2 2 2 4 2" xfId="33265"/>
    <cellStyle name="Note 8 2 2 2 5" xfId="33266"/>
    <cellStyle name="Note 8 2 2 3" xfId="33267"/>
    <cellStyle name="Note 8 2 2 3 2" xfId="33268"/>
    <cellStyle name="Note 8 2 2 3 2 2" xfId="33269"/>
    <cellStyle name="Note 8 2 2 3 2 2 2" xfId="33270"/>
    <cellStyle name="Note 8 2 2 3 2 3" xfId="33271"/>
    <cellStyle name="Note 8 2 2 3 3" xfId="33272"/>
    <cellStyle name="Note 8 2 2 3 3 2" xfId="33273"/>
    <cellStyle name="Note 8 2 2 3 4" xfId="33274"/>
    <cellStyle name="Note 8 2 2 4" xfId="33275"/>
    <cellStyle name="Note 8 2 2 4 2" xfId="33276"/>
    <cellStyle name="Note 8 2 2 4 2 2" xfId="33277"/>
    <cellStyle name="Note 8 2 2 4 3" xfId="33278"/>
    <cellStyle name="Note 8 2 2 5" xfId="33279"/>
    <cellStyle name="Note 8 2 2 5 2" xfId="33280"/>
    <cellStyle name="Note 8 2 2 6" xfId="33281"/>
    <cellStyle name="Note 8 2 3" xfId="33282"/>
    <cellStyle name="Note 8 2 3 2" xfId="33283"/>
    <cellStyle name="Note 8 2 3 2 2" xfId="33284"/>
    <cellStyle name="Note 8 2 3 2 2 2" xfId="33285"/>
    <cellStyle name="Note 8 2 3 2 2 2 2" xfId="33286"/>
    <cellStyle name="Note 8 2 3 2 2 3" xfId="33287"/>
    <cellStyle name="Note 8 2 3 2 3" xfId="33288"/>
    <cellStyle name="Note 8 2 3 2 3 2" xfId="33289"/>
    <cellStyle name="Note 8 2 3 2 4" xfId="33290"/>
    <cellStyle name="Note 8 2 3 3" xfId="33291"/>
    <cellStyle name="Note 8 2 3 3 2" xfId="33292"/>
    <cellStyle name="Note 8 2 3 3 2 2" xfId="33293"/>
    <cellStyle name="Note 8 2 3 3 3" xfId="33294"/>
    <cellStyle name="Note 8 2 3 4" xfId="33295"/>
    <cellStyle name="Note 8 2 3 4 2" xfId="33296"/>
    <cellStyle name="Note 8 2 3 5" xfId="33297"/>
    <cellStyle name="Note 8 2 4" xfId="33298"/>
    <cellStyle name="Note 8 2 4 2" xfId="33299"/>
    <cellStyle name="Note 8 2 4 2 2" xfId="33300"/>
    <cellStyle name="Note 8 2 4 2 2 2" xfId="33301"/>
    <cellStyle name="Note 8 2 4 2 3" xfId="33302"/>
    <cellStyle name="Note 8 2 4 3" xfId="33303"/>
    <cellStyle name="Note 8 2 4 3 2" xfId="33304"/>
    <cellStyle name="Note 8 2 4 4" xfId="33305"/>
    <cellStyle name="Note 8 2 5" xfId="33306"/>
    <cellStyle name="Note 8 2 5 2" xfId="33307"/>
    <cellStyle name="Note 8 2 5 2 2" xfId="33308"/>
    <cellStyle name="Note 8 2 5 3" xfId="33309"/>
    <cellStyle name="Note 8 2 6" xfId="33310"/>
    <cellStyle name="Note 8 2 6 2" xfId="33311"/>
    <cellStyle name="Note 8 2 7" xfId="33312"/>
    <cellStyle name="Note 8 3" xfId="33313"/>
    <cellStyle name="Note 8 3 2" xfId="33314"/>
    <cellStyle name="Note 8 3 2 2" xfId="33315"/>
    <cellStyle name="Note 8 3 2 2 2" xfId="33316"/>
    <cellStyle name="Note 8 3 2 2 2 2" xfId="33317"/>
    <cellStyle name="Note 8 3 2 2 2 2 2" xfId="33318"/>
    <cellStyle name="Note 8 3 2 2 2 3" xfId="33319"/>
    <cellStyle name="Note 8 3 2 2 3" xfId="33320"/>
    <cellStyle name="Note 8 3 2 2 3 2" xfId="33321"/>
    <cellStyle name="Note 8 3 2 2 4" xfId="33322"/>
    <cellStyle name="Note 8 3 2 3" xfId="33323"/>
    <cellStyle name="Note 8 3 2 3 2" xfId="33324"/>
    <cellStyle name="Note 8 3 2 3 2 2" xfId="33325"/>
    <cellStyle name="Note 8 3 2 3 3" xfId="33326"/>
    <cellStyle name="Note 8 3 2 4" xfId="33327"/>
    <cellStyle name="Note 8 3 2 4 2" xfId="33328"/>
    <cellStyle name="Note 8 3 2 5" xfId="33329"/>
    <cellStyle name="Note 8 3 3" xfId="33330"/>
    <cellStyle name="Note 8 3 3 2" xfId="33331"/>
    <cellStyle name="Note 8 3 3 2 2" xfId="33332"/>
    <cellStyle name="Note 8 3 3 2 2 2" xfId="33333"/>
    <cellStyle name="Note 8 3 3 2 3" xfId="33334"/>
    <cellStyle name="Note 8 3 3 3" xfId="33335"/>
    <cellStyle name="Note 8 3 3 3 2" xfId="33336"/>
    <cellStyle name="Note 8 3 3 4" xfId="33337"/>
    <cellStyle name="Note 8 3 4" xfId="33338"/>
    <cellStyle name="Note 8 3 4 2" xfId="33339"/>
    <cellStyle name="Note 8 3 4 2 2" xfId="33340"/>
    <cellStyle name="Note 8 3 4 3" xfId="33341"/>
    <cellStyle name="Note 8 3 5" xfId="33342"/>
    <cellStyle name="Note 8 3 5 2" xfId="33343"/>
    <cellStyle name="Note 8 3 6" xfId="33344"/>
    <cellStyle name="Note 8 4" xfId="33345"/>
    <cellStyle name="Note 8 4 2" xfId="33346"/>
    <cellStyle name="Note 8 4 2 2" xfId="33347"/>
    <cellStyle name="Note 8 4 2 2 2" xfId="33348"/>
    <cellStyle name="Note 8 4 2 2 2 2" xfId="33349"/>
    <cellStyle name="Note 8 4 2 2 3" xfId="33350"/>
    <cellStyle name="Note 8 4 2 3" xfId="33351"/>
    <cellStyle name="Note 8 4 2 3 2" xfId="33352"/>
    <cellStyle name="Note 8 4 2 4" xfId="33353"/>
    <cellStyle name="Note 8 4 3" xfId="33354"/>
    <cellStyle name="Note 8 4 3 2" xfId="33355"/>
    <cellStyle name="Note 8 4 3 2 2" xfId="33356"/>
    <cellStyle name="Note 8 4 3 3" xfId="33357"/>
    <cellStyle name="Note 8 4 4" xfId="33358"/>
    <cellStyle name="Note 8 4 4 2" xfId="33359"/>
    <cellStyle name="Note 8 4 5" xfId="33360"/>
    <cellStyle name="Note 8 5" xfId="33361"/>
    <cellStyle name="Note 8 5 2" xfId="33362"/>
    <cellStyle name="Note 8 5 2 2" xfId="33363"/>
    <cellStyle name="Note 8 5 2 2 2" xfId="33364"/>
    <cellStyle name="Note 8 5 2 3" xfId="33365"/>
    <cellStyle name="Note 8 5 3" xfId="33366"/>
    <cellStyle name="Note 8 5 3 2" xfId="33367"/>
    <cellStyle name="Note 8 5 4" xfId="33368"/>
    <cellStyle name="Note 8 6" xfId="33369"/>
    <cellStyle name="Note 8 6 2" xfId="33370"/>
    <cellStyle name="Note 8 6 2 2" xfId="33371"/>
    <cellStyle name="Note 8 6 3" xfId="33372"/>
    <cellStyle name="Note 8 7" xfId="33373"/>
    <cellStyle name="Note 8 7 2" xfId="33374"/>
    <cellStyle name="Note 8 8" xfId="33375"/>
    <cellStyle name="Note 9" xfId="33376"/>
    <cellStyle name="Note 9 2" xfId="33377"/>
    <cellStyle name="Note 9 2 2" xfId="33378"/>
    <cellStyle name="Note 9 2 2 2" xfId="33379"/>
    <cellStyle name="Note 9 2 2 2 2" xfId="33380"/>
    <cellStyle name="Note 9 2 2 2 2 2" xfId="33381"/>
    <cellStyle name="Note 9 2 2 2 2 2 2" xfId="33382"/>
    <cellStyle name="Note 9 2 2 2 2 2 2 2" xfId="33383"/>
    <cellStyle name="Note 9 2 2 2 2 2 3" xfId="33384"/>
    <cellStyle name="Note 9 2 2 2 2 3" xfId="33385"/>
    <cellStyle name="Note 9 2 2 2 2 3 2" xfId="33386"/>
    <cellStyle name="Note 9 2 2 2 2 4" xfId="33387"/>
    <cellStyle name="Note 9 2 2 2 3" xfId="33388"/>
    <cellStyle name="Note 9 2 2 2 3 2" xfId="33389"/>
    <cellStyle name="Note 9 2 2 2 3 2 2" xfId="33390"/>
    <cellStyle name="Note 9 2 2 2 3 3" xfId="33391"/>
    <cellStyle name="Note 9 2 2 2 4" xfId="33392"/>
    <cellStyle name="Note 9 2 2 2 4 2" xfId="33393"/>
    <cellStyle name="Note 9 2 2 2 5" xfId="33394"/>
    <cellStyle name="Note 9 2 2 3" xfId="33395"/>
    <cellStyle name="Note 9 2 2 3 2" xfId="33396"/>
    <cellStyle name="Note 9 2 2 3 2 2" xfId="33397"/>
    <cellStyle name="Note 9 2 2 3 2 2 2" xfId="33398"/>
    <cellStyle name="Note 9 2 2 3 2 3" xfId="33399"/>
    <cellStyle name="Note 9 2 2 3 3" xfId="33400"/>
    <cellStyle name="Note 9 2 2 3 3 2" xfId="33401"/>
    <cellStyle name="Note 9 2 2 3 4" xfId="33402"/>
    <cellStyle name="Note 9 2 2 4" xfId="33403"/>
    <cellStyle name="Note 9 2 2 4 2" xfId="33404"/>
    <cellStyle name="Note 9 2 2 4 2 2" xfId="33405"/>
    <cellStyle name="Note 9 2 2 4 3" xfId="33406"/>
    <cellStyle name="Note 9 2 2 5" xfId="33407"/>
    <cellStyle name="Note 9 2 2 5 2" xfId="33408"/>
    <cellStyle name="Note 9 2 2 6" xfId="33409"/>
    <cellStyle name="Note 9 2 3" xfId="33410"/>
    <cellStyle name="Note 9 2 3 2" xfId="33411"/>
    <cellStyle name="Note 9 2 3 2 2" xfId="33412"/>
    <cellStyle name="Note 9 2 3 2 2 2" xfId="33413"/>
    <cellStyle name="Note 9 2 3 2 2 2 2" xfId="33414"/>
    <cellStyle name="Note 9 2 3 2 2 3" xfId="33415"/>
    <cellStyle name="Note 9 2 3 2 3" xfId="33416"/>
    <cellStyle name="Note 9 2 3 2 3 2" xfId="33417"/>
    <cellStyle name="Note 9 2 3 2 4" xfId="33418"/>
    <cellStyle name="Note 9 2 3 3" xfId="33419"/>
    <cellStyle name="Note 9 2 3 3 2" xfId="33420"/>
    <cellStyle name="Note 9 2 3 3 2 2" xfId="33421"/>
    <cellStyle name="Note 9 2 3 3 3" xfId="33422"/>
    <cellStyle name="Note 9 2 3 4" xfId="33423"/>
    <cellStyle name="Note 9 2 3 4 2" xfId="33424"/>
    <cellStyle name="Note 9 2 3 5" xfId="33425"/>
    <cellStyle name="Note 9 2 4" xfId="33426"/>
    <cellStyle name="Note 9 2 4 2" xfId="33427"/>
    <cellStyle name="Note 9 2 4 2 2" xfId="33428"/>
    <cellStyle name="Note 9 2 4 2 2 2" xfId="33429"/>
    <cellStyle name="Note 9 2 4 2 3" xfId="33430"/>
    <cellStyle name="Note 9 2 4 3" xfId="33431"/>
    <cellStyle name="Note 9 2 4 3 2" xfId="33432"/>
    <cellStyle name="Note 9 2 4 4" xfId="33433"/>
    <cellStyle name="Note 9 2 5" xfId="33434"/>
    <cellStyle name="Note 9 2 5 2" xfId="33435"/>
    <cellStyle name="Note 9 2 5 2 2" xfId="33436"/>
    <cellStyle name="Note 9 2 5 3" xfId="33437"/>
    <cellStyle name="Note 9 2 6" xfId="33438"/>
    <cellStyle name="Note 9 2 6 2" xfId="33439"/>
    <cellStyle name="Note 9 2 7" xfId="33440"/>
    <cellStyle name="Note 9 3" xfId="33441"/>
    <cellStyle name="Note 9 3 2" xfId="33442"/>
    <cellStyle name="Note 9 3 2 2" xfId="33443"/>
    <cellStyle name="Note 9 3 2 2 2" xfId="33444"/>
    <cellStyle name="Note 9 3 2 2 2 2" xfId="33445"/>
    <cellStyle name="Note 9 3 2 2 2 2 2" xfId="33446"/>
    <cellStyle name="Note 9 3 2 2 2 3" xfId="33447"/>
    <cellStyle name="Note 9 3 2 2 3" xfId="33448"/>
    <cellStyle name="Note 9 3 2 2 3 2" xfId="33449"/>
    <cellStyle name="Note 9 3 2 2 4" xfId="33450"/>
    <cellStyle name="Note 9 3 2 3" xfId="33451"/>
    <cellStyle name="Note 9 3 2 3 2" xfId="33452"/>
    <cellStyle name="Note 9 3 2 3 2 2" xfId="33453"/>
    <cellStyle name="Note 9 3 2 3 3" xfId="33454"/>
    <cellStyle name="Note 9 3 2 4" xfId="33455"/>
    <cellStyle name="Note 9 3 2 4 2" xfId="33456"/>
    <cellStyle name="Note 9 3 2 5" xfId="33457"/>
    <cellStyle name="Note 9 3 3" xfId="33458"/>
    <cellStyle name="Note 9 3 3 2" xfId="33459"/>
    <cellStyle name="Note 9 3 3 2 2" xfId="33460"/>
    <cellStyle name="Note 9 3 3 2 2 2" xfId="33461"/>
    <cellStyle name="Note 9 3 3 2 3" xfId="33462"/>
    <cellStyle name="Note 9 3 3 3" xfId="33463"/>
    <cellStyle name="Note 9 3 3 3 2" xfId="33464"/>
    <cellStyle name="Note 9 3 3 4" xfId="33465"/>
    <cellStyle name="Note 9 3 4" xfId="33466"/>
    <cellStyle name="Note 9 3 4 2" xfId="33467"/>
    <cellStyle name="Note 9 3 4 2 2" xfId="33468"/>
    <cellStyle name="Note 9 3 4 3" xfId="33469"/>
    <cellStyle name="Note 9 3 5" xfId="33470"/>
    <cellStyle name="Note 9 3 5 2" xfId="33471"/>
    <cellStyle name="Note 9 3 6" xfId="33472"/>
    <cellStyle name="Note 9 4" xfId="33473"/>
    <cellStyle name="Note 9 4 2" xfId="33474"/>
    <cellStyle name="Note 9 4 2 2" xfId="33475"/>
    <cellStyle name="Note 9 4 2 2 2" xfId="33476"/>
    <cellStyle name="Note 9 4 2 2 2 2" xfId="33477"/>
    <cellStyle name="Note 9 4 2 2 3" xfId="33478"/>
    <cellStyle name="Note 9 4 2 3" xfId="33479"/>
    <cellStyle name="Note 9 4 2 3 2" xfId="33480"/>
    <cellStyle name="Note 9 4 2 4" xfId="33481"/>
    <cellStyle name="Note 9 4 3" xfId="33482"/>
    <cellStyle name="Note 9 4 3 2" xfId="33483"/>
    <cellStyle name="Note 9 4 3 2 2" xfId="33484"/>
    <cellStyle name="Note 9 4 3 3" xfId="33485"/>
    <cellStyle name="Note 9 4 4" xfId="33486"/>
    <cellStyle name="Note 9 4 4 2" xfId="33487"/>
    <cellStyle name="Note 9 4 5" xfId="33488"/>
    <cellStyle name="Note 9 5" xfId="33489"/>
    <cellStyle name="Note 9 5 2" xfId="33490"/>
    <cellStyle name="Note 9 5 2 2" xfId="33491"/>
    <cellStyle name="Note 9 5 2 2 2" xfId="33492"/>
    <cellStyle name="Note 9 5 2 3" xfId="33493"/>
    <cellStyle name="Note 9 5 3" xfId="33494"/>
    <cellStyle name="Note 9 5 3 2" xfId="33495"/>
    <cellStyle name="Note 9 5 4" xfId="33496"/>
    <cellStyle name="Note 9 6" xfId="33497"/>
    <cellStyle name="Note 9 6 2" xfId="33498"/>
    <cellStyle name="Note 9 6 2 2" xfId="33499"/>
    <cellStyle name="Note 9 6 3" xfId="33500"/>
    <cellStyle name="Note 9 7" xfId="33501"/>
    <cellStyle name="Note 9 7 2" xfId="33502"/>
    <cellStyle name="Note 9 8" xfId="33503"/>
    <cellStyle name="Output" xfId="33513" builtinId="21" customBuiltin="1"/>
    <cellStyle name="Title" xfId="33504" builtinId="15" customBuiltin="1"/>
    <cellStyle name="Total" xfId="33520" builtinId="25" customBuiltin="1"/>
    <cellStyle name="Warning Text" xfId="33517" builtinId="11" customBuiltin="1"/>
  </cellStyles>
  <dxfs count="5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fill>
        <patternFill>
          <bgColor rgb="FFB6AD80"/>
        </patternFill>
      </fill>
    </dxf>
    <dxf>
      <font>
        <b/>
        <i val="0"/>
        <color rgb="FFFF0000"/>
      </font>
    </dxf>
    <dxf>
      <font>
        <b/>
        <i val="0"/>
        <color rgb="FFFF0000"/>
      </font>
      <fill>
        <patternFill>
          <bgColor rgb="FFB6AD8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B6AD80"/>
      <color rgb="FFF9B073"/>
      <color rgb="FFF68D36"/>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3.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chartsheet" Target="chartsheets/sheet2.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chartsheet" Target="chartsheets/sheet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hartsheet" Target="chartsheets/sheet4.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Empress / </a:t>
            </a:r>
            <a:r>
              <a:rPr lang="en-US" sz="1600" baseline="0"/>
              <a:t>McNeill</a:t>
            </a:r>
            <a:r>
              <a:rPr lang="en-US" sz="1600"/>
              <a:t> Border</a:t>
            </a:r>
          </a:p>
        </c:rich>
      </c:tx>
      <c:layout>
        <c:manualLayout>
          <c:xMode val="edge"/>
          <c:yMode val="edge"/>
          <c:x val="0.37685861021670747"/>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Delivery Capability Zero Storage</c:v>
          </c:tx>
          <c:spPr>
            <a:solidFill>
              <a:schemeClr val="accent1">
                <a:alpha val="65000"/>
              </a:schemeClr>
            </a:solidFill>
            <a:ln>
              <a:noFill/>
            </a:ln>
          </c:spP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Data!$D$551:$D$1100</c:f>
              <c:numCache>
                <c:formatCode>0</c:formatCode>
                <c:ptCount val="550"/>
                <c:pt idx="0">
                  <c:v>128</c:v>
                </c:pt>
                <c:pt idx="1">
                  <c:v>128</c:v>
                </c:pt>
                <c:pt idx="2">
                  <c:v>128</c:v>
                </c:pt>
                <c:pt idx="3">
                  <c:v>128</c:v>
                </c:pt>
                <c:pt idx="4">
                  <c:v>128</c:v>
                </c:pt>
                <c:pt idx="5">
                  <c:v>128</c:v>
                </c:pt>
                <c:pt idx="6">
                  <c:v>128</c:v>
                </c:pt>
                <c:pt idx="7">
                  <c:v>128</c:v>
                </c:pt>
                <c:pt idx="8">
                  <c:v>128</c:v>
                </c:pt>
                <c:pt idx="9">
                  <c:v>128</c:v>
                </c:pt>
                <c:pt idx="10">
                  <c:v>128</c:v>
                </c:pt>
                <c:pt idx="11">
                  <c:v>128</c:v>
                </c:pt>
                <c:pt idx="12">
                  <c:v>128</c:v>
                </c:pt>
                <c:pt idx="13">
                  <c:v>128</c:v>
                </c:pt>
                <c:pt idx="14">
                  <c:v>128</c:v>
                </c:pt>
                <c:pt idx="15">
                  <c:v>128</c:v>
                </c:pt>
                <c:pt idx="16">
                  <c:v>124</c:v>
                </c:pt>
                <c:pt idx="17">
                  <c:v>124</c:v>
                </c:pt>
                <c:pt idx="18">
                  <c:v>115</c:v>
                </c:pt>
                <c:pt idx="19">
                  <c:v>115</c:v>
                </c:pt>
                <c:pt idx="20">
                  <c:v>115</c:v>
                </c:pt>
                <c:pt idx="21">
                  <c:v>117</c:v>
                </c:pt>
                <c:pt idx="22">
                  <c:v>117</c:v>
                </c:pt>
                <c:pt idx="23">
                  <c:v>117</c:v>
                </c:pt>
                <c:pt idx="24">
                  <c:v>117</c:v>
                </c:pt>
                <c:pt idx="25">
                  <c:v>124</c:v>
                </c:pt>
                <c:pt idx="26">
                  <c:v>124</c:v>
                </c:pt>
                <c:pt idx="27">
                  <c:v>128</c:v>
                </c:pt>
                <c:pt idx="28">
                  <c:v>128</c:v>
                </c:pt>
                <c:pt idx="29">
                  <c:v>128</c:v>
                </c:pt>
                <c:pt idx="30">
                  <c:v>128</c:v>
                </c:pt>
                <c:pt idx="31">
                  <c:v>128</c:v>
                </c:pt>
                <c:pt idx="32">
                  <c:v>128</c:v>
                </c:pt>
                <c:pt idx="33">
                  <c:v>128</c:v>
                </c:pt>
                <c:pt idx="34">
                  <c:v>128</c:v>
                </c:pt>
                <c:pt idx="35">
                  <c:v>128</c:v>
                </c:pt>
                <c:pt idx="36">
                  <c:v>128</c:v>
                </c:pt>
                <c:pt idx="37">
                  <c:v>128</c:v>
                </c:pt>
                <c:pt idx="38">
                  <c:v>128</c:v>
                </c:pt>
                <c:pt idx="39">
                  <c:v>120</c:v>
                </c:pt>
                <c:pt idx="40">
                  <c:v>120</c:v>
                </c:pt>
                <c:pt idx="41">
                  <c:v>120</c:v>
                </c:pt>
                <c:pt idx="42">
                  <c:v>120</c:v>
                </c:pt>
                <c:pt idx="43">
                  <c:v>120</c:v>
                </c:pt>
                <c:pt idx="44">
                  <c:v>116</c:v>
                </c:pt>
                <c:pt idx="45">
                  <c:v>128</c:v>
                </c:pt>
                <c:pt idx="46">
                  <c:v>116</c:v>
                </c:pt>
                <c:pt idx="47">
                  <c:v>116</c:v>
                </c:pt>
                <c:pt idx="48">
                  <c:v>128</c:v>
                </c:pt>
                <c:pt idx="49">
                  <c:v>128</c:v>
                </c:pt>
                <c:pt idx="50">
                  <c:v>128</c:v>
                </c:pt>
                <c:pt idx="51">
                  <c:v>128</c:v>
                </c:pt>
                <c:pt idx="52">
                  <c:v>125</c:v>
                </c:pt>
                <c:pt idx="53">
                  <c:v>120</c:v>
                </c:pt>
                <c:pt idx="54">
                  <c:v>120</c:v>
                </c:pt>
                <c:pt idx="55">
                  <c:v>120</c:v>
                </c:pt>
                <c:pt idx="56">
                  <c:v>122</c:v>
                </c:pt>
                <c:pt idx="57">
                  <c:v>122</c:v>
                </c:pt>
                <c:pt idx="58">
                  <c:v>122</c:v>
                </c:pt>
                <c:pt idx="59">
                  <c:v>122</c:v>
                </c:pt>
                <c:pt idx="60">
                  <c:v>125</c:v>
                </c:pt>
                <c:pt idx="61">
                  <c:v>125</c:v>
                </c:pt>
                <c:pt idx="62">
                  <c:v>129</c:v>
                </c:pt>
                <c:pt idx="63">
                  <c:v>129</c:v>
                </c:pt>
                <c:pt idx="64">
                  <c:v>129</c:v>
                </c:pt>
                <c:pt idx="65">
                  <c:v>129</c:v>
                </c:pt>
                <c:pt idx="66">
                  <c:v>129</c:v>
                </c:pt>
                <c:pt idx="67">
                  <c:v>129</c:v>
                </c:pt>
                <c:pt idx="68">
                  <c:v>129</c:v>
                </c:pt>
                <c:pt idx="69">
                  <c:v>129</c:v>
                </c:pt>
                <c:pt idx="70">
                  <c:v>129</c:v>
                </c:pt>
                <c:pt idx="71">
                  <c:v>129</c:v>
                </c:pt>
                <c:pt idx="72">
                  <c:v>129</c:v>
                </c:pt>
                <c:pt idx="73">
                  <c:v>124</c:v>
                </c:pt>
                <c:pt idx="74">
                  <c:v>121</c:v>
                </c:pt>
                <c:pt idx="75">
                  <c:v>121</c:v>
                </c:pt>
                <c:pt idx="76">
                  <c:v>121</c:v>
                </c:pt>
                <c:pt idx="77">
                  <c:v>121</c:v>
                </c:pt>
                <c:pt idx="78">
                  <c:v>121</c:v>
                </c:pt>
                <c:pt idx="79">
                  <c:v>121</c:v>
                </c:pt>
                <c:pt idx="80">
                  <c:v>121</c:v>
                </c:pt>
                <c:pt idx="81">
                  <c:v>118</c:v>
                </c:pt>
                <c:pt idx="82">
                  <c:v>118</c:v>
                </c:pt>
                <c:pt idx="83">
                  <c:v>122</c:v>
                </c:pt>
                <c:pt idx="84">
                  <c:v>126</c:v>
                </c:pt>
                <c:pt idx="85">
                  <c:v>126</c:v>
                </c:pt>
                <c:pt idx="86">
                  <c:v>126</c:v>
                </c:pt>
                <c:pt idx="87">
                  <c:v>124</c:v>
                </c:pt>
                <c:pt idx="88">
                  <c:v>124</c:v>
                </c:pt>
                <c:pt idx="89">
                  <c:v>124</c:v>
                </c:pt>
                <c:pt idx="90">
                  <c:v>124</c:v>
                </c:pt>
                <c:pt idx="91">
                  <c:v>124</c:v>
                </c:pt>
                <c:pt idx="92">
                  <c:v>131</c:v>
                </c:pt>
                <c:pt idx="93">
                  <c:v>131</c:v>
                </c:pt>
                <c:pt idx="94">
                  <c:v>131</c:v>
                </c:pt>
                <c:pt idx="95">
                  <c:v>124</c:v>
                </c:pt>
                <c:pt idx="96">
                  <c:v>130</c:v>
                </c:pt>
                <c:pt idx="97">
                  <c:v>130</c:v>
                </c:pt>
                <c:pt idx="98">
                  <c:v>130</c:v>
                </c:pt>
                <c:pt idx="99">
                  <c:v>130</c:v>
                </c:pt>
                <c:pt idx="100">
                  <c:v>130</c:v>
                </c:pt>
                <c:pt idx="101">
                  <c:v>130</c:v>
                </c:pt>
                <c:pt idx="102">
                  <c:v>130</c:v>
                </c:pt>
                <c:pt idx="103">
                  <c:v>130</c:v>
                </c:pt>
                <c:pt idx="104">
                  <c:v>130</c:v>
                </c:pt>
                <c:pt idx="105">
                  <c:v>130</c:v>
                </c:pt>
                <c:pt idx="106">
                  <c:v>130</c:v>
                </c:pt>
                <c:pt idx="107">
                  <c:v>130</c:v>
                </c:pt>
                <c:pt idx="108">
                  <c:v>130</c:v>
                </c:pt>
                <c:pt idx="109">
                  <c:v>126</c:v>
                </c:pt>
                <c:pt idx="110">
                  <c:v>126</c:v>
                </c:pt>
                <c:pt idx="111">
                  <c:v>126</c:v>
                </c:pt>
                <c:pt idx="112">
                  <c:v>126</c:v>
                </c:pt>
                <c:pt idx="113">
                  <c:v>126</c:v>
                </c:pt>
                <c:pt idx="114">
                  <c:v>126</c:v>
                </c:pt>
                <c:pt idx="115">
                  <c:v>125</c:v>
                </c:pt>
                <c:pt idx="116">
                  <c:v>125</c:v>
                </c:pt>
                <c:pt idx="117">
                  <c:v>125</c:v>
                </c:pt>
                <c:pt idx="118">
                  <c:v>125</c:v>
                </c:pt>
                <c:pt idx="119">
                  <c:v>126</c:v>
                </c:pt>
                <c:pt idx="120">
                  <c:v>126</c:v>
                </c:pt>
                <c:pt idx="121">
                  <c:v>126</c:v>
                </c:pt>
                <c:pt idx="122">
                  <c:v>121</c:v>
                </c:pt>
                <c:pt idx="123">
                  <c:v>124</c:v>
                </c:pt>
                <c:pt idx="124">
                  <c:v>124</c:v>
                </c:pt>
                <c:pt idx="125">
                  <c:v>124</c:v>
                </c:pt>
                <c:pt idx="126">
                  <c:v>124</c:v>
                </c:pt>
                <c:pt idx="127">
                  <c:v>124</c:v>
                </c:pt>
                <c:pt idx="128">
                  <c:v>129</c:v>
                </c:pt>
                <c:pt idx="129">
                  <c:v>125</c:v>
                </c:pt>
                <c:pt idx="130">
                  <c:v>125</c:v>
                </c:pt>
                <c:pt idx="131">
                  <c:v>125</c:v>
                </c:pt>
                <c:pt idx="132">
                  <c:v>125</c:v>
                </c:pt>
                <c:pt idx="133">
                  <c:v>129</c:v>
                </c:pt>
                <c:pt idx="134">
                  <c:v>129</c:v>
                </c:pt>
                <c:pt idx="135">
                  <c:v>129</c:v>
                </c:pt>
                <c:pt idx="136">
                  <c:v>129</c:v>
                </c:pt>
                <c:pt idx="137">
                  <c:v>129</c:v>
                </c:pt>
                <c:pt idx="138">
                  <c:v>129</c:v>
                </c:pt>
                <c:pt idx="139">
                  <c:v>129</c:v>
                </c:pt>
                <c:pt idx="140">
                  <c:v>129</c:v>
                </c:pt>
                <c:pt idx="141">
                  <c:v>132</c:v>
                </c:pt>
                <c:pt idx="142">
                  <c:v>132</c:v>
                </c:pt>
                <c:pt idx="143">
                  <c:v>130</c:v>
                </c:pt>
                <c:pt idx="144">
                  <c:v>130</c:v>
                </c:pt>
                <c:pt idx="145">
                  <c:v>130</c:v>
                </c:pt>
                <c:pt idx="146">
                  <c:v>130</c:v>
                </c:pt>
                <c:pt idx="147">
                  <c:v>125</c:v>
                </c:pt>
                <c:pt idx="148">
                  <c:v>125</c:v>
                </c:pt>
                <c:pt idx="149">
                  <c:v>125</c:v>
                </c:pt>
                <c:pt idx="150">
                  <c:v>125</c:v>
                </c:pt>
                <c:pt idx="151">
                  <c:v>125</c:v>
                </c:pt>
                <c:pt idx="152">
                  <c:v>125</c:v>
                </c:pt>
                <c:pt idx="153">
                  <c:v>127</c:v>
                </c:pt>
                <c:pt idx="154">
                  <c:v>127</c:v>
                </c:pt>
                <c:pt idx="155">
                  <c:v>127</c:v>
                </c:pt>
                <c:pt idx="156">
                  <c:v>127</c:v>
                </c:pt>
                <c:pt idx="157">
                  <c:v>127</c:v>
                </c:pt>
                <c:pt idx="158">
                  <c:v>127</c:v>
                </c:pt>
                <c:pt idx="159">
                  <c:v>123</c:v>
                </c:pt>
                <c:pt idx="160">
                  <c:v>123</c:v>
                </c:pt>
                <c:pt idx="161">
                  <c:v>126</c:v>
                </c:pt>
                <c:pt idx="162">
                  <c:v>126</c:v>
                </c:pt>
                <c:pt idx="163">
                  <c:v>126</c:v>
                </c:pt>
                <c:pt idx="164">
                  <c:v>126</c:v>
                </c:pt>
                <c:pt idx="165">
                  <c:v>126</c:v>
                </c:pt>
                <c:pt idx="166">
                  <c:v>126</c:v>
                </c:pt>
                <c:pt idx="167">
                  <c:v>126</c:v>
                </c:pt>
                <c:pt idx="168">
                  <c:v>126</c:v>
                </c:pt>
                <c:pt idx="169">
                  <c:v>127</c:v>
                </c:pt>
                <c:pt idx="170">
                  <c:v>127</c:v>
                </c:pt>
                <c:pt idx="171">
                  <c:v>127</c:v>
                </c:pt>
                <c:pt idx="172">
                  <c:v>127</c:v>
                </c:pt>
                <c:pt idx="173">
                  <c:v>127</c:v>
                </c:pt>
                <c:pt idx="174">
                  <c:v>127</c:v>
                </c:pt>
                <c:pt idx="175">
                  <c:v>127</c:v>
                </c:pt>
                <c:pt idx="176">
                  <c:v>127</c:v>
                </c:pt>
                <c:pt idx="177">
                  <c:v>127</c:v>
                </c:pt>
                <c:pt idx="178">
                  <c:v>127</c:v>
                </c:pt>
                <c:pt idx="179">
                  <c:v>127</c:v>
                </c:pt>
                <c:pt idx="180">
                  <c:v>127</c:v>
                </c:pt>
                <c:pt idx="181">
                  <c:v>127</c:v>
                </c:pt>
                <c:pt idx="182">
                  <c:v>127</c:v>
                </c:pt>
                <c:pt idx="183">
                  <c:v>127</c:v>
                </c:pt>
                <c:pt idx="184">
                  <c:v>128</c:v>
                </c:pt>
                <c:pt idx="185">
                  <c:v>128</c:v>
                </c:pt>
                <c:pt idx="186">
                  <c:v>128</c:v>
                </c:pt>
                <c:pt idx="187">
                  <c:v>128</c:v>
                </c:pt>
                <c:pt idx="188">
                  <c:v>128</c:v>
                </c:pt>
                <c:pt idx="189">
                  <c:v>128</c:v>
                </c:pt>
                <c:pt idx="190">
                  <c:v>128</c:v>
                </c:pt>
                <c:pt idx="191">
                  <c:v>128</c:v>
                </c:pt>
                <c:pt idx="192">
                  <c:v>128</c:v>
                </c:pt>
                <c:pt idx="193">
                  <c:v>128</c:v>
                </c:pt>
                <c:pt idx="194">
                  <c:v>128</c:v>
                </c:pt>
                <c:pt idx="195">
                  <c:v>128</c:v>
                </c:pt>
                <c:pt idx="196">
                  <c:v>128</c:v>
                </c:pt>
                <c:pt idx="197">
                  <c:v>128</c:v>
                </c:pt>
                <c:pt idx="198">
                  <c:v>128</c:v>
                </c:pt>
                <c:pt idx="199">
                  <c:v>128</c:v>
                </c:pt>
                <c:pt idx="200">
                  <c:v>128</c:v>
                </c:pt>
                <c:pt idx="201">
                  <c:v>128</c:v>
                </c:pt>
                <c:pt idx="202">
                  <c:v>128</c:v>
                </c:pt>
                <c:pt idx="203">
                  <c:v>128</c:v>
                </c:pt>
                <c:pt idx="204">
                  <c:v>128</c:v>
                </c:pt>
                <c:pt idx="205">
                  <c:v>128</c:v>
                </c:pt>
                <c:pt idx="206">
                  <c:v>128</c:v>
                </c:pt>
                <c:pt idx="207">
                  <c:v>128</c:v>
                </c:pt>
                <c:pt idx="208">
                  <c:v>128</c:v>
                </c:pt>
                <c:pt idx="209">
                  <c:v>128</c:v>
                </c:pt>
                <c:pt idx="210">
                  <c:v>128</c:v>
                </c:pt>
                <c:pt idx="211">
                  <c:v>128</c:v>
                </c:pt>
                <c:pt idx="212">
                  <c:v>128</c:v>
                </c:pt>
                <c:pt idx="213">
                  <c:v>128</c:v>
                </c:pt>
                <c:pt idx="214">
                  <c:v>128</c:v>
                </c:pt>
                <c:pt idx="215">
                  <c:v>127</c:v>
                </c:pt>
                <c:pt idx="216">
                  <c:v>127</c:v>
                </c:pt>
                <c:pt idx="217">
                  <c:v>127</c:v>
                </c:pt>
                <c:pt idx="218">
                  <c:v>127</c:v>
                </c:pt>
                <c:pt idx="219">
                  <c:v>127</c:v>
                </c:pt>
                <c:pt idx="220">
                  <c:v>127</c:v>
                </c:pt>
                <c:pt idx="221">
                  <c:v>125</c:v>
                </c:pt>
                <c:pt idx="222">
                  <c:v>125</c:v>
                </c:pt>
                <c:pt idx="223">
                  <c:v>125</c:v>
                </c:pt>
                <c:pt idx="224">
                  <c:v>125</c:v>
                </c:pt>
                <c:pt idx="225">
                  <c:v>125</c:v>
                </c:pt>
                <c:pt idx="226">
                  <c:v>125</c:v>
                </c:pt>
                <c:pt idx="227">
                  <c:v>125</c:v>
                </c:pt>
                <c:pt idx="228">
                  <c:v>127</c:v>
                </c:pt>
                <c:pt idx="229">
                  <c:v>127</c:v>
                </c:pt>
                <c:pt idx="230">
                  <c:v>127</c:v>
                </c:pt>
                <c:pt idx="231">
                  <c:v>127</c:v>
                </c:pt>
                <c:pt idx="232">
                  <c:v>127</c:v>
                </c:pt>
                <c:pt idx="233">
                  <c:v>127</c:v>
                </c:pt>
                <c:pt idx="234">
                  <c:v>127</c:v>
                </c:pt>
                <c:pt idx="235">
                  <c:v>127</c:v>
                </c:pt>
                <c:pt idx="236">
                  <c:v>127</c:v>
                </c:pt>
                <c:pt idx="237">
                  <c:v>127</c:v>
                </c:pt>
                <c:pt idx="238">
                  <c:v>127</c:v>
                </c:pt>
                <c:pt idx="239">
                  <c:v>127</c:v>
                </c:pt>
                <c:pt idx="240">
                  <c:v>127</c:v>
                </c:pt>
                <c:pt idx="241">
                  <c:v>125</c:v>
                </c:pt>
                <c:pt idx="242">
                  <c:v>125</c:v>
                </c:pt>
                <c:pt idx="243">
                  <c:v>125</c:v>
                </c:pt>
                <c:pt idx="244">
                  <c:v>125</c:v>
                </c:pt>
                <c:pt idx="245">
                  <c:v>125</c:v>
                </c:pt>
                <c:pt idx="246">
                  <c:v>125</c:v>
                </c:pt>
                <c:pt idx="247">
                  <c:v>125</c:v>
                </c:pt>
                <c:pt idx="248">
                  <c:v>127</c:v>
                </c:pt>
                <c:pt idx="249">
                  <c:v>127</c:v>
                </c:pt>
                <c:pt idx="250">
                  <c:v>127</c:v>
                </c:pt>
                <c:pt idx="251">
                  <c:v>127</c:v>
                </c:pt>
                <c:pt idx="252">
                  <c:v>127</c:v>
                </c:pt>
                <c:pt idx="253">
                  <c:v>127</c:v>
                </c:pt>
                <c:pt idx="254">
                  <c:v>127</c:v>
                </c:pt>
                <c:pt idx="255">
                  <c:v>127</c:v>
                </c:pt>
                <c:pt idx="256">
                  <c:v>127</c:v>
                </c:pt>
                <c:pt idx="257">
                  <c:v>127</c:v>
                </c:pt>
                <c:pt idx="258">
                  <c:v>127</c:v>
                </c:pt>
                <c:pt idx="259">
                  <c:v>127</c:v>
                </c:pt>
                <c:pt idx="260">
                  <c:v>127</c:v>
                </c:pt>
                <c:pt idx="261">
                  <c:v>127</c:v>
                </c:pt>
                <c:pt idx="262">
                  <c:v>127</c:v>
                </c:pt>
                <c:pt idx="263">
                  <c:v>122</c:v>
                </c:pt>
                <c:pt idx="264">
                  <c:v>122</c:v>
                </c:pt>
                <c:pt idx="265">
                  <c:v>122</c:v>
                </c:pt>
                <c:pt idx="266">
                  <c:v>127</c:v>
                </c:pt>
                <c:pt idx="267">
                  <c:v>127</c:v>
                </c:pt>
                <c:pt idx="268">
                  <c:v>127</c:v>
                </c:pt>
                <c:pt idx="269">
                  <c:v>127</c:v>
                </c:pt>
                <c:pt idx="270">
                  <c:v>127</c:v>
                </c:pt>
                <c:pt idx="271">
                  <c:v>127</c:v>
                </c:pt>
                <c:pt idx="272">
                  <c:v>127</c:v>
                </c:pt>
                <c:pt idx="273">
                  <c:v>127</c:v>
                </c:pt>
                <c:pt idx="274">
                  <c:v>128</c:v>
                </c:pt>
                <c:pt idx="275">
                  <c:v>128</c:v>
                </c:pt>
                <c:pt idx="276">
                  <c:v>125</c:v>
                </c:pt>
                <c:pt idx="277">
                  <c:v>125</c:v>
                </c:pt>
                <c:pt idx="278">
                  <c:v>125</c:v>
                </c:pt>
                <c:pt idx="279">
                  <c:v>128</c:v>
                </c:pt>
                <c:pt idx="280">
                  <c:v>128</c:v>
                </c:pt>
                <c:pt idx="281">
                  <c:v>128</c:v>
                </c:pt>
                <c:pt idx="282">
                  <c:v>128</c:v>
                </c:pt>
                <c:pt idx="283">
                  <c:v>123</c:v>
                </c:pt>
                <c:pt idx="284">
                  <c:v>123</c:v>
                </c:pt>
                <c:pt idx="285">
                  <c:v>123</c:v>
                </c:pt>
                <c:pt idx="286">
                  <c:v>123</c:v>
                </c:pt>
                <c:pt idx="287">
                  <c:v>128</c:v>
                </c:pt>
                <c:pt idx="288">
                  <c:v>128</c:v>
                </c:pt>
                <c:pt idx="289">
                  <c:v>128</c:v>
                </c:pt>
                <c:pt idx="290">
                  <c:v>128</c:v>
                </c:pt>
                <c:pt idx="291">
                  <c:v>128</c:v>
                </c:pt>
                <c:pt idx="292">
                  <c:v>128</c:v>
                </c:pt>
                <c:pt idx="293">
                  <c:v>128</c:v>
                </c:pt>
                <c:pt idx="294">
                  <c:v>128</c:v>
                </c:pt>
                <c:pt idx="295">
                  <c:v>128</c:v>
                </c:pt>
                <c:pt idx="296">
                  <c:v>128</c:v>
                </c:pt>
                <c:pt idx="297">
                  <c:v>128</c:v>
                </c:pt>
                <c:pt idx="298">
                  <c:v>128</c:v>
                </c:pt>
                <c:pt idx="299">
                  <c:v>128</c:v>
                </c:pt>
                <c:pt idx="300">
                  <c:v>128</c:v>
                </c:pt>
                <c:pt idx="301">
                  <c:v>128</c:v>
                </c:pt>
                <c:pt idx="302">
                  <c:v>128</c:v>
                </c:pt>
                <c:pt idx="303">
                  <c:v>128</c:v>
                </c:pt>
                <c:pt idx="304">
                  <c:v>129</c:v>
                </c:pt>
                <c:pt idx="305">
                  <c:v>129</c:v>
                </c:pt>
                <c:pt idx="306">
                  <c:v>129</c:v>
                </c:pt>
                <c:pt idx="307">
                  <c:v>129</c:v>
                </c:pt>
                <c:pt idx="308">
                  <c:v>129</c:v>
                </c:pt>
                <c:pt idx="309">
                  <c:v>129</c:v>
                </c:pt>
                <c:pt idx="310">
                  <c:v>129</c:v>
                </c:pt>
                <c:pt idx="311">
                  <c:v>129</c:v>
                </c:pt>
                <c:pt idx="312">
                  <c:v>125</c:v>
                </c:pt>
                <c:pt idx="313">
                  <c:v>125</c:v>
                </c:pt>
                <c:pt idx="314">
                  <c:v>125</c:v>
                </c:pt>
                <c:pt idx="315">
                  <c:v>125</c:v>
                </c:pt>
                <c:pt idx="316">
                  <c:v>125</c:v>
                </c:pt>
                <c:pt idx="317">
                  <c:v>125</c:v>
                </c:pt>
                <c:pt idx="318">
                  <c:v>125</c:v>
                </c:pt>
                <c:pt idx="319">
                  <c:v>120</c:v>
                </c:pt>
                <c:pt idx="320">
                  <c:v>120</c:v>
                </c:pt>
                <c:pt idx="321">
                  <c:v>120</c:v>
                </c:pt>
                <c:pt idx="322">
                  <c:v>122</c:v>
                </c:pt>
                <c:pt idx="323">
                  <c:v>129</c:v>
                </c:pt>
                <c:pt idx="324">
                  <c:v>129</c:v>
                </c:pt>
                <c:pt idx="325">
                  <c:v>129</c:v>
                </c:pt>
                <c:pt idx="326">
                  <c:v>129</c:v>
                </c:pt>
                <c:pt idx="327">
                  <c:v>129</c:v>
                </c:pt>
                <c:pt idx="328">
                  <c:v>129</c:v>
                </c:pt>
                <c:pt idx="329">
                  <c:v>129</c:v>
                </c:pt>
                <c:pt idx="330">
                  <c:v>129</c:v>
                </c:pt>
                <c:pt idx="331">
                  <c:v>129</c:v>
                </c:pt>
                <c:pt idx="332">
                  <c:v>129</c:v>
                </c:pt>
                <c:pt idx="333">
                  <c:v>129</c:v>
                </c:pt>
                <c:pt idx="334">
                  <c:v>129</c:v>
                </c:pt>
                <c:pt idx="335">
                  <c:v>129</c:v>
                </c:pt>
                <c:pt idx="336">
                  <c:v>129</c:v>
                </c:pt>
                <c:pt idx="337">
                  <c:v>129</c:v>
                </c:pt>
                <c:pt idx="338">
                  <c:v>129</c:v>
                </c:pt>
                <c:pt idx="339">
                  <c:v>129</c:v>
                </c:pt>
                <c:pt idx="340">
                  <c:v>129</c:v>
                </c:pt>
                <c:pt idx="341">
                  <c:v>129</c:v>
                </c:pt>
                <c:pt idx="342">
                  <c:v>129</c:v>
                </c:pt>
                <c:pt idx="343">
                  <c:v>129</c:v>
                </c:pt>
                <c:pt idx="344">
                  <c:v>129</c:v>
                </c:pt>
                <c:pt idx="345">
                  <c:v>129</c:v>
                </c:pt>
                <c:pt idx="346">
                  <c:v>129</c:v>
                </c:pt>
                <c:pt idx="347">
                  <c:v>129</c:v>
                </c:pt>
                <c:pt idx="348">
                  <c:v>129</c:v>
                </c:pt>
                <c:pt idx="349">
                  <c:v>129</c:v>
                </c:pt>
                <c:pt idx="350">
                  <c:v>129</c:v>
                </c:pt>
                <c:pt idx="351">
                  <c:v>129</c:v>
                </c:pt>
                <c:pt idx="352">
                  <c:v>129</c:v>
                </c:pt>
                <c:pt idx="353">
                  <c:v>129</c:v>
                </c:pt>
                <c:pt idx="354">
                  <c:v>129</c:v>
                </c:pt>
                <c:pt idx="355">
                  <c:v>129</c:v>
                </c:pt>
                <c:pt idx="356">
                  <c:v>129</c:v>
                </c:pt>
                <c:pt idx="357">
                  <c:v>129</c:v>
                </c:pt>
                <c:pt idx="358">
                  <c:v>129</c:v>
                </c:pt>
                <c:pt idx="359">
                  <c:v>129</c:v>
                </c:pt>
                <c:pt idx="360">
                  <c:v>129</c:v>
                </c:pt>
                <c:pt idx="361">
                  <c:v>129</c:v>
                </c:pt>
                <c:pt idx="362">
                  <c:v>129</c:v>
                </c:pt>
                <c:pt idx="363">
                  <c:v>129</c:v>
                </c:pt>
                <c:pt idx="364">
                  <c:v>129</c:v>
                </c:pt>
                <c:pt idx="365">
                  <c:v>129</c:v>
                </c:pt>
                <c:pt idx="366">
                  <c:v>129</c:v>
                </c:pt>
                <c:pt idx="367">
                  <c:v>129</c:v>
                </c:pt>
                <c:pt idx="368">
                  <c:v>129</c:v>
                </c:pt>
                <c:pt idx="369">
                  <c:v>129</c:v>
                </c:pt>
                <c:pt idx="370">
                  <c:v>129</c:v>
                </c:pt>
                <c:pt idx="371">
                  <c:v>129</c:v>
                </c:pt>
                <c:pt idx="372">
                  <c:v>129</c:v>
                </c:pt>
                <c:pt idx="373">
                  <c:v>129</c:v>
                </c:pt>
                <c:pt idx="374">
                  <c:v>124</c:v>
                </c:pt>
                <c:pt idx="375">
                  <c:v>124</c:v>
                </c:pt>
                <c:pt idx="376">
                  <c:v>124</c:v>
                </c:pt>
                <c:pt idx="377">
                  <c:v>124</c:v>
                </c:pt>
                <c:pt idx="378">
                  <c:v>124</c:v>
                </c:pt>
                <c:pt idx="379">
                  <c:v>129</c:v>
                </c:pt>
                <c:pt idx="380">
                  <c:v>129</c:v>
                </c:pt>
                <c:pt idx="381">
                  <c:v>129</c:v>
                </c:pt>
                <c:pt idx="382">
                  <c:v>125</c:v>
                </c:pt>
                <c:pt idx="383">
                  <c:v>125</c:v>
                </c:pt>
                <c:pt idx="384">
                  <c:v>125</c:v>
                </c:pt>
                <c:pt idx="385">
                  <c:v>125</c:v>
                </c:pt>
                <c:pt idx="386">
                  <c:v>125</c:v>
                </c:pt>
                <c:pt idx="387">
                  <c:v>125</c:v>
                </c:pt>
                <c:pt idx="388">
                  <c:v>125</c:v>
                </c:pt>
                <c:pt idx="389">
                  <c:v>125</c:v>
                </c:pt>
                <c:pt idx="390">
                  <c:v>125</c:v>
                </c:pt>
                <c:pt idx="391">
                  <c:v>126</c:v>
                </c:pt>
                <c:pt idx="392">
                  <c:v>126</c:v>
                </c:pt>
                <c:pt idx="393">
                  <c:v>129</c:v>
                </c:pt>
                <c:pt idx="394">
                  <c:v>129</c:v>
                </c:pt>
                <c:pt idx="395">
                  <c:v>124</c:v>
                </c:pt>
                <c:pt idx="396">
                  <c:v>124</c:v>
                </c:pt>
                <c:pt idx="397">
                  <c:v>124</c:v>
                </c:pt>
                <c:pt idx="398">
                  <c:v>124</c:v>
                </c:pt>
                <c:pt idx="399">
                  <c:v>124</c:v>
                </c:pt>
                <c:pt idx="400">
                  <c:v>128</c:v>
                </c:pt>
                <c:pt idx="401">
                  <c:v>128</c:v>
                </c:pt>
                <c:pt idx="402">
                  <c:v>128</c:v>
                </c:pt>
                <c:pt idx="403">
                  <c:v>124</c:v>
                </c:pt>
                <c:pt idx="404">
                  <c:v>124</c:v>
                </c:pt>
                <c:pt idx="405">
                  <c:v>124</c:v>
                </c:pt>
                <c:pt idx="406">
                  <c:v>128</c:v>
                </c:pt>
                <c:pt idx="407">
                  <c:v>128</c:v>
                </c:pt>
                <c:pt idx="408">
                  <c:v>128</c:v>
                </c:pt>
                <c:pt idx="409">
                  <c:v>128</c:v>
                </c:pt>
                <c:pt idx="410">
                  <c:v>128</c:v>
                </c:pt>
                <c:pt idx="411">
                  <c:v>128</c:v>
                </c:pt>
                <c:pt idx="412">
                  <c:v>128</c:v>
                </c:pt>
                <c:pt idx="413">
                  <c:v>128</c:v>
                </c:pt>
                <c:pt idx="414">
                  <c:v>128</c:v>
                </c:pt>
                <c:pt idx="415">
                  <c:v>128</c:v>
                </c:pt>
                <c:pt idx="416">
                  <c:v>128</c:v>
                </c:pt>
                <c:pt idx="417">
                  <c:v>128</c:v>
                </c:pt>
                <c:pt idx="418">
                  <c:v>128</c:v>
                </c:pt>
                <c:pt idx="419">
                  <c:v>128</c:v>
                </c:pt>
                <c:pt idx="420">
                  <c:v>128</c:v>
                </c:pt>
                <c:pt idx="421">
                  <c:v>128</c:v>
                </c:pt>
                <c:pt idx="422">
                  <c:v>128</c:v>
                </c:pt>
                <c:pt idx="423">
                  <c:v>128</c:v>
                </c:pt>
                <c:pt idx="424">
                  <c:v>128</c:v>
                </c:pt>
                <c:pt idx="425">
                  <c:v>128</c:v>
                </c:pt>
                <c:pt idx="426">
                  <c:v>128</c:v>
                </c:pt>
                <c:pt idx="427">
                  <c:v>129</c:v>
                </c:pt>
                <c:pt idx="428">
                  <c:v>129</c:v>
                </c:pt>
                <c:pt idx="429">
                  <c:v>129</c:v>
                </c:pt>
                <c:pt idx="430">
                  <c:v>129</c:v>
                </c:pt>
                <c:pt idx="431">
                  <c:v>129</c:v>
                </c:pt>
                <c:pt idx="432">
                  <c:v>129</c:v>
                </c:pt>
                <c:pt idx="433">
                  <c:v>124</c:v>
                </c:pt>
                <c:pt idx="434">
                  <c:v>124</c:v>
                </c:pt>
                <c:pt idx="435">
                  <c:v>124</c:v>
                </c:pt>
                <c:pt idx="436">
                  <c:v>124</c:v>
                </c:pt>
                <c:pt idx="437">
                  <c:v>124</c:v>
                </c:pt>
                <c:pt idx="438">
                  <c:v>124</c:v>
                </c:pt>
                <c:pt idx="439">
                  <c:v>124</c:v>
                </c:pt>
                <c:pt idx="440">
                  <c:v>124</c:v>
                </c:pt>
                <c:pt idx="441">
                  <c:v>124</c:v>
                </c:pt>
                <c:pt idx="442">
                  <c:v>129</c:v>
                </c:pt>
                <c:pt idx="443">
                  <c:v>129</c:v>
                </c:pt>
                <c:pt idx="444">
                  <c:v>129</c:v>
                </c:pt>
                <c:pt idx="445">
                  <c:v>129</c:v>
                </c:pt>
                <c:pt idx="446">
                  <c:v>129</c:v>
                </c:pt>
                <c:pt idx="447">
                  <c:v>129</c:v>
                </c:pt>
                <c:pt idx="448">
                  <c:v>129</c:v>
                </c:pt>
                <c:pt idx="449">
                  <c:v>129</c:v>
                </c:pt>
                <c:pt idx="450">
                  <c:v>129</c:v>
                </c:pt>
                <c:pt idx="451">
                  <c:v>129</c:v>
                </c:pt>
                <c:pt idx="452">
                  <c:v>129</c:v>
                </c:pt>
                <c:pt idx="453">
                  <c:v>129</c:v>
                </c:pt>
                <c:pt idx="454">
                  <c:v>129</c:v>
                </c:pt>
                <c:pt idx="455">
                  <c:v>129</c:v>
                </c:pt>
                <c:pt idx="456">
                  <c:v>129</c:v>
                </c:pt>
                <c:pt idx="457">
                  <c:v>129</c:v>
                </c:pt>
                <c:pt idx="458">
                  <c:v>129</c:v>
                </c:pt>
                <c:pt idx="459">
                  <c:v>129</c:v>
                </c:pt>
                <c:pt idx="460">
                  <c:v>129</c:v>
                </c:pt>
                <c:pt idx="461">
                  <c:v>129</c:v>
                </c:pt>
                <c:pt idx="462">
                  <c:v>129</c:v>
                </c:pt>
                <c:pt idx="463">
                  <c:v>129</c:v>
                </c:pt>
                <c:pt idx="464">
                  <c:v>129</c:v>
                </c:pt>
                <c:pt idx="465">
                  <c:v>129</c:v>
                </c:pt>
                <c:pt idx="466">
                  <c:v>129</c:v>
                </c:pt>
                <c:pt idx="467">
                  <c:v>129</c:v>
                </c:pt>
                <c:pt idx="468">
                  <c:v>129</c:v>
                </c:pt>
                <c:pt idx="469">
                  <c:v>129</c:v>
                </c:pt>
                <c:pt idx="470">
                  <c:v>129</c:v>
                </c:pt>
                <c:pt idx="471">
                  <c:v>129</c:v>
                </c:pt>
                <c:pt idx="472">
                  <c:v>119</c:v>
                </c:pt>
                <c:pt idx="473">
                  <c:v>119</c:v>
                </c:pt>
                <c:pt idx="474">
                  <c:v>119</c:v>
                </c:pt>
                <c:pt idx="475">
                  <c:v>119</c:v>
                </c:pt>
                <c:pt idx="476">
                  <c:v>119</c:v>
                </c:pt>
                <c:pt idx="477">
                  <c:v>119</c:v>
                </c:pt>
                <c:pt idx="478">
                  <c:v>119</c:v>
                </c:pt>
                <c:pt idx="479">
                  <c:v>119</c:v>
                </c:pt>
                <c:pt idx="480">
                  <c:v>119</c:v>
                </c:pt>
                <c:pt idx="481">
                  <c:v>119</c:v>
                </c:pt>
                <c:pt idx="482">
                  <c:v>119</c:v>
                </c:pt>
                <c:pt idx="483">
                  <c:v>119</c:v>
                </c:pt>
                <c:pt idx="484">
                  <c:v>119</c:v>
                </c:pt>
                <c:pt idx="485">
                  <c:v>119</c:v>
                </c:pt>
                <c:pt idx="486">
                  <c:v>126</c:v>
                </c:pt>
                <c:pt idx="487">
                  <c:v>126</c:v>
                </c:pt>
                <c:pt idx="488">
                  <c:v>126</c:v>
                </c:pt>
                <c:pt idx="489">
                  <c:v>126</c:v>
                </c:pt>
                <c:pt idx="490">
                  <c:v>129</c:v>
                </c:pt>
                <c:pt idx="491">
                  <c:v>129</c:v>
                </c:pt>
                <c:pt idx="492">
                  <c:v>129</c:v>
                </c:pt>
                <c:pt idx="493">
                  <c:v>129</c:v>
                </c:pt>
                <c:pt idx="494">
                  <c:v>129</c:v>
                </c:pt>
                <c:pt idx="495">
                  <c:v>129</c:v>
                </c:pt>
                <c:pt idx="496">
                  <c:v>129</c:v>
                </c:pt>
                <c:pt idx="497">
                  <c:v>129</c:v>
                </c:pt>
                <c:pt idx="498">
                  <c:v>129</c:v>
                </c:pt>
                <c:pt idx="499">
                  <c:v>129</c:v>
                </c:pt>
                <c:pt idx="500">
                  <c:v>129</c:v>
                </c:pt>
                <c:pt idx="501">
                  <c:v>129</c:v>
                </c:pt>
                <c:pt idx="502">
                  <c:v>129</c:v>
                </c:pt>
                <c:pt idx="503">
                  <c:v>129</c:v>
                </c:pt>
                <c:pt idx="504">
                  <c:v>129</c:v>
                </c:pt>
                <c:pt idx="505">
                  <c:v>129</c:v>
                </c:pt>
                <c:pt idx="506">
                  <c:v>129</c:v>
                </c:pt>
                <c:pt idx="507">
                  <c:v>129</c:v>
                </c:pt>
                <c:pt idx="508">
                  <c:v>129</c:v>
                </c:pt>
                <c:pt idx="509">
                  <c:v>129</c:v>
                </c:pt>
                <c:pt idx="510">
                  <c:v>129</c:v>
                </c:pt>
                <c:pt idx="511">
                  <c:v>129</c:v>
                </c:pt>
                <c:pt idx="512">
                  <c:v>129</c:v>
                </c:pt>
                <c:pt idx="513">
                  <c:v>129</c:v>
                </c:pt>
                <c:pt idx="514">
                  <c:v>129</c:v>
                </c:pt>
                <c:pt idx="515">
                  <c:v>129</c:v>
                </c:pt>
                <c:pt idx="516">
                  <c:v>129</c:v>
                </c:pt>
                <c:pt idx="517">
                  <c:v>129</c:v>
                </c:pt>
                <c:pt idx="518">
                  <c:v>130</c:v>
                </c:pt>
                <c:pt idx="519">
                  <c:v>130</c:v>
                </c:pt>
                <c:pt idx="520">
                  <c:v>130</c:v>
                </c:pt>
                <c:pt idx="521">
                  <c:v>130</c:v>
                </c:pt>
                <c:pt idx="522">
                  <c:v>130</c:v>
                </c:pt>
                <c:pt idx="523">
                  <c:v>130</c:v>
                </c:pt>
                <c:pt idx="524">
                  <c:v>130</c:v>
                </c:pt>
                <c:pt idx="525">
                  <c:v>130</c:v>
                </c:pt>
                <c:pt idx="526">
                  <c:v>130</c:v>
                </c:pt>
                <c:pt idx="527">
                  <c:v>130</c:v>
                </c:pt>
                <c:pt idx="528">
                  <c:v>130</c:v>
                </c:pt>
                <c:pt idx="529">
                  <c:v>130</c:v>
                </c:pt>
                <c:pt idx="530">
                  <c:v>130</c:v>
                </c:pt>
                <c:pt idx="531">
                  <c:v>130</c:v>
                </c:pt>
                <c:pt idx="532">
                  <c:v>130</c:v>
                </c:pt>
                <c:pt idx="533">
                  <c:v>130</c:v>
                </c:pt>
                <c:pt idx="534">
                  <c:v>130</c:v>
                </c:pt>
                <c:pt idx="535">
                  <c:v>130</c:v>
                </c:pt>
                <c:pt idx="536">
                  <c:v>130</c:v>
                </c:pt>
                <c:pt idx="537">
                  <c:v>130</c:v>
                </c:pt>
                <c:pt idx="538">
                  <c:v>130</c:v>
                </c:pt>
                <c:pt idx="539">
                  <c:v>130</c:v>
                </c:pt>
                <c:pt idx="540">
                  <c:v>130</c:v>
                </c:pt>
                <c:pt idx="541">
                  <c:v>130</c:v>
                </c:pt>
                <c:pt idx="542">
                  <c:v>130</c:v>
                </c:pt>
                <c:pt idx="543">
                  <c:v>130</c:v>
                </c:pt>
                <c:pt idx="544">
                  <c:v>130</c:v>
                </c:pt>
                <c:pt idx="545">
                  <c:v>130</c:v>
                </c:pt>
                <c:pt idx="546">
                  <c:v>130</c:v>
                </c:pt>
                <c:pt idx="547">
                  <c:v>130</c:v>
                </c:pt>
                <c:pt idx="548">
                  <c:v>130</c:v>
                </c:pt>
                <c:pt idx="549">
                  <c:v>130</c:v>
                </c:pt>
              </c:numCache>
            </c:numRef>
          </c:val>
        </c:ser>
        <c:dLbls>
          <c:showLegendKey val="0"/>
          <c:showVal val="0"/>
          <c:showCatName val="0"/>
          <c:showSerName val="0"/>
          <c:showPercent val="0"/>
          <c:showBubbleSize val="0"/>
        </c:dLbls>
        <c:axId val="46516864"/>
        <c:axId val="46813568"/>
      </c:areaChart>
      <c:lineChart>
        <c:grouping val="standard"/>
        <c:varyColors val="0"/>
        <c:ser>
          <c:idx val="1"/>
          <c:order val="1"/>
          <c:tx>
            <c:v>2016 Actual Flow incl. Storage Deliveries</c:v>
          </c:tx>
          <c:spPr>
            <a:ln w="19050">
              <a:solidFill>
                <a:schemeClr val="tx1"/>
              </a:solidFill>
            </a:ln>
          </c:spPr>
          <c:marker>
            <c:symbol val="none"/>
          </c:marke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Data!$C$551:$C$1100</c:f>
              <c:numCache>
                <c:formatCode>0</c:formatCode>
                <c:ptCount val="550"/>
                <c:pt idx="0">
                  <c:v>139.99507255561676</c:v>
                </c:pt>
                <c:pt idx="1">
                  <c:v>142.91737172004051</c:v>
                </c:pt>
                <c:pt idx="2">
                  <c:v>145.75657096513558</c:v>
                </c:pt>
                <c:pt idx="3">
                  <c:v>143.62455201160307</c:v>
                </c:pt>
                <c:pt idx="4">
                  <c:v>138.28975436225991</c:v>
                </c:pt>
                <c:pt idx="5">
                  <c:v>136.09638273093302</c:v>
                </c:pt>
                <c:pt idx="6">
                  <c:v>130.9579552781195</c:v>
                </c:pt>
                <c:pt idx="7">
                  <c:v>134.03577074496977</c:v>
                </c:pt>
                <c:pt idx="8">
                  <c:v>136.3992265635253</c:v>
                </c:pt>
                <c:pt idx="9">
                  <c:v>136.58333302950535</c:v>
                </c:pt>
                <c:pt idx="10">
                  <c:v>131.87221331765488</c:v>
                </c:pt>
                <c:pt idx="11">
                  <c:v>131.13521752532188</c:v>
                </c:pt>
                <c:pt idx="12">
                  <c:v>128.5900841405645</c:v>
                </c:pt>
                <c:pt idx="13">
                  <c:v>130.89890556500333</c:v>
                </c:pt>
                <c:pt idx="14">
                  <c:v>133.3008105655492</c:v>
                </c:pt>
                <c:pt idx="15">
                  <c:v>131.75221568465383</c:v>
                </c:pt>
                <c:pt idx="16">
                  <c:v>130.02202974584941</c:v>
                </c:pt>
                <c:pt idx="17">
                  <c:v>132.99849303169117</c:v>
                </c:pt>
                <c:pt idx="18">
                  <c:v>130.80308088898303</c:v>
                </c:pt>
                <c:pt idx="19">
                  <c:v>132.6032098061668</c:v>
                </c:pt>
                <c:pt idx="20">
                  <c:v>129.79803799070177</c:v>
                </c:pt>
                <c:pt idx="21">
                  <c:v>132.19805134679217</c:v>
                </c:pt>
                <c:pt idx="22">
                  <c:v>128.33434526629787</c:v>
                </c:pt>
                <c:pt idx="23">
                  <c:v>122.23578576003456</c:v>
                </c:pt>
                <c:pt idx="24">
                  <c:v>127.89167069513429</c:v>
                </c:pt>
                <c:pt idx="25">
                  <c:v>137.96657938865374</c:v>
                </c:pt>
                <c:pt idx="26">
                  <c:v>133.90695179007142</c:v>
                </c:pt>
                <c:pt idx="27">
                  <c:v>117.65521808870284</c:v>
                </c:pt>
                <c:pt idx="28">
                  <c:v>137.98741130934457</c:v>
                </c:pt>
                <c:pt idx="29">
                  <c:v>138.02556449789</c:v>
                </c:pt>
                <c:pt idx="30">
                  <c:v>142.07034256205117</c:v>
                </c:pt>
                <c:pt idx="31">
                  <c:v>139.80334701539294</c:v>
                </c:pt>
                <c:pt idx="32">
                  <c:v>140.38961968650153</c:v>
                </c:pt>
                <c:pt idx="33">
                  <c:v>140.84329592020447</c:v>
                </c:pt>
                <c:pt idx="34">
                  <c:v>133.66427771846756</c:v>
                </c:pt>
                <c:pt idx="35">
                  <c:v>141.17437431814648</c:v>
                </c:pt>
                <c:pt idx="36">
                  <c:v>137.11273428402944</c:v>
                </c:pt>
                <c:pt idx="37">
                  <c:v>127.36465619153131</c:v>
                </c:pt>
                <c:pt idx="38">
                  <c:v>119.65062263588905</c:v>
                </c:pt>
                <c:pt idx="39">
                  <c:v>120.9691756418938</c:v>
                </c:pt>
                <c:pt idx="40">
                  <c:v>123.27034934107496</c:v>
                </c:pt>
                <c:pt idx="41">
                  <c:v>125.6533459132613</c:v>
                </c:pt>
                <c:pt idx="42">
                  <c:v>122.64813881548139</c:v>
                </c:pt>
                <c:pt idx="43">
                  <c:v>126.47132204327626</c:v>
                </c:pt>
                <c:pt idx="44">
                  <c:v>123.51928161162236</c:v>
                </c:pt>
                <c:pt idx="45">
                  <c:v>122.8508514094743</c:v>
                </c:pt>
                <c:pt idx="46">
                  <c:v>118.99384235391697</c:v>
                </c:pt>
                <c:pt idx="47">
                  <c:v>115.69607461360589</c:v>
                </c:pt>
                <c:pt idx="48">
                  <c:v>110.18470669599394</c:v>
                </c:pt>
                <c:pt idx="49">
                  <c:v>124.24964726793098</c:v>
                </c:pt>
                <c:pt idx="50">
                  <c:v>135.34195440810652</c:v>
                </c:pt>
                <c:pt idx="51">
                  <c:v>138.0097623385858</c:v>
                </c:pt>
                <c:pt idx="52">
                  <c:v>137.05402127939308</c:v>
                </c:pt>
                <c:pt idx="53">
                  <c:v>129.61377108803754</c:v>
                </c:pt>
                <c:pt idx="54">
                  <c:v>129.45693305714641</c:v>
                </c:pt>
                <c:pt idx="55">
                  <c:v>132.92029626081441</c:v>
                </c:pt>
                <c:pt idx="56">
                  <c:v>128.89349896939299</c:v>
                </c:pt>
                <c:pt idx="57">
                  <c:v>130.86890214638461</c:v>
                </c:pt>
                <c:pt idx="58">
                  <c:v>133.57845745559166</c:v>
                </c:pt>
                <c:pt idx="59">
                  <c:v>134.53177845571611</c:v>
                </c:pt>
                <c:pt idx="60">
                  <c:v>130.99950029273731</c:v>
                </c:pt>
                <c:pt idx="61">
                  <c:v>128.70015941959969</c:v>
                </c:pt>
                <c:pt idx="62">
                  <c:v>125.07593769166877</c:v>
                </c:pt>
                <c:pt idx="63">
                  <c:v>129.40313738534331</c:v>
                </c:pt>
                <c:pt idx="64">
                  <c:v>127.15511776785442</c:v>
                </c:pt>
                <c:pt idx="65">
                  <c:v>126.0448899303766</c:v>
                </c:pt>
                <c:pt idx="66">
                  <c:v>124.97074092116449</c:v>
                </c:pt>
                <c:pt idx="67">
                  <c:v>125.39452627008158</c:v>
                </c:pt>
                <c:pt idx="68">
                  <c:v>123.67498481046283</c:v>
                </c:pt>
                <c:pt idx="69">
                  <c:v>129.41720375211588</c:v>
                </c:pt>
                <c:pt idx="70">
                  <c:v>137.01367069395261</c:v>
                </c:pt>
                <c:pt idx="71">
                  <c:v>134.17230488742655</c:v>
                </c:pt>
                <c:pt idx="72">
                  <c:v>133.54081565308687</c:v>
                </c:pt>
                <c:pt idx="73">
                  <c:v>130.8961872992449</c:v>
                </c:pt>
                <c:pt idx="74">
                  <c:v>134.18187211840356</c:v>
                </c:pt>
                <c:pt idx="75">
                  <c:v>130.14703364044055</c:v>
                </c:pt>
                <c:pt idx="76">
                  <c:v>133.95006793290275</c:v>
                </c:pt>
                <c:pt idx="77">
                  <c:v>132.63008035467732</c:v>
                </c:pt>
                <c:pt idx="78">
                  <c:v>133.59163030263679</c:v>
                </c:pt>
                <c:pt idx="79">
                  <c:v>135.2825727735611</c:v>
                </c:pt>
                <c:pt idx="80">
                  <c:v>130.31170646846292</c:v>
                </c:pt>
                <c:pt idx="81">
                  <c:v>129.59025760753443</c:v>
                </c:pt>
                <c:pt idx="82">
                  <c:v>137.85576268105595</c:v>
                </c:pt>
                <c:pt idx="83">
                  <c:v>136.12205303540102</c:v>
                </c:pt>
                <c:pt idx="84">
                  <c:v>137.2557290507782</c:v>
                </c:pt>
                <c:pt idx="85">
                  <c:v>132.77076395092496</c:v>
                </c:pt>
                <c:pt idx="86">
                  <c:v>131.90776953902738</c:v>
                </c:pt>
                <c:pt idx="87">
                  <c:v>131.95896114007127</c:v>
                </c:pt>
                <c:pt idx="88">
                  <c:v>130.76844068419155</c:v>
                </c:pt>
                <c:pt idx="89">
                  <c:v>131.75182066212133</c:v>
                </c:pt>
                <c:pt idx="90">
                  <c:v>127.15774881701077</c:v>
                </c:pt>
                <c:pt idx="91">
                  <c:v>134.33230770765888</c:v>
                </c:pt>
                <c:pt idx="92">
                  <c:v>134.53976384983582</c:v>
                </c:pt>
                <c:pt idx="93">
                  <c:v>119.64769746861916</c:v>
                </c:pt>
                <c:pt idx="94">
                  <c:v>132.78626337312932</c:v>
                </c:pt>
                <c:pt idx="95">
                  <c:v>122.53409546760345</c:v>
                </c:pt>
                <c:pt idx="96">
                  <c:v>132.44682700405585</c:v>
                </c:pt>
                <c:pt idx="97">
                  <c:v>133.7957766795306</c:v>
                </c:pt>
                <c:pt idx="98">
                  <c:v>128.78226206651493</c:v>
                </c:pt>
                <c:pt idx="99">
                  <c:v>127.56081147543971</c:v>
                </c:pt>
                <c:pt idx="100">
                  <c:v>127.61042455745282</c:v>
                </c:pt>
                <c:pt idx="101">
                  <c:v>123.63272923143238</c:v>
                </c:pt>
                <c:pt idx="102">
                  <c:v>125.28363273356192</c:v>
                </c:pt>
                <c:pt idx="103">
                  <c:v>128.7089909148612</c:v>
                </c:pt>
                <c:pt idx="104">
                  <c:v>130.39357694931235</c:v>
                </c:pt>
                <c:pt idx="105">
                  <c:v>128.06040431113831</c:v>
                </c:pt>
                <c:pt idx="106">
                  <c:v>134.54512784024203</c:v>
                </c:pt>
                <c:pt idx="107">
                  <c:v>134.32025686645827</c:v>
                </c:pt>
                <c:pt idx="108">
                  <c:v>133.58242565918272</c:v>
                </c:pt>
                <c:pt idx="109">
                  <c:v>130.12535286589508</c:v>
                </c:pt>
                <c:pt idx="110">
                  <c:v>129.89035046052553</c:v>
                </c:pt>
                <c:pt idx="111">
                  <c:v>134.87875466445402</c:v>
                </c:pt>
                <c:pt idx="112">
                  <c:v>134.59928058095466</c:v>
                </c:pt>
                <c:pt idx="113">
                  <c:v>135.28810990763671</c:v>
                </c:pt>
                <c:pt idx="114">
                  <c:v>131.53394600167491</c:v>
                </c:pt>
                <c:pt idx="115">
                  <c:v>134.79156536733487</c:v>
                </c:pt>
                <c:pt idx="116">
                  <c:v>130.24336684518767</c:v>
                </c:pt>
                <c:pt idx="117">
                  <c:v>128.53202268237277</c:v>
                </c:pt>
                <c:pt idx="118">
                  <c:v>127.93900098905131</c:v>
                </c:pt>
                <c:pt idx="119">
                  <c:v>131.26309033117383</c:v>
                </c:pt>
                <c:pt idx="120">
                  <c:v>133.86256954756897</c:v>
                </c:pt>
                <c:pt idx="121">
                  <c:v>133.17860416065781</c:v>
                </c:pt>
                <c:pt idx="122">
                  <c:v>128.57795460925732</c:v>
                </c:pt>
                <c:pt idx="123">
                  <c:v>120.9847601636594</c:v>
                </c:pt>
                <c:pt idx="124">
                  <c:v>115.73522099148217</c:v>
                </c:pt>
                <c:pt idx="125">
                  <c:v>122.66888234483392</c:v>
                </c:pt>
                <c:pt idx="126">
                  <c:v>128.93427041126515</c:v>
                </c:pt>
                <c:pt idx="127">
                  <c:v>133.15734234251724</c:v>
                </c:pt>
                <c:pt idx="128">
                  <c:v>135.25753716966821</c:v>
                </c:pt>
                <c:pt idx="129">
                  <c:v>135.68431151885676</c:v>
                </c:pt>
                <c:pt idx="130">
                  <c:v>128.15332928742524</c:v>
                </c:pt>
                <c:pt idx="131">
                  <c:v>126.47539834006832</c:v>
                </c:pt>
                <c:pt idx="132">
                  <c:v>122.68764500348527</c:v>
                </c:pt>
                <c:pt idx="133">
                  <c:v>129.85235824784084</c:v>
                </c:pt>
                <c:pt idx="134">
                  <c:v>141.86008296954222</c:v>
                </c:pt>
                <c:pt idx="135">
                  <c:v>146.79519247544891</c:v>
                </c:pt>
                <c:pt idx="136">
                  <c:v>145.05871621653245</c:v>
                </c:pt>
                <c:pt idx="137">
                  <c:v>131.49336926729106</c:v>
                </c:pt>
                <c:pt idx="138">
                  <c:v>119.73221652297602</c:v>
                </c:pt>
                <c:pt idx="139">
                  <c:v>117.1699918555274</c:v>
                </c:pt>
                <c:pt idx="140">
                  <c:v>96.058586048594606</c:v>
                </c:pt>
                <c:pt idx="141">
                  <c:v>104.51539416704215</c:v>
                </c:pt>
                <c:pt idx="142">
                  <c:v>105.76870511231526</c:v>
                </c:pt>
                <c:pt idx="143">
                  <c:v>95.189271834291148</c:v>
                </c:pt>
                <c:pt idx="144">
                  <c:v>114.53922802582369</c:v>
                </c:pt>
                <c:pt idx="145">
                  <c:v>116.90753045551094</c:v>
                </c:pt>
                <c:pt idx="146">
                  <c:v>120.74648853072189</c:v>
                </c:pt>
                <c:pt idx="147">
                  <c:v>112.74163267146245</c:v>
                </c:pt>
                <c:pt idx="148">
                  <c:v>117.1772694060149</c:v>
                </c:pt>
                <c:pt idx="149">
                  <c:v>117.2855225895362</c:v>
                </c:pt>
                <c:pt idx="150">
                  <c:v>117.12665745014419</c:v>
                </c:pt>
                <c:pt idx="151">
                  <c:v>115.30228925730977</c:v>
                </c:pt>
                <c:pt idx="152">
                  <c:v>120.80443810700761</c:v>
                </c:pt>
                <c:pt idx="153">
                  <c:v>123.83156692553017</c:v>
                </c:pt>
                <c:pt idx="154">
                  <c:v>124.21786053604373</c:v>
                </c:pt>
                <c:pt idx="155">
                  <c:v>130.72663962803279</c:v>
                </c:pt>
                <c:pt idx="156">
                  <c:v>127.4301903177135</c:v>
                </c:pt>
                <c:pt idx="157">
                  <c:v>120.11870843909617</c:v>
                </c:pt>
                <c:pt idx="158">
                  <c:v>119.98625181040494</c:v>
                </c:pt>
                <c:pt idx="159">
                  <c:v>123.07697478237679</c:v>
                </c:pt>
                <c:pt idx="160">
                  <c:v>120.44222597248545</c:v>
                </c:pt>
                <c:pt idx="161">
                  <c:v>120.79772638742571</c:v>
                </c:pt>
                <c:pt idx="162">
                  <c:v>129.91110574962912</c:v>
                </c:pt>
                <c:pt idx="163">
                  <c:v>127.9414131549331</c:v>
                </c:pt>
              </c:numCache>
            </c:numRef>
          </c:val>
          <c:smooth val="0"/>
        </c:ser>
        <c:ser>
          <c:idx val="3"/>
          <c:order val="3"/>
          <c:tx>
            <c:v>2015/16 Historical Flow incl. Storage Deliveries</c:v>
          </c:tx>
          <c:spPr>
            <a:ln w="19050">
              <a:solidFill>
                <a:schemeClr val="bg1">
                  <a:lumMod val="50000"/>
                </a:schemeClr>
              </a:solidFill>
            </a:ln>
          </c:spPr>
          <c:marker>
            <c:symbol val="none"/>
          </c:marke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Data!$AD$551:$AD$1100</c:f>
              <c:numCache>
                <c:formatCode>0</c:formatCode>
                <c:ptCount val="550"/>
                <c:pt idx="0">
                  <c:v>135.1</c:v>
                </c:pt>
                <c:pt idx="1">
                  <c:v>131.5</c:v>
                </c:pt>
                <c:pt idx="2">
                  <c:v>128.5</c:v>
                </c:pt>
                <c:pt idx="3">
                  <c:v>127</c:v>
                </c:pt>
                <c:pt idx="4">
                  <c:v>129.69999999999999</c:v>
                </c:pt>
                <c:pt idx="5">
                  <c:v>130</c:v>
                </c:pt>
                <c:pt idx="6">
                  <c:v>130.5</c:v>
                </c:pt>
                <c:pt idx="7">
                  <c:v>128.5</c:v>
                </c:pt>
                <c:pt idx="8">
                  <c:v>124.9</c:v>
                </c:pt>
                <c:pt idx="9">
                  <c:v>129.29999999999998</c:v>
                </c:pt>
                <c:pt idx="10">
                  <c:v>130.9</c:v>
                </c:pt>
                <c:pt idx="11">
                  <c:v>130.5</c:v>
                </c:pt>
                <c:pt idx="12">
                  <c:v>137.4</c:v>
                </c:pt>
                <c:pt idx="13">
                  <c:v>140.30000000000001</c:v>
                </c:pt>
                <c:pt idx="14">
                  <c:v>141.6</c:v>
                </c:pt>
                <c:pt idx="15">
                  <c:v>148.1</c:v>
                </c:pt>
                <c:pt idx="16">
                  <c:v>149.6</c:v>
                </c:pt>
                <c:pt idx="17">
                  <c:v>151.19999999999999</c:v>
                </c:pt>
                <c:pt idx="18">
                  <c:v>150.4</c:v>
                </c:pt>
                <c:pt idx="19">
                  <c:v>150.4</c:v>
                </c:pt>
                <c:pt idx="20">
                  <c:v>137.89999999999998</c:v>
                </c:pt>
                <c:pt idx="21">
                  <c:v>142.5</c:v>
                </c:pt>
                <c:pt idx="22">
                  <c:v>145.53932295962326</c:v>
                </c:pt>
                <c:pt idx="23">
                  <c:v>146.42669609850523</c:v>
                </c:pt>
                <c:pt idx="24">
                  <c:v>148.67804541285685</c:v>
                </c:pt>
                <c:pt idx="25">
                  <c:v>151.87527339271918</c:v>
                </c:pt>
                <c:pt idx="26">
                  <c:v>151.11473782120132</c:v>
                </c:pt>
                <c:pt idx="27">
                  <c:v>146.89354552663107</c:v>
                </c:pt>
                <c:pt idx="28">
                  <c:v>143.53856959990486</c:v>
                </c:pt>
                <c:pt idx="29">
                  <c:v>134.84794483317251</c:v>
                </c:pt>
                <c:pt idx="30">
                  <c:v>136.05787043219897</c:v>
                </c:pt>
                <c:pt idx="31">
                  <c:v>140.75850694416101</c:v>
                </c:pt>
                <c:pt idx="32">
                  <c:v>138.43337962369773</c:v>
                </c:pt>
                <c:pt idx="33">
                  <c:v>134.28210220027728</c:v>
                </c:pt>
                <c:pt idx="34">
                  <c:v>133.70684327079215</c:v>
                </c:pt>
                <c:pt idx="35">
                  <c:v>136.71378075295749</c:v>
                </c:pt>
                <c:pt idx="36">
                  <c:v>138.57962848164314</c:v>
                </c:pt>
                <c:pt idx="37">
                  <c:v>138.68181093463059</c:v>
                </c:pt>
                <c:pt idx="38">
                  <c:v>137.83672167718069</c:v>
                </c:pt>
                <c:pt idx="39">
                  <c:v>137.99550875718865</c:v>
                </c:pt>
                <c:pt idx="40">
                  <c:v>137.93742823240794</c:v>
                </c:pt>
                <c:pt idx="41">
                  <c:v>131.09660717201555</c:v>
                </c:pt>
                <c:pt idx="42">
                  <c:v>130.72728587039776</c:v>
                </c:pt>
                <c:pt idx="43">
                  <c:v>128.23144204129537</c:v>
                </c:pt>
                <c:pt idx="44">
                  <c:v>141.04794426289632</c:v>
                </c:pt>
                <c:pt idx="45">
                  <c:v>143.594882694131</c:v>
                </c:pt>
                <c:pt idx="46">
                  <c:v>142.37879252865983</c:v>
                </c:pt>
                <c:pt idx="47">
                  <c:v>134.15974092569897</c:v>
                </c:pt>
                <c:pt idx="48">
                  <c:v>131.09665779162108</c:v>
                </c:pt>
                <c:pt idx="49">
                  <c:v>131.94165446353955</c:v>
                </c:pt>
                <c:pt idx="50">
                  <c:v>136.82387561874538</c:v>
                </c:pt>
                <c:pt idx="51">
                  <c:v>140.05627129105824</c:v>
                </c:pt>
                <c:pt idx="52">
                  <c:v>139.25829520742383</c:v>
                </c:pt>
                <c:pt idx="53">
                  <c:v>136.9320692210533</c:v>
                </c:pt>
                <c:pt idx="54">
                  <c:v>131.65626792417638</c:v>
                </c:pt>
                <c:pt idx="55">
                  <c:v>132.10760500490863</c:v>
                </c:pt>
                <c:pt idx="56">
                  <c:v>129.8782070390539</c:v>
                </c:pt>
                <c:pt idx="57">
                  <c:v>127.92556421608995</c:v>
                </c:pt>
                <c:pt idx="58">
                  <c:v>133.49503399903179</c:v>
                </c:pt>
                <c:pt idx="59">
                  <c:v>136.72545679819714</c:v>
                </c:pt>
                <c:pt idx="60">
                  <c:v>136.65701913697109</c:v>
                </c:pt>
                <c:pt idx="61">
                  <c:v>132.48224275828767</c:v>
                </c:pt>
                <c:pt idx="62">
                  <c:v>126.37172552339987</c:v>
                </c:pt>
                <c:pt idx="63">
                  <c:v>124.89876998321687</c:v>
                </c:pt>
                <c:pt idx="64">
                  <c:v>132.17921575513617</c:v>
                </c:pt>
                <c:pt idx="65">
                  <c:v>142.69771718269223</c:v>
                </c:pt>
                <c:pt idx="66">
                  <c:v>136.53202427749633</c:v>
                </c:pt>
                <c:pt idx="67">
                  <c:v>136.38100782411706</c:v>
                </c:pt>
                <c:pt idx="68">
                  <c:v>138.86259937054436</c:v>
                </c:pt>
                <c:pt idx="69">
                  <c:v>136.83169230127308</c:v>
                </c:pt>
                <c:pt idx="70">
                  <c:v>141.2126487092406</c:v>
                </c:pt>
                <c:pt idx="71">
                  <c:v>144.74708086670867</c:v>
                </c:pt>
                <c:pt idx="72">
                  <c:v>144.60000000000002</c:v>
                </c:pt>
                <c:pt idx="73">
                  <c:v>141.80000000000001</c:v>
                </c:pt>
                <c:pt idx="74">
                  <c:v>135.30000000000001</c:v>
                </c:pt>
                <c:pt idx="75">
                  <c:v>119.30000000000001</c:v>
                </c:pt>
                <c:pt idx="76">
                  <c:v>122.69999999999999</c:v>
                </c:pt>
                <c:pt idx="77">
                  <c:v>124.39999999999999</c:v>
                </c:pt>
                <c:pt idx="78">
                  <c:v>120.7</c:v>
                </c:pt>
                <c:pt idx="79">
                  <c:v>126.79999999999998</c:v>
                </c:pt>
                <c:pt idx="80">
                  <c:v>129.6</c:v>
                </c:pt>
                <c:pt idx="81">
                  <c:v>126.2</c:v>
                </c:pt>
                <c:pt idx="82">
                  <c:v>124.1</c:v>
                </c:pt>
                <c:pt idx="83">
                  <c:v>123.89999999999999</c:v>
                </c:pt>
                <c:pt idx="84">
                  <c:v>121.19999999999999</c:v>
                </c:pt>
                <c:pt idx="85">
                  <c:v>125.4</c:v>
                </c:pt>
                <c:pt idx="86">
                  <c:v>130.80000000000001</c:v>
                </c:pt>
                <c:pt idx="87">
                  <c:v>130.9</c:v>
                </c:pt>
                <c:pt idx="88">
                  <c:v>130.11246480654472</c:v>
                </c:pt>
                <c:pt idx="89">
                  <c:v>129.12778794905299</c:v>
                </c:pt>
                <c:pt idx="90">
                  <c:v>120.07355124964614</c:v>
                </c:pt>
                <c:pt idx="91">
                  <c:v>118.21823576136173</c:v>
                </c:pt>
                <c:pt idx="92">
                  <c:v>138.82352301712899</c:v>
                </c:pt>
                <c:pt idx="93">
                  <c:v>136.00413401460204</c:v>
                </c:pt>
                <c:pt idx="94">
                  <c:v>127.29157231227603</c:v>
                </c:pt>
                <c:pt idx="95">
                  <c:v>130.05547317244316</c:v>
                </c:pt>
                <c:pt idx="96">
                  <c:v>134.29039678194766</c:v>
                </c:pt>
                <c:pt idx="97">
                  <c:v>126.40603449740085</c:v>
                </c:pt>
                <c:pt idx="98">
                  <c:v>129.97151612497612</c:v>
                </c:pt>
                <c:pt idx="99">
                  <c:v>140.92848702925221</c:v>
                </c:pt>
                <c:pt idx="100">
                  <c:v>142.47046376873712</c:v>
                </c:pt>
                <c:pt idx="101">
                  <c:v>140.60953631355412</c:v>
                </c:pt>
                <c:pt idx="102">
                  <c:v>140.46202356852666</c:v>
                </c:pt>
                <c:pt idx="103">
                  <c:v>140.73460797500863</c:v>
                </c:pt>
                <c:pt idx="104">
                  <c:v>135.57069120513367</c:v>
                </c:pt>
                <c:pt idx="105">
                  <c:v>134.85519504932358</c:v>
                </c:pt>
                <c:pt idx="106">
                  <c:v>131.24124660236635</c:v>
                </c:pt>
                <c:pt idx="107">
                  <c:v>142.8470157896067</c:v>
                </c:pt>
                <c:pt idx="108">
                  <c:v>140.63915541367689</c:v>
                </c:pt>
                <c:pt idx="109">
                  <c:v>143.68029784600643</c:v>
                </c:pt>
                <c:pt idx="110">
                  <c:v>142.21634362271021</c:v>
                </c:pt>
                <c:pt idx="111">
                  <c:v>140.90353307233627</c:v>
                </c:pt>
                <c:pt idx="112">
                  <c:v>130.15335391034989</c:v>
                </c:pt>
                <c:pt idx="113">
                  <c:v>138.77055766615561</c:v>
                </c:pt>
                <c:pt idx="114">
                  <c:v>133.68458814947309</c:v>
                </c:pt>
                <c:pt idx="115">
                  <c:v>135.20036359461744</c:v>
                </c:pt>
                <c:pt idx="116">
                  <c:v>135.17011061338579</c:v>
                </c:pt>
                <c:pt idx="117">
                  <c:v>121.57838076355289</c:v>
                </c:pt>
                <c:pt idx="118">
                  <c:v>127.27646979628523</c:v>
                </c:pt>
                <c:pt idx="119">
                  <c:v>123.38068253812787</c:v>
                </c:pt>
                <c:pt idx="120">
                  <c:v>131.9496970602348</c:v>
                </c:pt>
                <c:pt idx="121">
                  <c:v>138.33539023123262</c:v>
                </c:pt>
                <c:pt idx="122">
                  <c:v>126.98565292021293</c:v>
                </c:pt>
                <c:pt idx="123">
                  <c:v>130.69029156572986</c:v>
                </c:pt>
                <c:pt idx="124">
                  <c:v>132.68823480091993</c:v>
                </c:pt>
                <c:pt idx="125">
                  <c:v>116.33498224267352</c:v>
                </c:pt>
                <c:pt idx="126">
                  <c:v>121.21103453205282</c:v>
                </c:pt>
                <c:pt idx="127">
                  <c:v>128.69471421067323</c:v>
                </c:pt>
                <c:pt idx="128">
                  <c:v>130.30698456831647</c:v>
                </c:pt>
                <c:pt idx="129">
                  <c:v>131.27505050303435</c:v>
                </c:pt>
                <c:pt idx="130">
                  <c:v>130.70325445264669</c:v>
                </c:pt>
                <c:pt idx="131">
                  <c:v>123.65986247294148</c:v>
                </c:pt>
                <c:pt idx="132">
                  <c:v>125.0691008461427</c:v>
                </c:pt>
                <c:pt idx="133">
                  <c:v>129.40571225973713</c:v>
                </c:pt>
                <c:pt idx="134">
                  <c:v>131.7029635583531</c:v>
                </c:pt>
                <c:pt idx="135">
                  <c:v>137.15896360704792</c:v>
                </c:pt>
                <c:pt idx="136">
                  <c:v>132.81776228357842</c:v>
                </c:pt>
                <c:pt idx="137">
                  <c:v>129.97206218601715</c:v>
                </c:pt>
                <c:pt idx="138">
                  <c:v>127.28679737600619</c:v>
                </c:pt>
                <c:pt idx="139">
                  <c:v>122.65325563213138</c:v>
                </c:pt>
                <c:pt idx="140">
                  <c:v>125.96043604947539</c:v>
                </c:pt>
                <c:pt idx="141">
                  <c:v>131.71201485366615</c:v>
                </c:pt>
                <c:pt idx="142">
                  <c:v>132.83616402938407</c:v>
                </c:pt>
                <c:pt idx="143">
                  <c:v>133.99590207414903</c:v>
                </c:pt>
                <c:pt idx="144">
                  <c:v>128.04386461864766</c:v>
                </c:pt>
                <c:pt idx="145">
                  <c:v>132.86179016908798</c:v>
                </c:pt>
                <c:pt idx="146">
                  <c:v>140.95093667153014</c:v>
                </c:pt>
                <c:pt idx="147">
                  <c:v>125.8477121204487</c:v>
                </c:pt>
                <c:pt idx="148">
                  <c:v>128.07097147764591</c:v>
                </c:pt>
                <c:pt idx="149">
                  <c:v>127.62037632140323</c:v>
                </c:pt>
                <c:pt idx="150">
                  <c:v>128.71109632982086</c:v>
                </c:pt>
                <c:pt idx="151">
                  <c:v>126.4168543291804</c:v>
                </c:pt>
                <c:pt idx="152">
                  <c:v>124.04596834630168</c:v>
                </c:pt>
                <c:pt idx="153">
                  <c:v>132.480288756005</c:v>
                </c:pt>
                <c:pt idx="154">
                  <c:v>129.08664006896282</c:v>
                </c:pt>
                <c:pt idx="155">
                  <c:v>131.50763428749485</c:v>
                </c:pt>
                <c:pt idx="156">
                  <c:v>129.33150459766347</c:v>
                </c:pt>
                <c:pt idx="157">
                  <c:v>131.95140428947991</c:v>
                </c:pt>
                <c:pt idx="158">
                  <c:v>129.1873727693247</c:v>
                </c:pt>
                <c:pt idx="159">
                  <c:v>127.06192846905182</c:v>
                </c:pt>
                <c:pt idx="160">
                  <c:v>127.07202291990149</c:v>
                </c:pt>
                <c:pt idx="161">
                  <c:v>127.46484630252344</c:v>
                </c:pt>
                <c:pt idx="162">
                  <c:v>119.99031873992914</c:v>
                </c:pt>
                <c:pt idx="163">
                  <c:v>122.87698938295139</c:v>
                </c:pt>
                <c:pt idx="164">
                  <c:v>120.97687861349662</c:v>
                </c:pt>
                <c:pt idx="165">
                  <c:v>117.31907946633613</c:v>
                </c:pt>
                <c:pt idx="166">
                  <c:v>113.05067281822876</c:v>
                </c:pt>
                <c:pt idx="167">
                  <c:v>110.2055528653062</c:v>
                </c:pt>
                <c:pt idx="168">
                  <c:v>111.72839776422582</c:v>
                </c:pt>
                <c:pt idx="169">
                  <c:v>112.56231524420883</c:v>
                </c:pt>
                <c:pt idx="170">
                  <c:v>110.57242019320452</c:v>
                </c:pt>
                <c:pt idx="171">
                  <c:v>111.29994622442014</c:v>
                </c:pt>
                <c:pt idx="172">
                  <c:v>116.7835507886761</c:v>
                </c:pt>
                <c:pt idx="173">
                  <c:v>118.8332207226052</c:v>
                </c:pt>
                <c:pt idx="174">
                  <c:v>118.13673728610848</c:v>
                </c:pt>
                <c:pt idx="175">
                  <c:v>120.4571677133337</c:v>
                </c:pt>
                <c:pt idx="176">
                  <c:v>112.90414855991901</c:v>
                </c:pt>
                <c:pt idx="177">
                  <c:v>111.29247477896858</c:v>
                </c:pt>
                <c:pt idx="178">
                  <c:v>109.99093031563315</c:v>
                </c:pt>
                <c:pt idx="179">
                  <c:v>112.18223672878631</c:v>
                </c:pt>
                <c:pt idx="180">
                  <c:v>112.58935108732092</c:v>
                </c:pt>
                <c:pt idx="181">
                  <c:v>132.49660257402968</c:v>
                </c:pt>
                <c:pt idx="182">
                  <c:v>132.1032078474916</c:v>
                </c:pt>
                <c:pt idx="183">
                  <c:v>132.65671169042483</c:v>
                </c:pt>
                <c:pt idx="184">
                  <c:v>127.67615923147986</c:v>
                </c:pt>
                <c:pt idx="185">
                  <c:v>130.32176872315785</c:v>
                </c:pt>
                <c:pt idx="186">
                  <c:v>129.28722528830201</c:v>
                </c:pt>
                <c:pt idx="187">
                  <c:v>126.8876661735485</c:v>
                </c:pt>
                <c:pt idx="188">
                  <c:v>128.71297406794119</c:v>
                </c:pt>
                <c:pt idx="189">
                  <c:v>132.8624737556957</c:v>
                </c:pt>
                <c:pt idx="190">
                  <c:v>125.5836803532202</c:v>
                </c:pt>
                <c:pt idx="191">
                  <c:v>138.65296214336206</c:v>
                </c:pt>
                <c:pt idx="192">
                  <c:v>130.453832885157</c:v>
                </c:pt>
                <c:pt idx="193">
                  <c:v>133.811512400683</c:v>
                </c:pt>
                <c:pt idx="194">
                  <c:v>134.64885441231479</c:v>
                </c:pt>
                <c:pt idx="195">
                  <c:v>129.38808945211088</c:v>
                </c:pt>
                <c:pt idx="196">
                  <c:v>135.16910704090088</c:v>
                </c:pt>
                <c:pt idx="197">
                  <c:v>132.5960626662</c:v>
                </c:pt>
                <c:pt idx="198">
                  <c:v>134.15721841693161</c:v>
                </c:pt>
                <c:pt idx="199">
                  <c:v>129.1620924424216</c:v>
                </c:pt>
                <c:pt idx="200">
                  <c:v>130.06946515329821</c:v>
                </c:pt>
                <c:pt idx="201">
                  <c:v>135.0505103103834</c:v>
                </c:pt>
                <c:pt idx="202">
                  <c:v>133.83161638266751</c:v>
                </c:pt>
                <c:pt idx="203">
                  <c:v>130.52451426950489</c:v>
                </c:pt>
                <c:pt idx="204">
                  <c:v>129.86616674002852</c:v>
                </c:pt>
                <c:pt idx="205">
                  <c:v>138.03213649218461</c:v>
                </c:pt>
                <c:pt idx="206">
                  <c:v>136.02631903537258</c:v>
                </c:pt>
                <c:pt idx="207">
                  <c:v>134.5598789759182</c:v>
                </c:pt>
                <c:pt idx="208">
                  <c:v>131.92315217820209</c:v>
                </c:pt>
                <c:pt idx="209">
                  <c:v>131.52204430475777</c:v>
                </c:pt>
                <c:pt idx="210">
                  <c:v>133.5769934722596</c:v>
                </c:pt>
                <c:pt idx="211">
                  <c:v>134.5404513806422</c:v>
                </c:pt>
                <c:pt idx="212">
                  <c:v>134.8407302949802</c:v>
                </c:pt>
                <c:pt idx="213">
                  <c:v>133.97299544235801</c:v>
                </c:pt>
                <c:pt idx="214">
                  <c:v>133.43454757689861</c:v>
                </c:pt>
                <c:pt idx="215">
                  <c:v>133.67952014332374</c:v>
                </c:pt>
                <c:pt idx="216">
                  <c:v>127.78359506622556</c:v>
                </c:pt>
                <c:pt idx="217">
                  <c:v>133.73982971474751</c:v>
                </c:pt>
                <c:pt idx="218">
                  <c:v>135.0147989286711</c:v>
                </c:pt>
                <c:pt idx="219">
                  <c:v>137.16263131400243</c:v>
                </c:pt>
                <c:pt idx="220">
                  <c:v>141.74294969845539</c:v>
                </c:pt>
                <c:pt idx="221">
                  <c:v>138.57670437511106</c:v>
                </c:pt>
                <c:pt idx="222">
                  <c:v>135.78641231277805</c:v>
                </c:pt>
                <c:pt idx="223">
                  <c:v>133.62527193941193</c:v>
                </c:pt>
                <c:pt idx="224">
                  <c:v>133.63684956989661</c:v>
                </c:pt>
                <c:pt idx="225">
                  <c:v>135.89660614829441</c:v>
                </c:pt>
                <c:pt idx="226">
                  <c:v>137.50999592039568</c:v>
                </c:pt>
                <c:pt idx="227">
                  <c:v>134.60569368391674</c:v>
                </c:pt>
                <c:pt idx="228">
                  <c:v>135.74458949730854</c:v>
                </c:pt>
                <c:pt idx="229">
                  <c:v>140.16338492694905</c:v>
                </c:pt>
                <c:pt idx="230">
                  <c:v>133.11835449765516</c:v>
                </c:pt>
                <c:pt idx="231">
                  <c:v>135.76883542672374</c:v>
                </c:pt>
                <c:pt idx="232">
                  <c:v>137.39039141180291</c:v>
                </c:pt>
                <c:pt idx="233">
                  <c:v>142.45604904666911</c:v>
                </c:pt>
                <c:pt idx="234">
                  <c:v>143.25662766046159</c:v>
                </c:pt>
                <c:pt idx="235">
                  <c:v>145.24910985592672</c:v>
                </c:pt>
                <c:pt idx="236">
                  <c:v>146.59043441398509</c:v>
                </c:pt>
                <c:pt idx="237">
                  <c:v>135.18425285015357</c:v>
                </c:pt>
                <c:pt idx="238">
                  <c:v>127.77293115373594</c:v>
                </c:pt>
                <c:pt idx="239">
                  <c:v>134.98128424100867</c:v>
                </c:pt>
                <c:pt idx="240">
                  <c:v>139.89460944691493</c:v>
                </c:pt>
                <c:pt idx="241">
                  <c:v>139.44500720856939</c:v>
                </c:pt>
                <c:pt idx="242">
                  <c:v>133.38525197332135</c:v>
                </c:pt>
                <c:pt idx="243">
                  <c:v>126.64608881644537</c:v>
                </c:pt>
                <c:pt idx="244">
                  <c:v>128.77095052213087</c:v>
                </c:pt>
                <c:pt idx="245">
                  <c:v>128.84825785667337</c:v>
                </c:pt>
                <c:pt idx="246">
                  <c:v>135.23860928910742</c:v>
                </c:pt>
                <c:pt idx="247">
                  <c:v>136.09165561767145</c:v>
                </c:pt>
                <c:pt idx="248">
                  <c:v>137.74179044957577</c:v>
                </c:pt>
                <c:pt idx="249">
                  <c:v>137.21624097572663</c:v>
                </c:pt>
                <c:pt idx="250">
                  <c:v>133.48434397497024</c:v>
                </c:pt>
                <c:pt idx="251">
                  <c:v>135.20949015728931</c:v>
                </c:pt>
                <c:pt idx="252">
                  <c:v>134.96170098899498</c:v>
                </c:pt>
                <c:pt idx="253">
                  <c:v>136.71674612359496</c:v>
                </c:pt>
                <c:pt idx="254">
                  <c:v>139.18223667848088</c:v>
                </c:pt>
                <c:pt idx="255">
                  <c:v>138.04599687983207</c:v>
                </c:pt>
                <c:pt idx="256">
                  <c:v>135.32216159566451</c:v>
                </c:pt>
                <c:pt idx="257">
                  <c:v>123.34014815275629</c:v>
                </c:pt>
                <c:pt idx="258">
                  <c:v>122.8728622604917</c:v>
                </c:pt>
                <c:pt idx="259">
                  <c:v>127.83623002704974</c:v>
                </c:pt>
                <c:pt idx="260">
                  <c:v>129.77396749076178</c:v>
                </c:pt>
                <c:pt idx="261">
                  <c:v>134.28960088149611</c:v>
                </c:pt>
                <c:pt idx="262">
                  <c:v>134.58026442709291</c:v>
                </c:pt>
                <c:pt idx="263">
                  <c:v>137.03031397789692</c:v>
                </c:pt>
                <c:pt idx="264">
                  <c:v>134.79613268943331</c:v>
                </c:pt>
                <c:pt idx="265">
                  <c:v>135.56616837367761</c:v>
                </c:pt>
                <c:pt idx="266">
                  <c:v>138.80525386526747</c:v>
                </c:pt>
                <c:pt idx="267">
                  <c:v>139.28568351566329</c:v>
                </c:pt>
                <c:pt idx="268">
                  <c:v>141.17699556130469</c:v>
                </c:pt>
                <c:pt idx="269">
                  <c:v>143.75704604288734</c:v>
                </c:pt>
                <c:pt idx="270">
                  <c:v>145.38307559805304</c:v>
                </c:pt>
                <c:pt idx="271">
                  <c:v>147.57950904726704</c:v>
                </c:pt>
                <c:pt idx="272">
                  <c:v>150.0547112066013</c:v>
                </c:pt>
                <c:pt idx="273">
                  <c:v>147.52417046533006</c:v>
                </c:pt>
                <c:pt idx="274">
                  <c:v>145.99567324921702</c:v>
                </c:pt>
                <c:pt idx="275">
                  <c:v>145.54000491065284</c:v>
                </c:pt>
                <c:pt idx="276">
                  <c:v>142.56370606270531</c:v>
                </c:pt>
                <c:pt idx="277">
                  <c:v>139.49466608467512</c:v>
                </c:pt>
                <c:pt idx="278">
                  <c:v>141.10866413728294</c:v>
                </c:pt>
                <c:pt idx="279">
                  <c:v>147.05049973000558</c:v>
                </c:pt>
                <c:pt idx="280">
                  <c:v>143.91505426920631</c:v>
                </c:pt>
                <c:pt idx="281">
                  <c:v>143.23525420180545</c:v>
                </c:pt>
                <c:pt idx="282">
                  <c:v>148.25776170944906</c:v>
                </c:pt>
                <c:pt idx="283">
                  <c:v>140.885867917318</c:v>
                </c:pt>
                <c:pt idx="284">
                  <c:v>134.19188173147018</c:v>
                </c:pt>
                <c:pt idx="285">
                  <c:v>126.34461121499223</c:v>
                </c:pt>
                <c:pt idx="286">
                  <c:v>128.95321628850871</c:v>
                </c:pt>
                <c:pt idx="287">
                  <c:v>131.05993020917992</c:v>
                </c:pt>
                <c:pt idx="288">
                  <c:v>127.83201596208839</c:v>
                </c:pt>
                <c:pt idx="289">
                  <c:v>130.83773878324951</c:v>
                </c:pt>
                <c:pt idx="290">
                  <c:v>136.52366770576475</c:v>
                </c:pt>
                <c:pt idx="291">
                  <c:v>137.484858979851</c:v>
                </c:pt>
                <c:pt idx="292">
                  <c:v>128.45450831914656</c:v>
                </c:pt>
                <c:pt idx="293">
                  <c:v>129.80457428060086</c:v>
                </c:pt>
                <c:pt idx="294">
                  <c:v>133.81804870564304</c:v>
                </c:pt>
                <c:pt idx="295">
                  <c:v>144.22239416808407</c:v>
                </c:pt>
                <c:pt idx="296">
                  <c:v>142.82181927977396</c:v>
                </c:pt>
                <c:pt idx="297">
                  <c:v>135.16355554214161</c:v>
                </c:pt>
                <c:pt idx="298">
                  <c:v>131.0847997669087</c:v>
                </c:pt>
                <c:pt idx="299">
                  <c:v>133.70364325282949</c:v>
                </c:pt>
                <c:pt idx="300">
                  <c:v>137.58330787678176</c:v>
                </c:pt>
                <c:pt idx="301">
                  <c:v>143.62697108062434</c:v>
                </c:pt>
                <c:pt idx="302">
                  <c:v>145.72217282596822</c:v>
                </c:pt>
                <c:pt idx="303">
                  <c:v>144.99216636814063</c:v>
                </c:pt>
                <c:pt idx="304">
                  <c:v>141.65197179702912</c:v>
                </c:pt>
                <c:pt idx="305">
                  <c:v>142.01116132362904</c:v>
                </c:pt>
                <c:pt idx="306">
                  <c:v>144.90704517942441</c:v>
                </c:pt>
                <c:pt idx="307">
                  <c:v>135.11839894054484</c:v>
                </c:pt>
                <c:pt idx="308">
                  <c:v>143.14214517182833</c:v>
                </c:pt>
                <c:pt idx="309">
                  <c:v>154.16992110727176</c:v>
                </c:pt>
                <c:pt idx="310">
                  <c:v>152.73572837110933</c:v>
                </c:pt>
                <c:pt idx="311">
                  <c:v>153.12359045563571</c:v>
                </c:pt>
                <c:pt idx="312">
                  <c:v>161.84387936759143</c:v>
                </c:pt>
                <c:pt idx="313">
                  <c:v>148.66821623157801</c:v>
                </c:pt>
                <c:pt idx="314">
                  <c:v>137.16291814179536</c:v>
                </c:pt>
                <c:pt idx="315">
                  <c:v>139.58821601889537</c:v>
                </c:pt>
                <c:pt idx="316">
                  <c:v>141.04132604232348</c:v>
                </c:pt>
                <c:pt idx="317">
                  <c:v>149.64753103374389</c:v>
                </c:pt>
                <c:pt idx="318">
                  <c:v>151.65079087861344</c:v>
                </c:pt>
                <c:pt idx="319">
                  <c:v>153.63123282087946</c:v>
                </c:pt>
                <c:pt idx="320">
                  <c:v>147.80523124315121</c:v>
                </c:pt>
                <c:pt idx="321">
                  <c:v>147.8966658788261</c:v>
                </c:pt>
                <c:pt idx="322">
                  <c:v>145.61283534152287</c:v>
                </c:pt>
                <c:pt idx="323">
                  <c:v>144.20618875384326</c:v>
                </c:pt>
                <c:pt idx="324">
                  <c:v>138.84966488554946</c:v>
                </c:pt>
                <c:pt idx="325">
                  <c:v>136.23264212263609</c:v>
                </c:pt>
                <c:pt idx="326">
                  <c:v>131.27550242318796</c:v>
                </c:pt>
                <c:pt idx="327">
                  <c:v>132.80928074324663</c:v>
                </c:pt>
                <c:pt idx="328">
                  <c:v>140.27552970557241</c:v>
                </c:pt>
                <c:pt idx="329">
                  <c:v>142.31106916163122</c:v>
                </c:pt>
                <c:pt idx="330">
                  <c:v>145.0191902041513</c:v>
                </c:pt>
                <c:pt idx="331">
                  <c:v>149.95052689130299</c:v>
                </c:pt>
                <c:pt idx="332">
                  <c:v>152.33738117572159</c:v>
                </c:pt>
                <c:pt idx="333">
                  <c:v>162.27288592587041</c:v>
                </c:pt>
                <c:pt idx="334">
                  <c:v>155.32466616642998</c:v>
                </c:pt>
                <c:pt idx="335">
                  <c:v>148.0685938942587</c:v>
                </c:pt>
                <c:pt idx="336">
                  <c:v>139.90715774846885</c:v>
                </c:pt>
                <c:pt idx="337">
                  <c:v>149.34389972551395</c:v>
                </c:pt>
                <c:pt idx="338">
                  <c:v>145.18463832403006</c:v>
                </c:pt>
                <c:pt idx="339">
                  <c:v>143.14644869460352</c:v>
                </c:pt>
                <c:pt idx="340">
                  <c:v>138.00604521219879</c:v>
                </c:pt>
                <c:pt idx="341">
                  <c:v>130.693023038343</c:v>
                </c:pt>
                <c:pt idx="342">
                  <c:v>130.40594748179484</c:v>
                </c:pt>
                <c:pt idx="343">
                  <c:v>135.70518511622348</c:v>
                </c:pt>
                <c:pt idx="344">
                  <c:v>142.84302858000154</c:v>
                </c:pt>
                <c:pt idx="345">
                  <c:v>139.62951158462241</c:v>
                </c:pt>
                <c:pt idx="346">
                  <c:v>139.08534552817073</c:v>
                </c:pt>
                <c:pt idx="347">
                  <c:v>140.26731944353423</c:v>
                </c:pt>
                <c:pt idx="348">
                  <c:v>138.93998420958877</c:v>
                </c:pt>
                <c:pt idx="349">
                  <c:v>139.16983405009645</c:v>
                </c:pt>
                <c:pt idx="350">
                  <c:v>139.20954751680134</c:v>
                </c:pt>
                <c:pt idx="351">
                  <c:v>132.9737107757561</c:v>
                </c:pt>
                <c:pt idx="352">
                  <c:v>137.05887752072516</c:v>
                </c:pt>
                <c:pt idx="353">
                  <c:v>135.93829893216511</c:v>
                </c:pt>
                <c:pt idx="354">
                  <c:v>133.8517995171002</c:v>
                </c:pt>
                <c:pt idx="355">
                  <c:v>134.78916331696672</c:v>
                </c:pt>
                <c:pt idx="356">
                  <c:v>135.80881297155889</c:v>
                </c:pt>
                <c:pt idx="357">
                  <c:v>133.02749895559592</c:v>
                </c:pt>
                <c:pt idx="358">
                  <c:v>134.02355929863251</c:v>
                </c:pt>
                <c:pt idx="359">
                  <c:v>136.60336561820409</c:v>
                </c:pt>
                <c:pt idx="360">
                  <c:v>137.10348605979868</c:v>
                </c:pt>
                <c:pt idx="361">
                  <c:v>139.70974128830576</c:v>
                </c:pt>
                <c:pt idx="362">
                  <c:v>134.22815414851885</c:v>
                </c:pt>
                <c:pt idx="363">
                  <c:v>128.00184959374462</c:v>
                </c:pt>
                <c:pt idx="364">
                  <c:v>135.05183033896606</c:v>
                </c:pt>
              </c:numCache>
            </c:numRef>
          </c:val>
          <c:smooth val="0"/>
        </c:ser>
        <c:dLbls>
          <c:showLegendKey val="0"/>
          <c:showVal val="0"/>
          <c:showCatName val="0"/>
          <c:showSerName val="0"/>
          <c:showPercent val="0"/>
          <c:showBubbleSize val="0"/>
        </c:dLbls>
        <c:marker val="1"/>
        <c:smooth val="0"/>
        <c:axId val="46516864"/>
        <c:axId val="46813568"/>
      </c:lineChart>
      <c:lineChart>
        <c:grouping val="standard"/>
        <c:varyColors val="0"/>
        <c:ser>
          <c:idx val="0"/>
          <c:order val="0"/>
          <c:tx>
            <c:v>Empress/McNeill Border FTD1 Transport Contracts</c:v>
          </c:tx>
          <c:spPr>
            <a:ln w="28575">
              <a:solidFill>
                <a:schemeClr val="tx2">
                  <a:lumMod val="50000"/>
                </a:schemeClr>
              </a:solidFill>
              <a:prstDash val="dash"/>
            </a:ln>
          </c:spPr>
          <c:marker>
            <c:symbol val="none"/>
          </c:marke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Data!$B$551:$B$1100</c:f>
              <c:numCache>
                <c:formatCode>0</c:formatCode>
                <c:ptCount val="550"/>
                <c:pt idx="0">
                  <c:v>3108</c:v>
                </c:pt>
                <c:pt idx="1">
                  <c:v>3108</c:v>
                </c:pt>
                <c:pt idx="2">
                  <c:v>3108</c:v>
                </c:pt>
                <c:pt idx="3">
                  <c:v>3108</c:v>
                </c:pt>
                <c:pt idx="4">
                  <c:v>3108</c:v>
                </c:pt>
                <c:pt idx="5">
                  <c:v>3108</c:v>
                </c:pt>
                <c:pt idx="6">
                  <c:v>3108</c:v>
                </c:pt>
                <c:pt idx="7">
                  <c:v>3108</c:v>
                </c:pt>
                <c:pt idx="8">
                  <c:v>3108</c:v>
                </c:pt>
                <c:pt idx="9">
                  <c:v>3108</c:v>
                </c:pt>
                <c:pt idx="10">
                  <c:v>3108</c:v>
                </c:pt>
                <c:pt idx="11">
                  <c:v>3108</c:v>
                </c:pt>
                <c:pt idx="12">
                  <c:v>3108</c:v>
                </c:pt>
                <c:pt idx="13">
                  <c:v>3108</c:v>
                </c:pt>
                <c:pt idx="14">
                  <c:v>3108</c:v>
                </c:pt>
                <c:pt idx="15">
                  <c:v>3108</c:v>
                </c:pt>
                <c:pt idx="16">
                  <c:v>3108</c:v>
                </c:pt>
                <c:pt idx="17">
                  <c:v>3108</c:v>
                </c:pt>
                <c:pt idx="18">
                  <c:v>3108</c:v>
                </c:pt>
                <c:pt idx="19">
                  <c:v>3108</c:v>
                </c:pt>
                <c:pt idx="20">
                  <c:v>3108</c:v>
                </c:pt>
                <c:pt idx="21">
                  <c:v>3108</c:v>
                </c:pt>
                <c:pt idx="22">
                  <c:v>3108</c:v>
                </c:pt>
                <c:pt idx="23">
                  <c:v>3108</c:v>
                </c:pt>
                <c:pt idx="24">
                  <c:v>3108</c:v>
                </c:pt>
                <c:pt idx="25">
                  <c:v>3108</c:v>
                </c:pt>
                <c:pt idx="26">
                  <c:v>3108</c:v>
                </c:pt>
                <c:pt idx="27">
                  <c:v>3108</c:v>
                </c:pt>
                <c:pt idx="28">
                  <c:v>3108</c:v>
                </c:pt>
                <c:pt idx="29">
                  <c:v>3108</c:v>
                </c:pt>
                <c:pt idx="30">
                  <c:v>3108</c:v>
                </c:pt>
                <c:pt idx="31" formatCode="General">
                  <c:v>3735</c:v>
                </c:pt>
                <c:pt idx="32" formatCode="General">
                  <c:v>3735</c:v>
                </c:pt>
                <c:pt idx="33" formatCode="General">
                  <c:v>3735</c:v>
                </c:pt>
                <c:pt idx="34" formatCode="General">
                  <c:v>3735</c:v>
                </c:pt>
                <c:pt idx="35" formatCode="General">
                  <c:v>3735</c:v>
                </c:pt>
                <c:pt idx="36" formatCode="General">
                  <c:v>3735</c:v>
                </c:pt>
                <c:pt idx="37" formatCode="General">
                  <c:v>3735</c:v>
                </c:pt>
                <c:pt idx="38" formatCode="General">
                  <c:v>3735</c:v>
                </c:pt>
                <c:pt idx="39" formatCode="General">
                  <c:v>3735</c:v>
                </c:pt>
                <c:pt idx="40" formatCode="General">
                  <c:v>3735</c:v>
                </c:pt>
                <c:pt idx="41" formatCode="General">
                  <c:v>3735</c:v>
                </c:pt>
                <c:pt idx="42" formatCode="General">
                  <c:v>3735</c:v>
                </c:pt>
                <c:pt idx="43" formatCode="General">
                  <c:v>3735</c:v>
                </c:pt>
                <c:pt idx="44" formatCode="General">
                  <c:v>3735</c:v>
                </c:pt>
                <c:pt idx="45" formatCode="General">
                  <c:v>3735</c:v>
                </c:pt>
                <c:pt idx="46" formatCode="General">
                  <c:v>3735</c:v>
                </c:pt>
                <c:pt idx="47" formatCode="General">
                  <c:v>3735</c:v>
                </c:pt>
                <c:pt idx="48" formatCode="General">
                  <c:v>3735</c:v>
                </c:pt>
                <c:pt idx="49" formatCode="General">
                  <c:v>3735</c:v>
                </c:pt>
                <c:pt idx="50" formatCode="General">
                  <c:v>3735</c:v>
                </c:pt>
                <c:pt idx="51" formatCode="General">
                  <c:v>3735</c:v>
                </c:pt>
                <c:pt idx="52" formatCode="General">
                  <c:v>3735</c:v>
                </c:pt>
                <c:pt idx="53" formatCode="General">
                  <c:v>3735</c:v>
                </c:pt>
                <c:pt idx="54" formatCode="General">
                  <c:v>3735</c:v>
                </c:pt>
                <c:pt idx="55" formatCode="General">
                  <c:v>3735</c:v>
                </c:pt>
                <c:pt idx="56" formatCode="General">
                  <c:v>3735</c:v>
                </c:pt>
                <c:pt idx="57" formatCode="General">
                  <c:v>3735</c:v>
                </c:pt>
                <c:pt idx="58" formatCode="General">
                  <c:v>3735</c:v>
                </c:pt>
                <c:pt idx="59" formatCode="General">
                  <c:v>3735</c:v>
                </c:pt>
                <c:pt idx="60" formatCode="General">
                  <c:v>3735</c:v>
                </c:pt>
                <c:pt idx="61" formatCode="General">
                  <c:v>3735</c:v>
                </c:pt>
                <c:pt idx="62" formatCode="General">
                  <c:v>4201</c:v>
                </c:pt>
                <c:pt idx="63" formatCode="General">
                  <c:v>4201</c:v>
                </c:pt>
                <c:pt idx="64" formatCode="General">
                  <c:v>4201</c:v>
                </c:pt>
                <c:pt idx="65" formatCode="General">
                  <c:v>4201</c:v>
                </c:pt>
                <c:pt idx="66" formatCode="General">
                  <c:v>4201</c:v>
                </c:pt>
                <c:pt idx="67" formatCode="General">
                  <c:v>4201</c:v>
                </c:pt>
                <c:pt idx="68" formatCode="General">
                  <c:v>4201</c:v>
                </c:pt>
                <c:pt idx="69" formatCode="General">
                  <c:v>4201</c:v>
                </c:pt>
                <c:pt idx="70" formatCode="General">
                  <c:v>4201</c:v>
                </c:pt>
                <c:pt idx="71" formatCode="General">
                  <c:v>4201</c:v>
                </c:pt>
                <c:pt idx="72" formatCode="General">
                  <c:v>4201</c:v>
                </c:pt>
                <c:pt idx="73" formatCode="General">
                  <c:v>4201</c:v>
                </c:pt>
                <c:pt idx="74" formatCode="General">
                  <c:v>4201</c:v>
                </c:pt>
                <c:pt idx="75" formatCode="General">
                  <c:v>4201</c:v>
                </c:pt>
                <c:pt idx="76" formatCode="General">
                  <c:v>4201</c:v>
                </c:pt>
                <c:pt idx="77" formatCode="General">
                  <c:v>4201</c:v>
                </c:pt>
                <c:pt idx="78" formatCode="General">
                  <c:v>4201</c:v>
                </c:pt>
                <c:pt idx="79" formatCode="General">
                  <c:v>4201</c:v>
                </c:pt>
                <c:pt idx="80" formatCode="General">
                  <c:v>4201</c:v>
                </c:pt>
                <c:pt idx="81" formatCode="General">
                  <c:v>4201</c:v>
                </c:pt>
                <c:pt idx="82" formatCode="General">
                  <c:v>4201</c:v>
                </c:pt>
                <c:pt idx="83" formatCode="General">
                  <c:v>4201</c:v>
                </c:pt>
                <c:pt idx="84" formatCode="General">
                  <c:v>4201</c:v>
                </c:pt>
                <c:pt idx="85" formatCode="General">
                  <c:v>4201</c:v>
                </c:pt>
                <c:pt idx="86" formatCode="General">
                  <c:v>4201</c:v>
                </c:pt>
                <c:pt idx="87" formatCode="General">
                  <c:v>4201</c:v>
                </c:pt>
                <c:pt idx="88" formatCode="General">
                  <c:v>4201</c:v>
                </c:pt>
                <c:pt idx="89" formatCode="General">
                  <c:v>4201</c:v>
                </c:pt>
                <c:pt idx="90" formatCode="General">
                  <c:v>4201</c:v>
                </c:pt>
                <c:pt idx="91" formatCode="General">
                  <c:v>4201</c:v>
                </c:pt>
                <c:pt idx="92" formatCode="General">
                  <c:v>4159</c:v>
                </c:pt>
                <c:pt idx="93" formatCode="General">
                  <c:v>4159</c:v>
                </c:pt>
                <c:pt idx="94" formatCode="General">
                  <c:v>4159</c:v>
                </c:pt>
                <c:pt idx="95" formatCode="General">
                  <c:v>4159</c:v>
                </c:pt>
                <c:pt idx="96" formatCode="General">
                  <c:v>4159</c:v>
                </c:pt>
                <c:pt idx="97" formatCode="General">
                  <c:v>4159</c:v>
                </c:pt>
                <c:pt idx="98" formatCode="General">
                  <c:v>4159</c:v>
                </c:pt>
                <c:pt idx="99" formatCode="General">
                  <c:v>4159</c:v>
                </c:pt>
                <c:pt idx="100" formatCode="General">
                  <c:v>4159</c:v>
                </c:pt>
                <c:pt idx="101" formatCode="General">
                  <c:v>4159</c:v>
                </c:pt>
                <c:pt idx="102" formatCode="General">
                  <c:v>4159</c:v>
                </c:pt>
                <c:pt idx="103" formatCode="General">
                  <c:v>4159</c:v>
                </c:pt>
                <c:pt idx="104" formatCode="General">
                  <c:v>4159</c:v>
                </c:pt>
                <c:pt idx="105" formatCode="General">
                  <c:v>4159</c:v>
                </c:pt>
                <c:pt idx="106" formatCode="General">
                  <c:v>4159</c:v>
                </c:pt>
                <c:pt idx="107" formatCode="General">
                  <c:v>4159</c:v>
                </c:pt>
                <c:pt idx="108" formatCode="General">
                  <c:v>4159</c:v>
                </c:pt>
                <c:pt idx="109" formatCode="General">
                  <c:v>4159</c:v>
                </c:pt>
                <c:pt idx="110" formatCode="General">
                  <c:v>4159</c:v>
                </c:pt>
                <c:pt idx="111" formatCode="General">
                  <c:v>4159</c:v>
                </c:pt>
                <c:pt idx="112" formatCode="General">
                  <c:v>4159</c:v>
                </c:pt>
                <c:pt idx="113" formatCode="General">
                  <c:v>4159</c:v>
                </c:pt>
                <c:pt idx="114" formatCode="General">
                  <c:v>4159</c:v>
                </c:pt>
                <c:pt idx="115" formatCode="General">
                  <c:v>4159</c:v>
                </c:pt>
                <c:pt idx="116" formatCode="General">
                  <c:v>4159</c:v>
                </c:pt>
                <c:pt idx="117" formatCode="General">
                  <c:v>4159</c:v>
                </c:pt>
                <c:pt idx="118" formatCode="General">
                  <c:v>4159</c:v>
                </c:pt>
                <c:pt idx="119" formatCode="General">
                  <c:v>4159</c:v>
                </c:pt>
                <c:pt idx="120" formatCode="General">
                  <c:v>4159</c:v>
                </c:pt>
                <c:pt idx="121" formatCode="General">
                  <c:v>4159</c:v>
                </c:pt>
                <c:pt idx="122" formatCode="General">
                  <c:v>4159</c:v>
                </c:pt>
                <c:pt idx="123" formatCode="General">
                  <c:v>3701</c:v>
                </c:pt>
                <c:pt idx="124" formatCode="General">
                  <c:v>3701</c:v>
                </c:pt>
                <c:pt idx="125" formatCode="General">
                  <c:v>3701</c:v>
                </c:pt>
                <c:pt idx="126" formatCode="General">
                  <c:v>3701</c:v>
                </c:pt>
                <c:pt idx="127" formatCode="General">
                  <c:v>3701</c:v>
                </c:pt>
                <c:pt idx="128" formatCode="General">
                  <c:v>3701</c:v>
                </c:pt>
                <c:pt idx="129" formatCode="General">
                  <c:v>3701</c:v>
                </c:pt>
                <c:pt idx="130" formatCode="General">
                  <c:v>3701</c:v>
                </c:pt>
                <c:pt idx="131" formatCode="General">
                  <c:v>3701</c:v>
                </c:pt>
                <c:pt idx="132" formatCode="General">
                  <c:v>3701</c:v>
                </c:pt>
                <c:pt idx="133" formatCode="General">
                  <c:v>3701</c:v>
                </c:pt>
                <c:pt idx="134" formatCode="General">
                  <c:v>3701</c:v>
                </c:pt>
                <c:pt idx="135" formatCode="General">
                  <c:v>3701</c:v>
                </c:pt>
                <c:pt idx="136" formatCode="General">
                  <c:v>3701</c:v>
                </c:pt>
                <c:pt idx="137" formatCode="General">
                  <c:v>3701</c:v>
                </c:pt>
                <c:pt idx="138" formatCode="General">
                  <c:v>3701</c:v>
                </c:pt>
                <c:pt idx="139" formatCode="General">
                  <c:v>3701</c:v>
                </c:pt>
                <c:pt idx="140" formatCode="General">
                  <c:v>3701</c:v>
                </c:pt>
                <c:pt idx="141" formatCode="General">
                  <c:v>3701</c:v>
                </c:pt>
                <c:pt idx="142" formatCode="General">
                  <c:v>3701</c:v>
                </c:pt>
                <c:pt idx="143" formatCode="General">
                  <c:v>3701</c:v>
                </c:pt>
                <c:pt idx="144" formatCode="General">
                  <c:v>3701</c:v>
                </c:pt>
                <c:pt idx="145" formatCode="General">
                  <c:v>3701</c:v>
                </c:pt>
                <c:pt idx="146" formatCode="General">
                  <c:v>3701</c:v>
                </c:pt>
                <c:pt idx="147" formatCode="General">
                  <c:v>3701</c:v>
                </c:pt>
                <c:pt idx="148" formatCode="General">
                  <c:v>3701</c:v>
                </c:pt>
                <c:pt idx="149" formatCode="General">
                  <c:v>3701</c:v>
                </c:pt>
                <c:pt idx="150" formatCode="General">
                  <c:v>3701</c:v>
                </c:pt>
                <c:pt idx="151" formatCode="General">
                  <c:v>3701</c:v>
                </c:pt>
                <c:pt idx="152" formatCode="General">
                  <c:v>3701</c:v>
                </c:pt>
                <c:pt idx="153" formatCode="General">
                  <c:v>3921</c:v>
                </c:pt>
                <c:pt idx="154" formatCode="General">
                  <c:v>3921</c:v>
                </c:pt>
                <c:pt idx="155" formatCode="General">
                  <c:v>3921</c:v>
                </c:pt>
                <c:pt idx="156" formatCode="General">
                  <c:v>3921</c:v>
                </c:pt>
                <c:pt idx="157" formatCode="General">
                  <c:v>3921</c:v>
                </c:pt>
                <c:pt idx="158" formatCode="General">
                  <c:v>3921</c:v>
                </c:pt>
                <c:pt idx="159" formatCode="General">
                  <c:v>3921</c:v>
                </c:pt>
                <c:pt idx="160" formatCode="General">
                  <c:v>3921</c:v>
                </c:pt>
                <c:pt idx="161" formatCode="General">
                  <c:v>3921</c:v>
                </c:pt>
                <c:pt idx="162" formatCode="General">
                  <c:v>3921</c:v>
                </c:pt>
                <c:pt idx="163" formatCode="General">
                  <c:v>3921</c:v>
                </c:pt>
                <c:pt idx="164" formatCode="General">
                  <c:v>3921</c:v>
                </c:pt>
                <c:pt idx="165" formatCode="General">
                  <c:v>3921</c:v>
                </c:pt>
                <c:pt idx="166" formatCode="General">
                  <c:v>3921</c:v>
                </c:pt>
                <c:pt idx="167" formatCode="General">
                  <c:v>3921</c:v>
                </c:pt>
                <c:pt idx="168" formatCode="General">
                  <c:v>3921</c:v>
                </c:pt>
                <c:pt idx="169" formatCode="General">
                  <c:v>3921</c:v>
                </c:pt>
                <c:pt idx="170" formatCode="General">
                  <c:v>3921</c:v>
                </c:pt>
                <c:pt idx="171" formatCode="General">
                  <c:v>3921</c:v>
                </c:pt>
                <c:pt idx="172" formatCode="General">
                  <c:v>3921</c:v>
                </c:pt>
                <c:pt idx="173" formatCode="General">
                  <c:v>3921</c:v>
                </c:pt>
                <c:pt idx="174" formatCode="General">
                  <c:v>3921</c:v>
                </c:pt>
                <c:pt idx="175" formatCode="General">
                  <c:v>3921</c:v>
                </c:pt>
                <c:pt idx="176" formatCode="General">
                  <c:v>3921</c:v>
                </c:pt>
                <c:pt idx="177" formatCode="General">
                  <c:v>3921</c:v>
                </c:pt>
                <c:pt idx="178" formatCode="General">
                  <c:v>3921</c:v>
                </c:pt>
                <c:pt idx="179" formatCode="General">
                  <c:v>3921</c:v>
                </c:pt>
                <c:pt idx="180" formatCode="General">
                  <c:v>3921</c:v>
                </c:pt>
                <c:pt idx="181" formatCode="General">
                  <c:v>3921</c:v>
                </c:pt>
                <c:pt idx="182" formatCode="General">
                  <c:v>3921</c:v>
                </c:pt>
                <c:pt idx="183" formatCode="General">
                  <c:v>3921</c:v>
                </c:pt>
                <c:pt idx="184" formatCode="General">
                  <c:v>3860</c:v>
                </c:pt>
                <c:pt idx="185" formatCode="General">
                  <c:v>3860</c:v>
                </c:pt>
                <c:pt idx="186" formatCode="General">
                  <c:v>3860</c:v>
                </c:pt>
                <c:pt idx="187" formatCode="General">
                  <c:v>3860</c:v>
                </c:pt>
                <c:pt idx="188" formatCode="General">
                  <c:v>3860</c:v>
                </c:pt>
                <c:pt idx="189" formatCode="General">
                  <c:v>3860</c:v>
                </c:pt>
                <c:pt idx="190" formatCode="General">
                  <c:v>3860</c:v>
                </c:pt>
                <c:pt idx="191" formatCode="General">
                  <c:v>3860</c:v>
                </c:pt>
                <c:pt idx="192" formatCode="General">
                  <c:v>3860</c:v>
                </c:pt>
                <c:pt idx="193" formatCode="General">
                  <c:v>3860</c:v>
                </c:pt>
                <c:pt idx="194" formatCode="General">
                  <c:v>3860</c:v>
                </c:pt>
                <c:pt idx="195" formatCode="General">
                  <c:v>3860</c:v>
                </c:pt>
                <c:pt idx="196" formatCode="General">
                  <c:v>3860</c:v>
                </c:pt>
                <c:pt idx="197" formatCode="General">
                  <c:v>3860</c:v>
                </c:pt>
                <c:pt idx="198" formatCode="General">
                  <c:v>3860</c:v>
                </c:pt>
                <c:pt idx="199" formatCode="General">
                  <c:v>3860</c:v>
                </c:pt>
                <c:pt idx="200" formatCode="General">
                  <c:v>3860</c:v>
                </c:pt>
                <c:pt idx="201" formatCode="General">
                  <c:v>3860</c:v>
                </c:pt>
                <c:pt idx="202" formatCode="General">
                  <c:v>3860</c:v>
                </c:pt>
                <c:pt idx="203" formatCode="General">
                  <c:v>3860</c:v>
                </c:pt>
                <c:pt idx="204" formatCode="General">
                  <c:v>3860</c:v>
                </c:pt>
                <c:pt idx="205" formatCode="General">
                  <c:v>3860</c:v>
                </c:pt>
                <c:pt idx="206" formatCode="General">
                  <c:v>3860</c:v>
                </c:pt>
                <c:pt idx="207" formatCode="General">
                  <c:v>3860</c:v>
                </c:pt>
                <c:pt idx="208" formatCode="General">
                  <c:v>3860</c:v>
                </c:pt>
                <c:pt idx="209" formatCode="General">
                  <c:v>3860</c:v>
                </c:pt>
                <c:pt idx="210" formatCode="General">
                  <c:v>3860</c:v>
                </c:pt>
                <c:pt idx="211" formatCode="General">
                  <c:v>3860</c:v>
                </c:pt>
                <c:pt idx="212" formatCode="General">
                  <c:v>3860</c:v>
                </c:pt>
                <c:pt idx="213" formatCode="General">
                  <c:v>3860</c:v>
                </c:pt>
                <c:pt idx="214" formatCode="General">
                  <c:v>3860</c:v>
                </c:pt>
                <c:pt idx="215" formatCode="General">
                  <c:v>3860</c:v>
                </c:pt>
                <c:pt idx="216" formatCode="General">
                  <c:v>3860</c:v>
                </c:pt>
                <c:pt idx="217" formatCode="General">
                  <c:v>3860</c:v>
                </c:pt>
                <c:pt idx="218" formatCode="General">
                  <c:v>3860</c:v>
                </c:pt>
                <c:pt idx="219" formatCode="General">
                  <c:v>3860</c:v>
                </c:pt>
                <c:pt idx="220" formatCode="General">
                  <c:v>3860</c:v>
                </c:pt>
                <c:pt idx="221" formatCode="General">
                  <c:v>3860</c:v>
                </c:pt>
                <c:pt idx="222" formatCode="General">
                  <c:v>3860</c:v>
                </c:pt>
                <c:pt idx="223" formatCode="General">
                  <c:v>3860</c:v>
                </c:pt>
                <c:pt idx="224" formatCode="General">
                  <c:v>3860</c:v>
                </c:pt>
                <c:pt idx="225" formatCode="General">
                  <c:v>3860</c:v>
                </c:pt>
                <c:pt idx="226" formatCode="General">
                  <c:v>3860</c:v>
                </c:pt>
                <c:pt idx="227" formatCode="General">
                  <c:v>3860</c:v>
                </c:pt>
                <c:pt idx="228" formatCode="General">
                  <c:v>3860</c:v>
                </c:pt>
                <c:pt idx="229" formatCode="General">
                  <c:v>3860</c:v>
                </c:pt>
                <c:pt idx="230" formatCode="General">
                  <c:v>3860</c:v>
                </c:pt>
                <c:pt idx="231" formatCode="General">
                  <c:v>3860</c:v>
                </c:pt>
                <c:pt idx="232" formatCode="General">
                  <c:v>3860</c:v>
                </c:pt>
                <c:pt idx="233" formatCode="General">
                  <c:v>3860</c:v>
                </c:pt>
                <c:pt idx="234" formatCode="General">
                  <c:v>3860</c:v>
                </c:pt>
                <c:pt idx="235" formatCode="General">
                  <c:v>3860</c:v>
                </c:pt>
                <c:pt idx="236" formatCode="General">
                  <c:v>3860</c:v>
                </c:pt>
                <c:pt idx="237" formatCode="General">
                  <c:v>3860</c:v>
                </c:pt>
                <c:pt idx="238" formatCode="General">
                  <c:v>3860</c:v>
                </c:pt>
                <c:pt idx="239" formatCode="General">
                  <c:v>3860</c:v>
                </c:pt>
                <c:pt idx="240" formatCode="General">
                  <c:v>3860</c:v>
                </c:pt>
                <c:pt idx="241" formatCode="General">
                  <c:v>3860</c:v>
                </c:pt>
                <c:pt idx="242" formatCode="General">
                  <c:v>3860</c:v>
                </c:pt>
                <c:pt idx="243" formatCode="General">
                  <c:v>3860</c:v>
                </c:pt>
                <c:pt idx="244" formatCode="General">
                  <c:v>3860</c:v>
                </c:pt>
                <c:pt idx="245" formatCode="General">
                  <c:v>3860</c:v>
                </c:pt>
                <c:pt idx="246" formatCode="General">
                  <c:v>3860</c:v>
                </c:pt>
                <c:pt idx="247" formatCode="General">
                  <c:v>3860</c:v>
                </c:pt>
                <c:pt idx="248" formatCode="General">
                  <c:v>3860</c:v>
                </c:pt>
                <c:pt idx="249" formatCode="General">
                  <c:v>3860</c:v>
                </c:pt>
                <c:pt idx="250" formatCode="General">
                  <c:v>3860</c:v>
                </c:pt>
                <c:pt idx="251" formatCode="General">
                  <c:v>3860</c:v>
                </c:pt>
                <c:pt idx="252" formatCode="General">
                  <c:v>3860</c:v>
                </c:pt>
                <c:pt idx="253" formatCode="General">
                  <c:v>3860</c:v>
                </c:pt>
                <c:pt idx="254" formatCode="General">
                  <c:v>3860</c:v>
                </c:pt>
                <c:pt idx="255" formatCode="General">
                  <c:v>3860</c:v>
                </c:pt>
                <c:pt idx="256" formatCode="General">
                  <c:v>3860</c:v>
                </c:pt>
                <c:pt idx="257" formatCode="General">
                  <c:v>3860</c:v>
                </c:pt>
                <c:pt idx="258" formatCode="General">
                  <c:v>3860</c:v>
                </c:pt>
                <c:pt idx="259" formatCode="General">
                  <c:v>3860</c:v>
                </c:pt>
                <c:pt idx="260" formatCode="General">
                  <c:v>3860</c:v>
                </c:pt>
                <c:pt idx="261" formatCode="General">
                  <c:v>3860</c:v>
                </c:pt>
                <c:pt idx="262" formatCode="General">
                  <c:v>3860</c:v>
                </c:pt>
                <c:pt idx="263" formatCode="General">
                  <c:v>3860</c:v>
                </c:pt>
                <c:pt idx="264" formatCode="General">
                  <c:v>3860</c:v>
                </c:pt>
                <c:pt idx="265" formatCode="General">
                  <c:v>3860</c:v>
                </c:pt>
                <c:pt idx="266" formatCode="General">
                  <c:v>3860</c:v>
                </c:pt>
                <c:pt idx="267" formatCode="General">
                  <c:v>3860</c:v>
                </c:pt>
                <c:pt idx="268" formatCode="General">
                  <c:v>3860</c:v>
                </c:pt>
                <c:pt idx="269" formatCode="General">
                  <c:v>3860</c:v>
                </c:pt>
                <c:pt idx="270" formatCode="General">
                  <c:v>3860</c:v>
                </c:pt>
                <c:pt idx="271" formatCode="General">
                  <c:v>3860</c:v>
                </c:pt>
                <c:pt idx="272" formatCode="General">
                  <c:v>3860</c:v>
                </c:pt>
                <c:pt idx="273" formatCode="General">
                  <c:v>3860</c:v>
                </c:pt>
                <c:pt idx="274" formatCode="General">
                  <c:v>2994</c:v>
                </c:pt>
                <c:pt idx="275" formatCode="General">
                  <c:v>2994</c:v>
                </c:pt>
                <c:pt idx="276" formatCode="General">
                  <c:v>2994</c:v>
                </c:pt>
                <c:pt idx="277" formatCode="General">
                  <c:v>2994</c:v>
                </c:pt>
                <c:pt idx="278" formatCode="General">
                  <c:v>2994</c:v>
                </c:pt>
                <c:pt idx="279" formatCode="General">
                  <c:v>2994</c:v>
                </c:pt>
                <c:pt idx="280" formatCode="General">
                  <c:v>2994</c:v>
                </c:pt>
                <c:pt idx="281" formatCode="General">
                  <c:v>2994</c:v>
                </c:pt>
                <c:pt idx="282" formatCode="General">
                  <c:v>2994</c:v>
                </c:pt>
                <c:pt idx="283" formatCode="General">
                  <c:v>2994</c:v>
                </c:pt>
                <c:pt idx="284" formatCode="General">
                  <c:v>2994</c:v>
                </c:pt>
                <c:pt idx="285" formatCode="General">
                  <c:v>2994</c:v>
                </c:pt>
                <c:pt idx="286" formatCode="General">
                  <c:v>2994</c:v>
                </c:pt>
                <c:pt idx="287" formatCode="General">
                  <c:v>2994</c:v>
                </c:pt>
                <c:pt idx="288" formatCode="General">
                  <c:v>2994</c:v>
                </c:pt>
                <c:pt idx="289" formatCode="General">
                  <c:v>2994</c:v>
                </c:pt>
                <c:pt idx="290" formatCode="General">
                  <c:v>2994</c:v>
                </c:pt>
                <c:pt idx="291" formatCode="General">
                  <c:v>2994</c:v>
                </c:pt>
                <c:pt idx="292" formatCode="General">
                  <c:v>2994</c:v>
                </c:pt>
                <c:pt idx="293" formatCode="General">
                  <c:v>2994</c:v>
                </c:pt>
                <c:pt idx="294" formatCode="General">
                  <c:v>2994</c:v>
                </c:pt>
                <c:pt idx="295" formatCode="General">
                  <c:v>2994</c:v>
                </c:pt>
                <c:pt idx="296" formatCode="General">
                  <c:v>2994</c:v>
                </c:pt>
                <c:pt idx="297" formatCode="General">
                  <c:v>2994</c:v>
                </c:pt>
                <c:pt idx="298" formatCode="General">
                  <c:v>2994</c:v>
                </c:pt>
                <c:pt idx="299" formatCode="General">
                  <c:v>2994</c:v>
                </c:pt>
                <c:pt idx="300" formatCode="General">
                  <c:v>2994</c:v>
                </c:pt>
                <c:pt idx="301" formatCode="General">
                  <c:v>2994</c:v>
                </c:pt>
                <c:pt idx="302" formatCode="General">
                  <c:v>2994</c:v>
                </c:pt>
                <c:pt idx="303" formatCode="General">
                  <c:v>2994</c:v>
                </c:pt>
                <c:pt idx="304" formatCode="General">
                  <c:v>2910</c:v>
                </c:pt>
                <c:pt idx="305" formatCode="General">
                  <c:v>2910</c:v>
                </c:pt>
                <c:pt idx="306" formatCode="General">
                  <c:v>2910</c:v>
                </c:pt>
                <c:pt idx="307" formatCode="General">
                  <c:v>2910</c:v>
                </c:pt>
                <c:pt idx="308" formatCode="General">
                  <c:v>2910</c:v>
                </c:pt>
                <c:pt idx="309" formatCode="General">
                  <c:v>2910</c:v>
                </c:pt>
                <c:pt idx="310" formatCode="General">
                  <c:v>2910</c:v>
                </c:pt>
                <c:pt idx="311" formatCode="General">
                  <c:v>2910</c:v>
                </c:pt>
                <c:pt idx="312" formatCode="General">
                  <c:v>2910</c:v>
                </c:pt>
                <c:pt idx="313" formatCode="General">
                  <c:v>2910</c:v>
                </c:pt>
                <c:pt idx="314" formatCode="General">
                  <c:v>2910</c:v>
                </c:pt>
                <c:pt idx="315" formatCode="General">
                  <c:v>2910</c:v>
                </c:pt>
                <c:pt idx="316" formatCode="General">
                  <c:v>2910</c:v>
                </c:pt>
                <c:pt idx="317" formatCode="General">
                  <c:v>2910</c:v>
                </c:pt>
                <c:pt idx="318" formatCode="General">
                  <c:v>2910</c:v>
                </c:pt>
                <c:pt idx="319" formatCode="General">
                  <c:v>2910</c:v>
                </c:pt>
                <c:pt idx="320" formatCode="General">
                  <c:v>2910</c:v>
                </c:pt>
                <c:pt idx="321" formatCode="General">
                  <c:v>2910</c:v>
                </c:pt>
                <c:pt idx="322" formatCode="General">
                  <c:v>2910</c:v>
                </c:pt>
                <c:pt idx="323" formatCode="General">
                  <c:v>2910</c:v>
                </c:pt>
                <c:pt idx="324" formatCode="General">
                  <c:v>2910</c:v>
                </c:pt>
                <c:pt idx="325" formatCode="General">
                  <c:v>2910</c:v>
                </c:pt>
                <c:pt idx="326" formatCode="General">
                  <c:v>2910</c:v>
                </c:pt>
                <c:pt idx="327" formatCode="General">
                  <c:v>2910</c:v>
                </c:pt>
                <c:pt idx="328" formatCode="General">
                  <c:v>2910</c:v>
                </c:pt>
                <c:pt idx="329" formatCode="General">
                  <c:v>2910</c:v>
                </c:pt>
                <c:pt idx="330" formatCode="General">
                  <c:v>2910</c:v>
                </c:pt>
                <c:pt idx="331" formatCode="General">
                  <c:v>2910</c:v>
                </c:pt>
                <c:pt idx="332" formatCode="General">
                  <c:v>2910</c:v>
                </c:pt>
                <c:pt idx="333" formatCode="General">
                  <c:v>2910</c:v>
                </c:pt>
                <c:pt idx="334" formatCode="General">
                  <c:v>2910</c:v>
                </c:pt>
                <c:pt idx="335" formatCode="General">
                  <c:v>2910</c:v>
                </c:pt>
                <c:pt idx="336" formatCode="General">
                  <c:v>2910</c:v>
                </c:pt>
                <c:pt idx="337" formatCode="General">
                  <c:v>2910</c:v>
                </c:pt>
                <c:pt idx="338" formatCode="General">
                  <c:v>2910</c:v>
                </c:pt>
                <c:pt idx="339" formatCode="General">
                  <c:v>2910</c:v>
                </c:pt>
                <c:pt idx="340" formatCode="General">
                  <c:v>2910</c:v>
                </c:pt>
                <c:pt idx="341" formatCode="General">
                  <c:v>2910</c:v>
                </c:pt>
                <c:pt idx="342" formatCode="General">
                  <c:v>2910</c:v>
                </c:pt>
                <c:pt idx="343" formatCode="General">
                  <c:v>2910</c:v>
                </c:pt>
                <c:pt idx="344" formatCode="General">
                  <c:v>2910</c:v>
                </c:pt>
                <c:pt idx="345" formatCode="General">
                  <c:v>2910</c:v>
                </c:pt>
                <c:pt idx="346" formatCode="General">
                  <c:v>2910</c:v>
                </c:pt>
                <c:pt idx="347" formatCode="General">
                  <c:v>2910</c:v>
                </c:pt>
                <c:pt idx="348" formatCode="General">
                  <c:v>2910</c:v>
                </c:pt>
                <c:pt idx="349" formatCode="General">
                  <c:v>2910</c:v>
                </c:pt>
                <c:pt idx="350" formatCode="General">
                  <c:v>2910</c:v>
                </c:pt>
                <c:pt idx="351" formatCode="General">
                  <c:v>2910</c:v>
                </c:pt>
                <c:pt idx="352" formatCode="General">
                  <c:v>2910</c:v>
                </c:pt>
                <c:pt idx="353" formatCode="General">
                  <c:v>2910</c:v>
                </c:pt>
                <c:pt idx="354" formatCode="General">
                  <c:v>2910</c:v>
                </c:pt>
                <c:pt idx="355" formatCode="General">
                  <c:v>2910</c:v>
                </c:pt>
                <c:pt idx="356" formatCode="General">
                  <c:v>2910</c:v>
                </c:pt>
                <c:pt idx="357" formatCode="General">
                  <c:v>2910</c:v>
                </c:pt>
                <c:pt idx="358" formatCode="General">
                  <c:v>2910</c:v>
                </c:pt>
                <c:pt idx="359" formatCode="General">
                  <c:v>2910</c:v>
                </c:pt>
                <c:pt idx="360" formatCode="General">
                  <c:v>2910</c:v>
                </c:pt>
                <c:pt idx="361" formatCode="General">
                  <c:v>2910</c:v>
                </c:pt>
                <c:pt idx="362" formatCode="General">
                  <c:v>2910</c:v>
                </c:pt>
                <c:pt idx="363" formatCode="General">
                  <c:v>2910</c:v>
                </c:pt>
                <c:pt idx="364" formatCode="General">
                  <c:v>2910</c:v>
                </c:pt>
                <c:pt idx="365" formatCode="General">
                  <c:v>2618</c:v>
                </c:pt>
                <c:pt idx="366" formatCode="General">
                  <c:v>2618</c:v>
                </c:pt>
                <c:pt idx="367" formatCode="General">
                  <c:v>2618</c:v>
                </c:pt>
                <c:pt idx="368" formatCode="General">
                  <c:v>2618</c:v>
                </c:pt>
                <c:pt idx="369" formatCode="General">
                  <c:v>2618</c:v>
                </c:pt>
                <c:pt idx="370" formatCode="General">
                  <c:v>2618</c:v>
                </c:pt>
                <c:pt idx="371" formatCode="General">
                  <c:v>2618</c:v>
                </c:pt>
                <c:pt idx="372" formatCode="General">
                  <c:v>2618</c:v>
                </c:pt>
                <c:pt idx="373" formatCode="General">
                  <c:v>2618</c:v>
                </c:pt>
                <c:pt idx="374" formatCode="General">
                  <c:v>2618</c:v>
                </c:pt>
                <c:pt idx="375" formatCode="General">
                  <c:v>2618</c:v>
                </c:pt>
                <c:pt idx="376" formatCode="General">
                  <c:v>2618</c:v>
                </c:pt>
                <c:pt idx="377" formatCode="General">
                  <c:v>2618</c:v>
                </c:pt>
                <c:pt idx="378" formatCode="General">
                  <c:v>2618</c:v>
                </c:pt>
                <c:pt idx="379" formatCode="General">
                  <c:v>2618</c:v>
                </c:pt>
                <c:pt idx="380" formatCode="General">
                  <c:v>2618</c:v>
                </c:pt>
                <c:pt idx="381" formatCode="General">
                  <c:v>2618</c:v>
                </c:pt>
                <c:pt idx="382" formatCode="General">
                  <c:v>2618</c:v>
                </c:pt>
                <c:pt idx="383" formatCode="General">
                  <c:v>2618</c:v>
                </c:pt>
                <c:pt idx="384" formatCode="General">
                  <c:v>2618</c:v>
                </c:pt>
                <c:pt idx="385" formatCode="General">
                  <c:v>2618</c:v>
                </c:pt>
                <c:pt idx="386" formatCode="General">
                  <c:v>2618</c:v>
                </c:pt>
                <c:pt idx="387" formatCode="General">
                  <c:v>2618</c:v>
                </c:pt>
                <c:pt idx="388" formatCode="General">
                  <c:v>2618</c:v>
                </c:pt>
                <c:pt idx="389" formatCode="General">
                  <c:v>2618</c:v>
                </c:pt>
                <c:pt idx="390" formatCode="General">
                  <c:v>2618</c:v>
                </c:pt>
                <c:pt idx="391" formatCode="General">
                  <c:v>2618</c:v>
                </c:pt>
                <c:pt idx="392" formatCode="General">
                  <c:v>2618</c:v>
                </c:pt>
                <c:pt idx="393" formatCode="General">
                  <c:v>2618</c:v>
                </c:pt>
                <c:pt idx="394" formatCode="General">
                  <c:v>2618</c:v>
                </c:pt>
                <c:pt idx="395" formatCode="General">
                  <c:v>2618</c:v>
                </c:pt>
                <c:pt idx="396" formatCode="General">
                  <c:v>2609</c:v>
                </c:pt>
                <c:pt idx="397" formatCode="General">
                  <c:v>2609</c:v>
                </c:pt>
                <c:pt idx="398" formatCode="General">
                  <c:v>2609</c:v>
                </c:pt>
                <c:pt idx="399" formatCode="General">
                  <c:v>2609</c:v>
                </c:pt>
                <c:pt idx="400" formatCode="General">
                  <c:v>2609</c:v>
                </c:pt>
                <c:pt idx="401" formatCode="General">
                  <c:v>2609</c:v>
                </c:pt>
                <c:pt idx="402" formatCode="General">
                  <c:v>2609</c:v>
                </c:pt>
                <c:pt idx="403" formatCode="General">
                  <c:v>2609</c:v>
                </c:pt>
                <c:pt idx="404" formatCode="General">
                  <c:v>2609</c:v>
                </c:pt>
                <c:pt idx="405" formatCode="General">
                  <c:v>2609</c:v>
                </c:pt>
                <c:pt idx="406" formatCode="General">
                  <c:v>2609</c:v>
                </c:pt>
                <c:pt idx="407" formatCode="General">
                  <c:v>2609</c:v>
                </c:pt>
                <c:pt idx="408" formatCode="General">
                  <c:v>2609</c:v>
                </c:pt>
                <c:pt idx="409" formatCode="General">
                  <c:v>2609</c:v>
                </c:pt>
                <c:pt idx="410" formatCode="General">
                  <c:v>2609</c:v>
                </c:pt>
                <c:pt idx="411" formatCode="General">
                  <c:v>2609</c:v>
                </c:pt>
                <c:pt idx="412" formatCode="General">
                  <c:v>2609</c:v>
                </c:pt>
                <c:pt idx="413" formatCode="General">
                  <c:v>2609</c:v>
                </c:pt>
                <c:pt idx="414" formatCode="General">
                  <c:v>2609</c:v>
                </c:pt>
                <c:pt idx="415" formatCode="General">
                  <c:v>2609</c:v>
                </c:pt>
                <c:pt idx="416" formatCode="General">
                  <c:v>2609</c:v>
                </c:pt>
                <c:pt idx="417" formatCode="General">
                  <c:v>2609</c:v>
                </c:pt>
                <c:pt idx="418" formatCode="General">
                  <c:v>2609</c:v>
                </c:pt>
                <c:pt idx="419" formatCode="General">
                  <c:v>2609</c:v>
                </c:pt>
                <c:pt idx="420" formatCode="General">
                  <c:v>2609</c:v>
                </c:pt>
                <c:pt idx="421" formatCode="General">
                  <c:v>2609</c:v>
                </c:pt>
                <c:pt idx="422" formatCode="General">
                  <c:v>2609</c:v>
                </c:pt>
                <c:pt idx="423" formatCode="General">
                  <c:v>2609</c:v>
                </c:pt>
                <c:pt idx="424" formatCode="General">
                  <c:v>2609</c:v>
                </c:pt>
                <c:pt idx="425" formatCode="General">
                  <c:v>2609</c:v>
                </c:pt>
                <c:pt idx="426" formatCode="General">
                  <c:v>2609</c:v>
                </c:pt>
                <c:pt idx="427" formatCode="General">
                  <c:v>2296</c:v>
                </c:pt>
                <c:pt idx="428" formatCode="General">
                  <c:v>2296</c:v>
                </c:pt>
                <c:pt idx="429" formatCode="General">
                  <c:v>2296</c:v>
                </c:pt>
                <c:pt idx="430" formatCode="General">
                  <c:v>2296</c:v>
                </c:pt>
                <c:pt idx="431" formatCode="General">
                  <c:v>2296</c:v>
                </c:pt>
                <c:pt idx="432" formatCode="General">
                  <c:v>2296</c:v>
                </c:pt>
                <c:pt idx="433" formatCode="General">
                  <c:v>2296</c:v>
                </c:pt>
                <c:pt idx="434" formatCode="General">
                  <c:v>2296</c:v>
                </c:pt>
                <c:pt idx="435" formatCode="General">
                  <c:v>2296</c:v>
                </c:pt>
                <c:pt idx="436" formatCode="General">
                  <c:v>2296</c:v>
                </c:pt>
                <c:pt idx="437" formatCode="General">
                  <c:v>2296</c:v>
                </c:pt>
                <c:pt idx="438" formatCode="General">
                  <c:v>2296</c:v>
                </c:pt>
                <c:pt idx="439" formatCode="General">
                  <c:v>2296</c:v>
                </c:pt>
                <c:pt idx="440" formatCode="General">
                  <c:v>2296</c:v>
                </c:pt>
                <c:pt idx="441" formatCode="General">
                  <c:v>2296</c:v>
                </c:pt>
                <c:pt idx="442" formatCode="General">
                  <c:v>2296</c:v>
                </c:pt>
                <c:pt idx="443" formatCode="General">
                  <c:v>2296</c:v>
                </c:pt>
                <c:pt idx="444" formatCode="General">
                  <c:v>2296</c:v>
                </c:pt>
                <c:pt idx="445" formatCode="General">
                  <c:v>2296</c:v>
                </c:pt>
                <c:pt idx="446" formatCode="General">
                  <c:v>2296</c:v>
                </c:pt>
                <c:pt idx="447" formatCode="General">
                  <c:v>2296</c:v>
                </c:pt>
                <c:pt idx="448" formatCode="General">
                  <c:v>2296</c:v>
                </c:pt>
                <c:pt idx="449" formatCode="General">
                  <c:v>2296</c:v>
                </c:pt>
                <c:pt idx="450" formatCode="General">
                  <c:v>2296</c:v>
                </c:pt>
                <c:pt idx="451" formatCode="General">
                  <c:v>2296</c:v>
                </c:pt>
                <c:pt idx="452" formatCode="General">
                  <c:v>2296</c:v>
                </c:pt>
                <c:pt idx="453" formatCode="General">
                  <c:v>2296</c:v>
                </c:pt>
                <c:pt idx="454" formatCode="General">
                  <c:v>2296</c:v>
                </c:pt>
                <c:pt idx="455" formatCode="General">
                  <c:v>2296</c:v>
                </c:pt>
                <c:pt idx="456" formatCode="General">
                  <c:v>2296</c:v>
                </c:pt>
                <c:pt idx="457" formatCode="General">
                  <c:v>2226</c:v>
                </c:pt>
                <c:pt idx="458" formatCode="General">
                  <c:v>2226</c:v>
                </c:pt>
                <c:pt idx="459" formatCode="General">
                  <c:v>2226</c:v>
                </c:pt>
                <c:pt idx="460" formatCode="General">
                  <c:v>2226</c:v>
                </c:pt>
                <c:pt idx="461" formatCode="General">
                  <c:v>2226</c:v>
                </c:pt>
                <c:pt idx="462" formatCode="General">
                  <c:v>2226</c:v>
                </c:pt>
                <c:pt idx="463" formatCode="General">
                  <c:v>2226</c:v>
                </c:pt>
                <c:pt idx="464" formatCode="General">
                  <c:v>2226</c:v>
                </c:pt>
                <c:pt idx="465" formatCode="General">
                  <c:v>2226</c:v>
                </c:pt>
                <c:pt idx="466" formatCode="General">
                  <c:v>2226</c:v>
                </c:pt>
                <c:pt idx="467" formatCode="General">
                  <c:v>2226</c:v>
                </c:pt>
                <c:pt idx="468" formatCode="General">
                  <c:v>2226</c:v>
                </c:pt>
                <c:pt idx="469" formatCode="General">
                  <c:v>2226</c:v>
                </c:pt>
                <c:pt idx="470" formatCode="General">
                  <c:v>2226</c:v>
                </c:pt>
                <c:pt idx="471" formatCode="General">
                  <c:v>2226</c:v>
                </c:pt>
                <c:pt idx="472" formatCode="General">
                  <c:v>2226</c:v>
                </c:pt>
                <c:pt idx="473" formatCode="General">
                  <c:v>2226</c:v>
                </c:pt>
                <c:pt idx="474" formatCode="General">
                  <c:v>2226</c:v>
                </c:pt>
                <c:pt idx="475" formatCode="General">
                  <c:v>2226</c:v>
                </c:pt>
                <c:pt idx="476" formatCode="General">
                  <c:v>2226</c:v>
                </c:pt>
                <c:pt idx="477" formatCode="General">
                  <c:v>2226</c:v>
                </c:pt>
                <c:pt idx="478" formatCode="General">
                  <c:v>2226</c:v>
                </c:pt>
                <c:pt idx="479" formatCode="General">
                  <c:v>2226</c:v>
                </c:pt>
                <c:pt idx="480" formatCode="General">
                  <c:v>2226</c:v>
                </c:pt>
                <c:pt idx="481" formatCode="General">
                  <c:v>2226</c:v>
                </c:pt>
                <c:pt idx="482" formatCode="General">
                  <c:v>2226</c:v>
                </c:pt>
                <c:pt idx="483" formatCode="General">
                  <c:v>2226</c:v>
                </c:pt>
                <c:pt idx="484" formatCode="General">
                  <c:v>2226</c:v>
                </c:pt>
                <c:pt idx="485" formatCode="General">
                  <c:v>2226</c:v>
                </c:pt>
                <c:pt idx="486" formatCode="General">
                  <c:v>2226</c:v>
                </c:pt>
                <c:pt idx="487" formatCode="General">
                  <c:v>2226</c:v>
                </c:pt>
                <c:pt idx="488" formatCode="General">
                  <c:v>1315</c:v>
                </c:pt>
                <c:pt idx="489" formatCode="General">
                  <c:v>1315</c:v>
                </c:pt>
                <c:pt idx="490" formatCode="General">
                  <c:v>1315</c:v>
                </c:pt>
                <c:pt idx="491" formatCode="General">
                  <c:v>1315</c:v>
                </c:pt>
                <c:pt idx="492" formatCode="General">
                  <c:v>1315</c:v>
                </c:pt>
                <c:pt idx="493" formatCode="General">
                  <c:v>1315</c:v>
                </c:pt>
                <c:pt idx="494" formatCode="General">
                  <c:v>1315</c:v>
                </c:pt>
                <c:pt idx="495" formatCode="General">
                  <c:v>1315</c:v>
                </c:pt>
                <c:pt idx="496" formatCode="General">
                  <c:v>1315</c:v>
                </c:pt>
                <c:pt idx="497" formatCode="General">
                  <c:v>1315</c:v>
                </c:pt>
                <c:pt idx="498" formatCode="General">
                  <c:v>1315</c:v>
                </c:pt>
                <c:pt idx="499" formatCode="General">
                  <c:v>1315</c:v>
                </c:pt>
                <c:pt idx="500" formatCode="General">
                  <c:v>1315</c:v>
                </c:pt>
                <c:pt idx="501" formatCode="General">
                  <c:v>1315</c:v>
                </c:pt>
                <c:pt idx="502" formatCode="General">
                  <c:v>1315</c:v>
                </c:pt>
                <c:pt idx="503" formatCode="General">
                  <c:v>1315</c:v>
                </c:pt>
                <c:pt idx="504" formatCode="General">
                  <c:v>1315</c:v>
                </c:pt>
                <c:pt idx="505" formatCode="General">
                  <c:v>1315</c:v>
                </c:pt>
                <c:pt idx="506" formatCode="General">
                  <c:v>1315</c:v>
                </c:pt>
                <c:pt idx="507" formatCode="General">
                  <c:v>1315</c:v>
                </c:pt>
                <c:pt idx="508" formatCode="General">
                  <c:v>1315</c:v>
                </c:pt>
                <c:pt idx="509" formatCode="General">
                  <c:v>1315</c:v>
                </c:pt>
                <c:pt idx="510" formatCode="General">
                  <c:v>1315</c:v>
                </c:pt>
                <c:pt idx="511" formatCode="General">
                  <c:v>1315</c:v>
                </c:pt>
                <c:pt idx="512" formatCode="General">
                  <c:v>1315</c:v>
                </c:pt>
                <c:pt idx="513" formatCode="General">
                  <c:v>1315</c:v>
                </c:pt>
                <c:pt idx="514" formatCode="General">
                  <c:v>1315</c:v>
                </c:pt>
                <c:pt idx="515" formatCode="General">
                  <c:v>1315</c:v>
                </c:pt>
                <c:pt idx="516" formatCode="General">
                  <c:v>1315</c:v>
                </c:pt>
                <c:pt idx="517" formatCode="General">
                  <c:v>1315</c:v>
                </c:pt>
                <c:pt idx="518" formatCode="General">
                  <c:v>1190</c:v>
                </c:pt>
                <c:pt idx="519" formatCode="General">
                  <c:v>1190</c:v>
                </c:pt>
                <c:pt idx="520" formatCode="General">
                  <c:v>1190</c:v>
                </c:pt>
                <c:pt idx="521" formatCode="General">
                  <c:v>1190</c:v>
                </c:pt>
                <c:pt idx="522" formatCode="General">
                  <c:v>1190</c:v>
                </c:pt>
                <c:pt idx="523" formatCode="General">
                  <c:v>1190</c:v>
                </c:pt>
                <c:pt idx="524" formatCode="General">
                  <c:v>1190</c:v>
                </c:pt>
                <c:pt idx="525" formatCode="General">
                  <c:v>1190</c:v>
                </c:pt>
                <c:pt idx="526" formatCode="General">
                  <c:v>1190</c:v>
                </c:pt>
                <c:pt idx="527" formatCode="General">
                  <c:v>1190</c:v>
                </c:pt>
                <c:pt idx="528" formatCode="General">
                  <c:v>1190</c:v>
                </c:pt>
                <c:pt idx="529" formatCode="General">
                  <c:v>1190</c:v>
                </c:pt>
                <c:pt idx="530" formatCode="General">
                  <c:v>1190</c:v>
                </c:pt>
                <c:pt idx="531" formatCode="General">
                  <c:v>1190</c:v>
                </c:pt>
                <c:pt idx="532" formatCode="General">
                  <c:v>1190</c:v>
                </c:pt>
                <c:pt idx="533" formatCode="General">
                  <c:v>1190</c:v>
                </c:pt>
                <c:pt idx="534" formatCode="General">
                  <c:v>1190</c:v>
                </c:pt>
                <c:pt idx="535" formatCode="General">
                  <c:v>1190</c:v>
                </c:pt>
                <c:pt idx="536" formatCode="General">
                  <c:v>1190</c:v>
                </c:pt>
                <c:pt idx="537" formatCode="General">
                  <c:v>1190</c:v>
                </c:pt>
                <c:pt idx="538" formatCode="General">
                  <c:v>1190</c:v>
                </c:pt>
                <c:pt idx="539" formatCode="General">
                  <c:v>1190</c:v>
                </c:pt>
                <c:pt idx="540" formatCode="General">
                  <c:v>1190</c:v>
                </c:pt>
                <c:pt idx="541" formatCode="General">
                  <c:v>1190</c:v>
                </c:pt>
                <c:pt idx="542" formatCode="General">
                  <c:v>1190</c:v>
                </c:pt>
                <c:pt idx="543" formatCode="General">
                  <c:v>1190</c:v>
                </c:pt>
                <c:pt idx="544" formatCode="General">
                  <c:v>1190</c:v>
                </c:pt>
                <c:pt idx="545" formatCode="General">
                  <c:v>1190</c:v>
                </c:pt>
                <c:pt idx="546" formatCode="General">
                  <c:v>1190</c:v>
                </c:pt>
                <c:pt idx="547" formatCode="General">
                  <c:v>1190</c:v>
                </c:pt>
                <c:pt idx="548" formatCode="General">
                  <c:v>1190</c:v>
                </c:pt>
                <c:pt idx="549" formatCode="General">
                  <c:v>1190</c:v>
                </c:pt>
              </c:numCache>
            </c:numRef>
          </c:val>
          <c:smooth val="0"/>
        </c:ser>
        <c:dLbls>
          <c:showLegendKey val="0"/>
          <c:showVal val="0"/>
          <c:showCatName val="0"/>
          <c:showSerName val="0"/>
          <c:showPercent val="0"/>
          <c:showBubbleSize val="0"/>
        </c:dLbls>
        <c:marker val="1"/>
        <c:smooth val="0"/>
        <c:axId val="46825856"/>
        <c:axId val="46815488"/>
      </c:lineChart>
      <c:dateAx>
        <c:axId val="46516864"/>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46813568"/>
        <c:crosses val="autoZero"/>
        <c:auto val="1"/>
        <c:lblOffset val="100"/>
        <c:baseTimeUnit val="days"/>
        <c:majorUnit val="1"/>
        <c:majorTimeUnit val="months"/>
        <c:minorUnit val="1"/>
        <c:minorTimeUnit val="months"/>
      </c:dateAx>
      <c:valAx>
        <c:axId val="46813568"/>
        <c:scaling>
          <c:orientation val="minMax"/>
          <c:max val="20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46516864"/>
        <c:crosses val="autoZero"/>
        <c:crossBetween val="midCat"/>
        <c:majorUnit val="20"/>
        <c:minorUnit val="10"/>
      </c:valAx>
      <c:valAx>
        <c:axId val="46815488"/>
        <c:scaling>
          <c:orientation val="minMax"/>
          <c:max val="7700"/>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0" sourceLinked="1"/>
        <c:majorTickMark val="out"/>
        <c:minorTickMark val="none"/>
        <c:tickLblPos val="nextTo"/>
        <c:crossAx val="46825856"/>
        <c:crosses val="max"/>
        <c:crossBetween val="between"/>
        <c:majorUnit val="500"/>
      </c:valAx>
      <c:dateAx>
        <c:axId val="46825856"/>
        <c:scaling>
          <c:orientation val="minMax"/>
        </c:scaling>
        <c:delete val="1"/>
        <c:axPos val="b"/>
        <c:numFmt formatCode="d\-mmm\-yy" sourceLinked="1"/>
        <c:majorTickMark val="out"/>
        <c:minorTickMark val="none"/>
        <c:tickLblPos val="nextTo"/>
        <c:crossAx val="46815488"/>
        <c:crosses val="autoZero"/>
        <c:auto val="1"/>
        <c:lblOffset val="100"/>
        <c:baseTimeUnit val="days"/>
      </c:dateAx>
      <c:spPr>
        <a:ln w="12700">
          <a:solidFill>
            <a:schemeClr val="tx1"/>
          </a:solidFill>
        </a:ln>
      </c:spPr>
    </c:plotArea>
    <c:legend>
      <c:legendPos val="r"/>
      <c:layout>
        <c:manualLayout>
          <c:xMode val="edge"/>
          <c:yMode val="edge"/>
          <c:x val="5.8577395710473538E-2"/>
          <c:y val="0.81945581802274714"/>
          <c:w val="0.87615466796688013"/>
          <c:h val="5.2015429889445637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Alberta / British</a:t>
            </a:r>
            <a:r>
              <a:rPr lang="en-US" sz="1600" baseline="0"/>
              <a:t> Columbia</a:t>
            </a:r>
            <a:r>
              <a:rPr lang="en-US" sz="1600"/>
              <a:t> Border</a:t>
            </a:r>
          </a:p>
        </c:rich>
      </c:tx>
      <c:layout>
        <c:manualLayout>
          <c:xMode val="edge"/>
          <c:yMode val="edge"/>
          <c:x val="0.34203624837757218"/>
          <c:y val="1.2121212121212121E-2"/>
        </c:manualLayout>
      </c:layout>
      <c:overlay val="0"/>
    </c:title>
    <c:autoTitleDeleted val="0"/>
    <c:plotArea>
      <c:layout>
        <c:manualLayout>
          <c:layoutTarget val="inner"/>
          <c:xMode val="edge"/>
          <c:yMode val="edge"/>
          <c:x val="4.9488450924005764E-2"/>
          <c:y val="7.0836236379543463E-2"/>
          <c:w val="0.89767424779344629"/>
          <c:h val="0.8318725841088046"/>
        </c:manualLayout>
      </c:layout>
      <c:areaChart>
        <c:grouping val="standard"/>
        <c:varyColors val="0"/>
        <c:ser>
          <c:idx val="2"/>
          <c:order val="2"/>
          <c:tx>
            <c:v>AB/BC Border Capability</c:v>
          </c:tx>
          <c:spPr>
            <a:solidFill>
              <a:schemeClr val="accent1">
                <a:alpha val="65000"/>
              </a:schemeClr>
            </a:solidFill>
            <a:ln>
              <a:noFill/>
            </a:ln>
          </c:spP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Data!$H$551:$H$1100</c:f>
              <c:numCache>
                <c:formatCode>0.0</c:formatCode>
                <c:ptCount val="550"/>
                <c:pt idx="0">
                  <c:v>63</c:v>
                </c:pt>
                <c:pt idx="1">
                  <c:v>63</c:v>
                </c:pt>
                <c:pt idx="2">
                  <c:v>63</c:v>
                </c:pt>
                <c:pt idx="3">
                  <c:v>63</c:v>
                </c:pt>
                <c:pt idx="4">
                  <c:v>63</c:v>
                </c:pt>
                <c:pt idx="5">
                  <c:v>63</c:v>
                </c:pt>
                <c:pt idx="6">
                  <c:v>63</c:v>
                </c:pt>
                <c:pt idx="7">
                  <c:v>63</c:v>
                </c:pt>
                <c:pt idx="8">
                  <c:v>63</c:v>
                </c:pt>
                <c:pt idx="9">
                  <c:v>52</c:v>
                </c:pt>
                <c:pt idx="10">
                  <c:v>52</c:v>
                </c:pt>
                <c:pt idx="11">
                  <c:v>43</c:v>
                </c:pt>
                <c:pt idx="12">
                  <c:v>43</c:v>
                </c:pt>
                <c:pt idx="13">
                  <c:v>48.5</c:v>
                </c:pt>
                <c:pt idx="14">
                  <c:v>52</c:v>
                </c:pt>
                <c:pt idx="15">
                  <c:v>52</c:v>
                </c:pt>
                <c:pt idx="16">
                  <c:v>52</c:v>
                </c:pt>
                <c:pt idx="17">
                  <c:v>63</c:v>
                </c:pt>
                <c:pt idx="18">
                  <c:v>63</c:v>
                </c:pt>
                <c:pt idx="19">
                  <c:v>63</c:v>
                </c:pt>
                <c:pt idx="20">
                  <c:v>63</c:v>
                </c:pt>
                <c:pt idx="21">
                  <c:v>63</c:v>
                </c:pt>
                <c:pt idx="22">
                  <c:v>63</c:v>
                </c:pt>
                <c:pt idx="23">
                  <c:v>63</c:v>
                </c:pt>
                <c:pt idx="24">
                  <c:v>59</c:v>
                </c:pt>
                <c:pt idx="25">
                  <c:v>59</c:v>
                </c:pt>
                <c:pt idx="26">
                  <c:v>59</c:v>
                </c:pt>
                <c:pt idx="27">
                  <c:v>59</c:v>
                </c:pt>
                <c:pt idx="28">
                  <c:v>59</c:v>
                </c:pt>
                <c:pt idx="29">
                  <c:v>59</c:v>
                </c:pt>
                <c:pt idx="30">
                  <c:v>59</c:v>
                </c:pt>
                <c:pt idx="31">
                  <c:v>59</c:v>
                </c:pt>
                <c:pt idx="32">
                  <c:v>59</c:v>
                </c:pt>
                <c:pt idx="33">
                  <c:v>59</c:v>
                </c:pt>
                <c:pt idx="34">
                  <c:v>59</c:v>
                </c:pt>
                <c:pt idx="35">
                  <c:v>59</c:v>
                </c:pt>
                <c:pt idx="36">
                  <c:v>59</c:v>
                </c:pt>
                <c:pt idx="37">
                  <c:v>59</c:v>
                </c:pt>
                <c:pt idx="38">
                  <c:v>59</c:v>
                </c:pt>
                <c:pt idx="39">
                  <c:v>59</c:v>
                </c:pt>
                <c:pt idx="40">
                  <c:v>59</c:v>
                </c:pt>
                <c:pt idx="41">
                  <c:v>59</c:v>
                </c:pt>
                <c:pt idx="42">
                  <c:v>59</c:v>
                </c:pt>
                <c:pt idx="43">
                  <c:v>59</c:v>
                </c:pt>
                <c:pt idx="44">
                  <c:v>59</c:v>
                </c:pt>
                <c:pt idx="45">
                  <c:v>59</c:v>
                </c:pt>
                <c:pt idx="46">
                  <c:v>59</c:v>
                </c:pt>
                <c:pt idx="47">
                  <c:v>59</c:v>
                </c:pt>
                <c:pt idx="48">
                  <c:v>59</c:v>
                </c:pt>
                <c:pt idx="49">
                  <c:v>59</c:v>
                </c:pt>
                <c:pt idx="50">
                  <c:v>59</c:v>
                </c:pt>
                <c:pt idx="51">
                  <c:v>59</c:v>
                </c:pt>
                <c:pt idx="52">
                  <c:v>59</c:v>
                </c:pt>
                <c:pt idx="53">
                  <c:v>59</c:v>
                </c:pt>
                <c:pt idx="54">
                  <c:v>59</c:v>
                </c:pt>
                <c:pt idx="55">
                  <c:v>59</c:v>
                </c:pt>
                <c:pt idx="56">
                  <c:v>59</c:v>
                </c:pt>
                <c:pt idx="57">
                  <c:v>64</c:v>
                </c:pt>
                <c:pt idx="58">
                  <c:v>64</c:v>
                </c:pt>
                <c:pt idx="59">
                  <c:v>64</c:v>
                </c:pt>
                <c:pt idx="60">
                  <c:v>66</c:v>
                </c:pt>
                <c:pt idx="61">
                  <c:v>66</c:v>
                </c:pt>
                <c:pt idx="62">
                  <c:v>67</c:v>
                </c:pt>
                <c:pt idx="63">
                  <c:v>67</c:v>
                </c:pt>
                <c:pt idx="64">
                  <c:v>67</c:v>
                </c:pt>
                <c:pt idx="65">
                  <c:v>67</c:v>
                </c:pt>
                <c:pt idx="66">
                  <c:v>67</c:v>
                </c:pt>
                <c:pt idx="67">
                  <c:v>62</c:v>
                </c:pt>
                <c:pt idx="68">
                  <c:v>62</c:v>
                </c:pt>
                <c:pt idx="69">
                  <c:v>62</c:v>
                </c:pt>
                <c:pt idx="70">
                  <c:v>62</c:v>
                </c:pt>
                <c:pt idx="71">
                  <c:v>67</c:v>
                </c:pt>
                <c:pt idx="72">
                  <c:v>67</c:v>
                </c:pt>
                <c:pt idx="73">
                  <c:v>67</c:v>
                </c:pt>
                <c:pt idx="74">
                  <c:v>67</c:v>
                </c:pt>
                <c:pt idx="75">
                  <c:v>67</c:v>
                </c:pt>
                <c:pt idx="76">
                  <c:v>67</c:v>
                </c:pt>
                <c:pt idx="77">
                  <c:v>67</c:v>
                </c:pt>
                <c:pt idx="78">
                  <c:v>67</c:v>
                </c:pt>
                <c:pt idx="79">
                  <c:v>67</c:v>
                </c:pt>
                <c:pt idx="80">
                  <c:v>67</c:v>
                </c:pt>
                <c:pt idx="81">
                  <c:v>64</c:v>
                </c:pt>
                <c:pt idx="82">
                  <c:v>64</c:v>
                </c:pt>
                <c:pt idx="83">
                  <c:v>67</c:v>
                </c:pt>
                <c:pt idx="84">
                  <c:v>64</c:v>
                </c:pt>
                <c:pt idx="85">
                  <c:v>67</c:v>
                </c:pt>
                <c:pt idx="86">
                  <c:v>67</c:v>
                </c:pt>
                <c:pt idx="87">
                  <c:v>67</c:v>
                </c:pt>
                <c:pt idx="88">
                  <c:v>67</c:v>
                </c:pt>
                <c:pt idx="89">
                  <c:v>67</c:v>
                </c:pt>
                <c:pt idx="90">
                  <c:v>63</c:v>
                </c:pt>
                <c:pt idx="91">
                  <c:v>63</c:v>
                </c:pt>
                <c:pt idx="92">
                  <c:v>63</c:v>
                </c:pt>
                <c:pt idx="93">
                  <c:v>63</c:v>
                </c:pt>
                <c:pt idx="94">
                  <c:v>63</c:v>
                </c:pt>
                <c:pt idx="95">
                  <c:v>63</c:v>
                </c:pt>
                <c:pt idx="96">
                  <c:v>67</c:v>
                </c:pt>
                <c:pt idx="97">
                  <c:v>67</c:v>
                </c:pt>
                <c:pt idx="98">
                  <c:v>67</c:v>
                </c:pt>
                <c:pt idx="99">
                  <c:v>67</c:v>
                </c:pt>
                <c:pt idx="100">
                  <c:v>67</c:v>
                </c:pt>
                <c:pt idx="101">
                  <c:v>67</c:v>
                </c:pt>
                <c:pt idx="102">
                  <c:v>65</c:v>
                </c:pt>
                <c:pt idx="103">
                  <c:v>62</c:v>
                </c:pt>
                <c:pt idx="104">
                  <c:v>62</c:v>
                </c:pt>
                <c:pt idx="105">
                  <c:v>62</c:v>
                </c:pt>
                <c:pt idx="106">
                  <c:v>62</c:v>
                </c:pt>
                <c:pt idx="107">
                  <c:v>62</c:v>
                </c:pt>
                <c:pt idx="108">
                  <c:v>62</c:v>
                </c:pt>
                <c:pt idx="109">
                  <c:v>62</c:v>
                </c:pt>
                <c:pt idx="110">
                  <c:v>62</c:v>
                </c:pt>
                <c:pt idx="111">
                  <c:v>62</c:v>
                </c:pt>
                <c:pt idx="112">
                  <c:v>62</c:v>
                </c:pt>
                <c:pt idx="113">
                  <c:v>62</c:v>
                </c:pt>
                <c:pt idx="114">
                  <c:v>62</c:v>
                </c:pt>
                <c:pt idx="115">
                  <c:v>62</c:v>
                </c:pt>
                <c:pt idx="116">
                  <c:v>58</c:v>
                </c:pt>
                <c:pt idx="117">
                  <c:v>58</c:v>
                </c:pt>
                <c:pt idx="118">
                  <c:v>62</c:v>
                </c:pt>
                <c:pt idx="119">
                  <c:v>62</c:v>
                </c:pt>
                <c:pt idx="120">
                  <c:v>67</c:v>
                </c:pt>
                <c:pt idx="121">
                  <c:v>67</c:v>
                </c:pt>
                <c:pt idx="122">
                  <c:v>67</c:v>
                </c:pt>
                <c:pt idx="123">
                  <c:v>58</c:v>
                </c:pt>
                <c:pt idx="124">
                  <c:v>58</c:v>
                </c:pt>
                <c:pt idx="125">
                  <c:v>58</c:v>
                </c:pt>
                <c:pt idx="126">
                  <c:v>58</c:v>
                </c:pt>
                <c:pt idx="127">
                  <c:v>58</c:v>
                </c:pt>
                <c:pt idx="128">
                  <c:v>58</c:v>
                </c:pt>
                <c:pt idx="129">
                  <c:v>58</c:v>
                </c:pt>
                <c:pt idx="130">
                  <c:v>58</c:v>
                </c:pt>
                <c:pt idx="131">
                  <c:v>58</c:v>
                </c:pt>
                <c:pt idx="132">
                  <c:v>67</c:v>
                </c:pt>
                <c:pt idx="133">
                  <c:v>67</c:v>
                </c:pt>
                <c:pt idx="134">
                  <c:v>67</c:v>
                </c:pt>
                <c:pt idx="135">
                  <c:v>67</c:v>
                </c:pt>
                <c:pt idx="136">
                  <c:v>67</c:v>
                </c:pt>
                <c:pt idx="137">
                  <c:v>67</c:v>
                </c:pt>
                <c:pt idx="138">
                  <c:v>67</c:v>
                </c:pt>
                <c:pt idx="139">
                  <c:v>67</c:v>
                </c:pt>
                <c:pt idx="140">
                  <c:v>67</c:v>
                </c:pt>
                <c:pt idx="141">
                  <c:v>67</c:v>
                </c:pt>
                <c:pt idx="142">
                  <c:v>67</c:v>
                </c:pt>
                <c:pt idx="143">
                  <c:v>67</c:v>
                </c:pt>
                <c:pt idx="144">
                  <c:v>67</c:v>
                </c:pt>
                <c:pt idx="145">
                  <c:v>67</c:v>
                </c:pt>
                <c:pt idx="146">
                  <c:v>67</c:v>
                </c:pt>
                <c:pt idx="147">
                  <c:v>67</c:v>
                </c:pt>
                <c:pt idx="148">
                  <c:v>67</c:v>
                </c:pt>
                <c:pt idx="149">
                  <c:v>67</c:v>
                </c:pt>
                <c:pt idx="150">
                  <c:v>67</c:v>
                </c:pt>
                <c:pt idx="151">
                  <c:v>67</c:v>
                </c:pt>
                <c:pt idx="152">
                  <c:v>67</c:v>
                </c:pt>
                <c:pt idx="153">
                  <c:v>67</c:v>
                </c:pt>
                <c:pt idx="154">
                  <c:v>67</c:v>
                </c:pt>
                <c:pt idx="155">
                  <c:v>67</c:v>
                </c:pt>
                <c:pt idx="156">
                  <c:v>67</c:v>
                </c:pt>
                <c:pt idx="157">
                  <c:v>67</c:v>
                </c:pt>
                <c:pt idx="158">
                  <c:v>67</c:v>
                </c:pt>
                <c:pt idx="159">
                  <c:v>67</c:v>
                </c:pt>
                <c:pt idx="160">
                  <c:v>67</c:v>
                </c:pt>
                <c:pt idx="161">
                  <c:v>67</c:v>
                </c:pt>
                <c:pt idx="162">
                  <c:v>67</c:v>
                </c:pt>
                <c:pt idx="163">
                  <c:v>67</c:v>
                </c:pt>
                <c:pt idx="164">
                  <c:v>69</c:v>
                </c:pt>
                <c:pt idx="165">
                  <c:v>69</c:v>
                </c:pt>
                <c:pt idx="166">
                  <c:v>69</c:v>
                </c:pt>
                <c:pt idx="167">
                  <c:v>69</c:v>
                </c:pt>
                <c:pt idx="168">
                  <c:v>69</c:v>
                </c:pt>
                <c:pt idx="169">
                  <c:v>69</c:v>
                </c:pt>
                <c:pt idx="170">
                  <c:v>69</c:v>
                </c:pt>
                <c:pt idx="171">
                  <c:v>69</c:v>
                </c:pt>
                <c:pt idx="172">
                  <c:v>69</c:v>
                </c:pt>
                <c:pt idx="173">
                  <c:v>69</c:v>
                </c:pt>
                <c:pt idx="174">
                  <c:v>69</c:v>
                </c:pt>
                <c:pt idx="175">
                  <c:v>69</c:v>
                </c:pt>
                <c:pt idx="176">
                  <c:v>69</c:v>
                </c:pt>
                <c:pt idx="177">
                  <c:v>69</c:v>
                </c:pt>
                <c:pt idx="178">
                  <c:v>69</c:v>
                </c:pt>
                <c:pt idx="179">
                  <c:v>69</c:v>
                </c:pt>
                <c:pt idx="180">
                  <c:v>69</c:v>
                </c:pt>
                <c:pt idx="181">
                  <c:v>69</c:v>
                </c:pt>
                <c:pt idx="182">
                  <c:v>69</c:v>
                </c:pt>
                <c:pt idx="183">
                  <c:v>69</c:v>
                </c:pt>
                <c:pt idx="184">
                  <c:v>67.5</c:v>
                </c:pt>
                <c:pt idx="185">
                  <c:v>67.5</c:v>
                </c:pt>
                <c:pt idx="186">
                  <c:v>67.5</c:v>
                </c:pt>
                <c:pt idx="187">
                  <c:v>67.5</c:v>
                </c:pt>
                <c:pt idx="188">
                  <c:v>67.5</c:v>
                </c:pt>
                <c:pt idx="189">
                  <c:v>67.5</c:v>
                </c:pt>
                <c:pt idx="190">
                  <c:v>67.5</c:v>
                </c:pt>
                <c:pt idx="191">
                  <c:v>67.5</c:v>
                </c:pt>
                <c:pt idx="192">
                  <c:v>67.5</c:v>
                </c:pt>
                <c:pt idx="193">
                  <c:v>67.5</c:v>
                </c:pt>
                <c:pt idx="194">
                  <c:v>67.5</c:v>
                </c:pt>
                <c:pt idx="195">
                  <c:v>67.5</c:v>
                </c:pt>
                <c:pt idx="196">
                  <c:v>67.5</c:v>
                </c:pt>
                <c:pt idx="197">
                  <c:v>67.5</c:v>
                </c:pt>
                <c:pt idx="198">
                  <c:v>67.5</c:v>
                </c:pt>
                <c:pt idx="199">
                  <c:v>67.5</c:v>
                </c:pt>
                <c:pt idx="200">
                  <c:v>67.5</c:v>
                </c:pt>
                <c:pt idx="201">
                  <c:v>67.5</c:v>
                </c:pt>
                <c:pt idx="202">
                  <c:v>67.5</c:v>
                </c:pt>
                <c:pt idx="203">
                  <c:v>67.5</c:v>
                </c:pt>
                <c:pt idx="204">
                  <c:v>67.5</c:v>
                </c:pt>
                <c:pt idx="205">
                  <c:v>67.5</c:v>
                </c:pt>
                <c:pt idx="206">
                  <c:v>67.5</c:v>
                </c:pt>
                <c:pt idx="207">
                  <c:v>67.5</c:v>
                </c:pt>
                <c:pt idx="208">
                  <c:v>67.5</c:v>
                </c:pt>
                <c:pt idx="209">
                  <c:v>67.5</c:v>
                </c:pt>
                <c:pt idx="210">
                  <c:v>67.5</c:v>
                </c:pt>
                <c:pt idx="211">
                  <c:v>67.5</c:v>
                </c:pt>
                <c:pt idx="212">
                  <c:v>67.5</c:v>
                </c:pt>
                <c:pt idx="213">
                  <c:v>67.5</c:v>
                </c:pt>
                <c:pt idx="214">
                  <c:v>67.5</c:v>
                </c:pt>
                <c:pt idx="215">
                  <c:v>67</c:v>
                </c:pt>
                <c:pt idx="216">
                  <c:v>67</c:v>
                </c:pt>
                <c:pt idx="217">
                  <c:v>67</c:v>
                </c:pt>
                <c:pt idx="218">
                  <c:v>67</c:v>
                </c:pt>
                <c:pt idx="219">
                  <c:v>67</c:v>
                </c:pt>
                <c:pt idx="220">
                  <c:v>67</c:v>
                </c:pt>
                <c:pt idx="221">
                  <c:v>67</c:v>
                </c:pt>
                <c:pt idx="222">
                  <c:v>67</c:v>
                </c:pt>
                <c:pt idx="223">
                  <c:v>67</c:v>
                </c:pt>
                <c:pt idx="224">
                  <c:v>67</c:v>
                </c:pt>
                <c:pt idx="225">
                  <c:v>67</c:v>
                </c:pt>
                <c:pt idx="226">
                  <c:v>67</c:v>
                </c:pt>
                <c:pt idx="227">
                  <c:v>67</c:v>
                </c:pt>
                <c:pt idx="228">
                  <c:v>67</c:v>
                </c:pt>
                <c:pt idx="229">
                  <c:v>67</c:v>
                </c:pt>
                <c:pt idx="230">
                  <c:v>67</c:v>
                </c:pt>
                <c:pt idx="231">
                  <c:v>67</c:v>
                </c:pt>
                <c:pt idx="232">
                  <c:v>67</c:v>
                </c:pt>
                <c:pt idx="233">
                  <c:v>67</c:v>
                </c:pt>
                <c:pt idx="234">
                  <c:v>67</c:v>
                </c:pt>
                <c:pt idx="235">
                  <c:v>67</c:v>
                </c:pt>
                <c:pt idx="236">
                  <c:v>67</c:v>
                </c:pt>
                <c:pt idx="237">
                  <c:v>67</c:v>
                </c:pt>
                <c:pt idx="238">
                  <c:v>67</c:v>
                </c:pt>
                <c:pt idx="239">
                  <c:v>67</c:v>
                </c:pt>
                <c:pt idx="240">
                  <c:v>67</c:v>
                </c:pt>
                <c:pt idx="241">
                  <c:v>67</c:v>
                </c:pt>
                <c:pt idx="242">
                  <c:v>67</c:v>
                </c:pt>
                <c:pt idx="243">
                  <c:v>67</c:v>
                </c:pt>
                <c:pt idx="244">
                  <c:v>67</c:v>
                </c:pt>
                <c:pt idx="245">
                  <c:v>67</c:v>
                </c:pt>
                <c:pt idx="246">
                  <c:v>67</c:v>
                </c:pt>
                <c:pt idx="247">
                  <c:v>67</c:v>
                </c:pt>
                <c:pt idx="248">
                  <c:v>67</c:v>
                </c:pt>
                <c:pt idx="249">
                  <c:v>67</c:v>
                </c:pt>
                <c:pt idx="250">
                  <c:v>67</c:v>
                </c:pt>
                <c:pt idx="251">
                  <c:v>67</c:v>
                </c:pt>
                <c:pt idx="252">
                  <c:v>67</c:v>
                </c:pt>
                <c:pt idx="253">
                  <c:v>67</c:v>
                </c:pt>
                <c:pt idx="254">
                  <c:v>67</c:v>
                </c:pt>
                <c:pt idx="255">
                  <c:v>59</c:v>
                </c:pt>
                <c:pt idx="256">
                  <c:v>59</c:v>
                </c:pt>
                <c:pt idx="257">
                  <c:v>59</c:v>
                </c:pt>
                <c:pt idx="258">
                  <c:v>59</c:v>
                </c:pt>
                <c:pt idx="259">
                  <c:v>67</c:v>
                </c:pt>
                <c:pt idx="260">
                  <c:v>67</c:v>
                </c:pt>
                <c:pt idx="261">
                  <c:v>67</c:v>
                </c:pt>
                <c:pt idx="262">
                  <c:v>67</c:v>
                </c:pt>
                <c:pt idx="263">
                  <c:v>67</c:v>
                </c:pt>
                <c:pt idx="264">
                  <c:v>67</c:v>
                </c:pt>
                <c:pt idx="265">
                  <c:v>67</c:v>
                </c:pt>
                <c:pt idx="266">
                  <c:v>67</c:v>
                </c:pt>
                <c:pt idx="267">
                  <c:v>67</c:v>
                </c:pt>
                <c:pt idx="268">
                  <c:v>67</c:v>
                </c:pt>
                <c:pt idx="269">
                  <c:v>67</c:v>
                </c:pt>
                <c:pt idx="270">
                  <c:v>67</c:v>
                </c:pt>
                <c:pt idx="271">
                  <c:v>67</c:v>
                </c:pt>
                <c:pt idx="272">
                  <c:v>67</c:v>
                </c:pt>
                <c:pt idx="273">
                  <c:v>67</c:v>
                </c:pt>
                <c:pt idx="274">
                  <c:v>66</c:v>
                </c:pt>
                <c:pt idx="275">
                  <c:v>66</c:v>
                </c:pt>
                <c:pt idx="276">
                  <c:v>66</c:v>
                </c:pt>
                <c:pt idx="277">
                  <c:v>66</c:v>
                </c:pt>
                <c:pt idx="278">
                  <c:v>66</c:v>
                </c:pt>
                <c:pt idx="279">
                  <c:v>66</c:v>
                </c:pt>
                <c:pt idx="280">
                  <c:v>66</c:v>
                </c:pt>
                <c:pt idx="281">
                  <c:v>66</c:v>
                </c:pt>
                <c:pt idx="282">
                  <c:v>66</c:v>
                </c:pt>
                <c:pt idx="283">
                  <c:v>66</c:v>
                </c:pt>
                <c:pt idx="284">
                  <c:v>66</c:v>
                </c:pt>
                <c:pt idx="285">
                  <c:v>66</c:v>
                </c:pt>
                <c:pt idx="286">
                  <c:v>66</c:v>
                </c:pt>
                <c:pt idx="287">
                  <c:v>66</c:v>
                </c:pt>
                <c:pt idx="288">
                  <c:v>66</c:v>
                </c:pt>
                <c:pt idx="289">
                  <c:v>66</c:v>
                </c:pt>
                <c:pt idx="290">
                  <c:v>59</c:v>
                </c:pt>
                <c:pt idx="291">
                  <c:v>59</c:v>
                </c:pt>
                <c:pt idx="292">
                  <c:v>59</c:v>
                </c:pt>
                <c:pt idx="293">
                  <c:v>59</c:v>
                </c:pt>
                <c:pt idx="294">
                  <c:v>59</c:v>
                </c:pt>
                <c:pt idx="295">
                  <c:v>62</c:v>
                </c:pt>
                <c:pt idx="296">
                  <c:v>62</c:v>
                </c:pt>
                <c:pt idx="297">
                  <c:v>62</c:v>
                </c:pt>
                <c:pt idx="298">
                  <c:v>62</c:v>
                </c:pt>
                <c:pt idx="299">
                  <c:v>62</c:v>
                </c:pt>
                <c:pt idx="300">
                  <c:v>62</c:v>
                </c:pt>
                <c:pt idx="301">
                  <c:v>62</c:v>
                </c:pt>
                <c:pt idx="302">
                  <c:v>62</c:v>
                </c:pt>
                <c:pt idx="303">
                  <c:v>62</c:v>
                </c:pt>
                <c:pt idx="304">
                  <c:v>66</c:v>
                </c:pt>
                <c:pt idx="305">
                  <c:v>66</c:v>
                </c:pt>
                <c:pt idx="306">
                  <c:v>66</c:v>
                </c:pt>
                <c:pt idx="307">
                  <c:v>66</c:v>
                </c:pt>
                <c:pt idx="308">
                  <c:v>66</c:v>
                </c:pt>
                <c:pt idx="309">
                  <c:v>66</c:v>
                </c:pt>
                <c:pt idx="310">
                  <c:v>66</c:v>
                </c:pt>
                <c:pt idx="311">
                  <c:v>60</c:v>
                </c:pt>
                <c:pt idx="312">
                  <c:v>55</c:v>
                </c:pt>
                <c:pt idx="313">
                  <c:v>55</c:v>
                </c:pt>
                <c:pt idx="314">
                  <c:v>55</c:v>
                </c:pt>
                <c:pt idx="315">
                  <c:v>60</c:v>
                </c:pt>
                <c:pt idx="316">
                  <c:v>66</c:v>
                </c:pt>
                <c:pt idx="317">
                  <c:v>66</c:v>
                </c:pt>
                <c:pt idx="318">
                  <c:v>59</c:v>
                </c:pt>
                <c:pt idx="319">
                  <c:v>59</c:v>
                </c:pt>
                <c:pt idx="320">
                  <c:v>59</c:v>
                </c:pt>
                <c:pt idx="321">
                  <c:v>59</c:v>
                </c:pt>
                <c:pt idx="322">
                  <c:v>66</c:v>
                </c:pt>
                <c:pt idx="323">
                  <c:v>66</c:v>
                </c:pt>
                <c:pt idx="324">
                  <c:v>66</c:v>
                </c:pt>
                <c:pt idx="325">
                  <c:v>66</c:v>
                </c:pt>
                <c:pt idx="326">
                  <c:v>66</c:v>
                </c:pt>
                <c:pt idx="327">
                  <c:v>66</c:v>
                </c:pt>
                <c:pt idx="328">
                  <c:v>66</c:v>
                </c:pt>
                <c:pt idx="329">
                  <c:v>66</c:v>
                </c:pt>
                <c:pt idx="330">
                  <c:v>66</c:v>
                </c:pt>
                <c:pt idx="331">
                  <c:v>66</c:v>
                </c:pt>
                <c:pt idx="332">
                  <c:v>60</c:v>
                </c:pt>
                <c:pt idx="333">
                  <c:v>53</c:v>
                </c:pt>
                <c:pt idx="334">
                  <c:v>53</c:v>
                </c:pt>
                <c:pt idx="335">
                  <c:v>61</c:v>
                </c:pt>
                <c:pt idx="336">
                  <c:v>65</c:v>
                </c:pt>
                <c:pt idx="337">
                  <c:v>65</c:v>
                </c:pt>
                <c:pt idx="338">
                  <c:v>65</c:v>
                </c:pt>
                <c:pt idx="339">
                  <c:v>54</c:v>
                </c:pt>
                <c:pt idx="340">
                  <c:v>54</c:v>
                </c:pt>
                <c:pt idx="341">
                  <c:v>54</c:v>
                </c:pt>
                <c:pt idx="342">
                  <c:v>54</c:v>
                </c:pt>
                <c:pt idx="343">
                  <c:v>54</c:v>
                </c:pt>
                <c:pt idx="344">
                  <c:v>60</c:v>
                </c:pt>
                <c:pt idx="345">
                  <c:v>60</c:v>
                </c:pt>
                <c:pt idx="346">
                  <c:v>60</c:v>
                </c:pt>
                <c:pt idx="347">
                  <c:v>60</c:v>
                </c:pt>
                <c:pt idx="348">
                  <c:v>60</c:v>
                </c:pt>
                <c:pt idx="349">
                  <c:v>60</c:v>
                </c:pt>
                <c:pt idx="350">
                  <c:v>60</c:v>
                </c:pt>
                <c:pt idx="351">
                  <c:v>65</c:v>
                </c:pt>
                <c:pt idx="352">
                  <c:v>65</c:v>
                </c:pt>
                <c:pt idx="353">
                  <c:v>56</c:v>
                </c:pt>
                <c:pt idx="354">
                  <c:v>56</c:v>
                </c:pt>
                <c:pt idx="355">
                  <c:v>56</c:v>
                </c:pt>
                <c:pt idx="356">
                  <c:v>56</c:v>
                </c:pt>
                <c:pt idx="357">
                  <c:v>56</c:v>
                </c:pt>
                <c:pt idx="358">
                  <c:v>56</c:v>
                </c:pt>
                <c:pt idx="359">
                  <c:v>56</c:v>
                </c:pt>
                <c:pt idx="360">
                  <c:v>56</c:v>
                </c:pt>
                <c:pt idx="361">
                  <c:v>56</c:v>
                </c:pt>
                <c:pt idx="362">
                  <c:v>56</c:v>
                </c:pt>
                <c:pt idx="363">
                  <c:v>64</c:v>
                </c:pt>
                <c:pt idx="364">
                  <c:v>65</c:v>
                </c:pt>
                <c:pt idx="365">
                  <c:v>65</c:v>
                </c:pt>
                <c:pt idx="366">
                  <c:v>65</c:v>
                </c:pt>
                <c:pt idx="367">
                  <c:v>65</c:v>
                </c:pt>
                <c:pt idx="368">
                  <c:v>65</c:v>
                </c:pt>
                <c:pt idx="369">
                  <c:v>65</c:v>
                </c:pt>
                <c:pt idx="370">
                  <c:v>65</c:v>
                </c:pt>
                <c:pt idx="371">
                  <c:v>65</c:v>
                </c:pt>
                <c:pt idx="372">
                  <c:v>65</c:v>
                </c:pt>
                <c:pt idx="373">
                  <c:v>65</c:v>
                </c:pt>
                <c:pt idx="374">
                  <c:v>65</c:v>
                </c:pt>
                <c:pt idx="375">
                  <c:v>65</c:v>
                </c:pt>
                <c:pt idx="376">
                  <c:v>65</c:v>
                </c:pt>
                <c:pt idx="377">
                  <c:v>65</c:v>
                </c:pt>
                <c:pt idx="378">
                  <c:v>65</c:v>
                </c:pt>
                <c:pt idx="379">
                  <c:v>65</c:v>
                </c:pt>
                <c:pt idx="380">
                  <c:v>65</c:v>
                </c:pt>
                <c:pt idx="381">
                  <c:v>65</c:v>
                </c:pt>
                <c:pt idx="382">
                  <c:v>65</c:v>
                </c:pt>
                <c:pt idx="383">
                  <c:v>65</c:v>
                </c:pt>
                <c:pt idx="384">
                  <c:v>65</c:v>
                </c:pt>
                <c:pt idx="385">
                  <c:v>65</c:v>
                </c:pt>
                <c:pt idx="386">
                  <c:v>65</c:v>
                </c:pt>
                <c:pt idx="387">
                  <c:v>65</c:v>
                </c:pt>
                <c:pt idx="388">
                  <c:v>58</c:v>
                </c:pt>
                <c:pt idx="389">
                  <c:v>58</c:v>
                </c:pt>
                <c:pt idx="390">
                  <c:v>58</c:v>
                </c:pt>
                <c:pt idx="391">
                  <c:v>58</c:v>
                </c:pt>
                <c:pt idx="392">
                  <c:v>58</c:v>
                </c:pt>
                <c:pt idx="393">
                  <c:v>58</c:v>
                </c:pt>
                <c:pt idx="394">
                  <c:v>58</c:v>
                </c:pt>
                <c:pt idx="395">
                  <c:v>58</c:v>
                </c:pt>
                <c:pt idx="396">
                  <c:v>65</c:v>
                </c:pt>
                <c:pt idx="397">
                  <c:v>65</c:v>
                </c:pt>
                <c:pt idx="398">
                  <c:v>65</c:v>
                </c:pt>
                <c:pt idx="399">
                  <c:v>65</c:v>
                </c:pt>
                <c:pt idx="400">
                  <c:v>65</c:v>
                </c:pt>
                <c:pt idx="401">
                  <c:v>65</c:v>
                </c:pt>
                <c:pt idx="402">
                  <c:v>65</c:v>
                </c:pt>
                <c:pt idx="403">
                  <c:v>65</c:v>
                </c:pt>
                <c:pt idx="404">
                  <c:v>63</c:v>
                </c:pt>
                <c:pt idx="405">
                  <c:v>63</c:v>
                </c:pt>
                <c:pt idx="406">
                  <c:v>63</c:v>
                </c:pt>
                <c:pt idx="407">
                  <c:v>63</c:v>
                </c:pt>
                <c:pt idx="408">
                  <c:v>63</c:v>
                </c:pt>
                <c:pt idx="409">
                  <c:v>63</c:v>
                </c:pt>
                <c:pt idx="410">
                  <c:v>58</c:v>
                </c:pt>
                <c:pt idx="411">
                  <c:v>58</c:v>
                </c:pt>
                <c:pt idx="412">
                  <c:v>58</c:v>
                </c:pt>
                <c:pt idx="413">
                  <c:v>58</c:v>
                </c:pt>
                <c:pt idx="414">
                  <c:v>58</c:v>
                </c:pt>
                <c:pt idx="415">
                  <c:v>58</c:v>
                </c:pt>
                <c:pt idx="416">
                  <c:v>58</c:v>
                </c:pt>
                <c:pt idx="417">
                  <c:v>58</c:v>
                </c:pt>
                <c:pt idx="418">
                  <c:v>58</c:v>
                </c:pt>
                <c:pt idx="419">
                  <c:v>65</c:v>
                </c:pt>
                <c:pt idx="420">
                  <c:v>65</c:v>
                </c:pt>
                <c:pt idx="421">
                  <c:v>65</c:v>
                </c:pt>
                <c:pt idx="422">
                  <c:v>65</c:v>
                </c:pt>
                <c:pt idx="423">
                  <c:v>65</c:v>
                </c:pt>
                <c:pt idx="424">
                  <c:v>65</c:v>
                </c:pt>
                <c:pt idx="425">
                  <c:v>65</c:v>
                </c:pt>
                <c:pt idx="426">
                  <c:v>65</c:v>
                </c:pt>
                <c:pt idx="427">
                  <c:v>66</c:v>
                </c:pt>
                <c:pt idx="428">
                  <c:v>66</c:v>
                </c:pt>
                <c:pt idx="429">
                  <c:v>66</c:v>
                </c:pt>
                <c:pt idx="430">
                  <c:v>66</c:v>
                </c:pt>
                <c:pt idx="431">
                  <c:v>66</c:v>
                </c:pt>
                <c:pt idx="432">
                  <c:v>66</c:v>
                </c:pt>
                <c:pt idx="433">
                  <c:v>66</c:v>
                </c:pt>
                <c:pt idx="434">
                  <c:v>66</c:v>
                </c:pt>
                <c:pt idx="435">
                  <c:v>66</c:v>
                </c:pt>
                <c:pt idx="436">
                  <c:v>66</c:v>
                </c:pt>
                <c:pt idx="437">
                  <c:v>66</c:v>
                </c:pt>
                <c:pt idx="438">
                  <c:v>66</c:v>
                </c:pt>
                <c:pt idx="439">
                  <c:v>66</c:v>
                </c:pt>
                <c:pt idx="440">
                  <c:v>66</c:v>
                </c:pt>
                <c:pt idx="441">
                  <c:v>66</c:v>
                </c:pt>
                <c:pt idx="442">
                  <c:v>66</c:v>
                </c:pt>
                <c:pt idx="443">
                  <c:v>66</c:v>
                </c:pt>
                <c:pt idx="444">
                  <c:v>66</c:v>
                </c:pt>
                <c:pt idx="445">
                  <c:v>66</c:v>
                </c:pt>
                <c:pt idx="446">
                  <c:v>66</c:v>
                </c:pt>
                <c:pt idx="447">
                  <c:v>66</c:v>
                </c:pt>
                <c:pt idx="448">
                  <c:v>66</c:v>
                </c:pt>
                <c:pt idx="449">
                  <c:v>66</c:v>
                </c:pt>
                <c:pt idx="450">
                  <c:v>66</c:v>
                </c:pt>
                <c:pt idx="451">
                  <c:v>66</c:v>
                </c:pt>
                <c:pt idx="452">
                  <c:v>66</c:v>
                </c:pt>
                <c:pt idx="453">
                  <c:v>66</c:v>
                </c:pt>
                <c:pt idx="454">
                  <c:v>66</c:v>
                </c:pt>
                <c:pt idx="455">
                  <c:v>66</c:v>
                </c:pt>
                <c:pt idx="456">
                  <c:v>66</c:v>
                </c:pt>
                <c:pt idx="457">
                  <c:v>67</c:v>
                </c:pt>
                <c:pt idx="458">
                  <c:v>67</c:v>
                </c:pt>
                <c:pt idx="459">
                  <c:v>67</c:v>
                </c:pt>
                <c:pt idx="460">
                  <c:v>67</c:v>
                </c:pt>
                <c:pt idx="461">
                  <c:v>67</c:v>
                </c:pt>
                <c:pt idx="462">
                  <c:v>67</c:v>
                </c:pt>
                <c:pt idx="463">
                  <c:v>67</c:v>
                </c:pt>
                <c:pt idx="464">
                  <c:v>67</c:v>
                </c:pt>
                <c:pt idx="465">
                  <c:v>67</c:v>
                </c:pt>
                <c:pt idx="466">
                  <c:v>67</c:v>
                </c:pt>
                <c:pt idx="467">
                  <c:v>67</c:v>
                </c:pt>
                <c:pt idx="468">
                  <c:v>67</c:v>
                </c:pt>
                <c:pt idx="469">
                  <c:v>67</c:v>
                </c:pt>
                <c:pt idx="470">
                  <c:v>67</c:v>
                </c:pt>
                <c:pt idx="471">
                  <c:v>67</c:v>
                </c:pt>
                <c:pt idx="472">
                  <c:v>67</c:v>
                </c:pt>
                <c:pt idx="473">
                  <c:v>67</c:v>
                </c:pt>
                <c:pt idx="474">
                  <c:v>67</c:v>
                </c:pt>
                <c:pt idx="475">
                  <c:v>67</c:v>
                </c:pt>
                <c:pt idx="476">
                  <c:v>67</c:v>
                </c:pt>
                <c:pt idx="477">
                  <c:v>67</c:v>
                </c:pt>
                <c:pt idx="478">
                  <c:v>67</c:v>
                </c:pt>
                <c:pt idx="479">
                  <c:v>67</c:v>
                </c:pt>
                <c:pt idx="480">
                  <c:v>67</c:v>
                </c:pt>
                <c:pt idx="481">
                  <c:v>67</c:v>
                </c:pt>
                <c:pt idx="482">
                  <c:v>67</c:v>
                </c:pt>
                <c:pt idx="483">
                  <c:v>67</c:v>
                </c:pt>
                <c:pt idx="484">
                  <c:v>67</c:v>
                </c:pt>
                <c:pt idx="485">
                  <c:v>67</c:v>
                </c:pt>
                <c:pt idx="486">
                  <c:v>67</c:v>
                </c:pt>
                <c:pt idx="487">
                  <c:v>67</c:v>
                </c:pt>
                <c:pt idx="488">
                  <c:v>67</c:v>
                </c:pt>
                <c:pt idx="489">
                  <c:v>67</c:v>
                </c:pt>
                <c:pt idx="490">
                  <c:v>67</c:v>
                </c:pt>
                <c:pt idx="491">
                  <c:v>67</c:v>
                </c:pt>
                <c:pt idx="492">
                  <c:v>67</c:v>
                </c:pt>
                <c:pt idx="493">
                  <c:v>67</c:v>
                </c:pt>
                <c:pt idx="494">
                  <c:v>67</c:v>
                </c:pt>
                <c:pt idx="495">
                  <c:v>67</c:v>
                </c:pt>
                <c:pt idx="496">
                  <c:v>67</c:v>
                </c:pt>
                <c:pt idx="497">
                  <c:v>67</c:v>
                </c:pt>
                <c:pt idx="498">
                  <c:v>67</c:v>
                </c:pt>
                <c:pt idx="499">
                  <c:v>67</c:v>
                </c:pt>
                <c:pt idx="500">
                  <c:v>67</c:v>
                </c:pt>
                <c:pt idx="501">
                  <c:v>67</c:v>
                </c:pt>
                <c:pt idx="502">
                  <c:v>67</c:v>
                </c:pt>
                <c:pt idx="503">
                  <c:v>67</c:v>
                </c:pt>
                <c:pt idx="504">
                  <c:v>67</c:v>
                </c:pt>
                <c:pt idx="505">
                  <c:v>67</c:v>
                </c:pt>
                <c:pt idx="506">
                  <c:v>67</c:v>
                </c:pt>
                <c:pt idx="507">
                  <c:v>67</c:v>
                </c:pt>
                <c:pt idx="508">
                  <c:v>67</c:v>
                </c:pt>
                <c:pt idx="509">
                  <c:v>67</c:v>
                </c:pt>
                <c:pt idx="510">
                  <c:v>67</c:v>
                </c:pt>
                <c:pt idx="511">
                  <c:v>67</c:v>
                </c:pt>
                <c:pt idx="512">
                  <c:v>67</c:v>
                </c:pt>
                <c:pt idx="513">
                  <c:v>67</c:v>
                </c:pt>
                <c:pt idx="514">
                  <c:v>67</c:v>
                </c:pt>
                <c:pt idx="515">
                  <c:v>67</c:v>
                </c:pt>
                <c:pt idx="516">
                  <c:v>67</c:v>
                </c:pt>
                <c:pt idx="517">
                  <c:v>67</c:v>
                </c:pt>
                <c:pt idx="518">
                  <c:v>67</c:v>
                </c:pt>
                <c:pt idx="519">
                  <c:v>67</c:v>
                </c:pt>
                <c:pt idx="520">
                  <c:v>67</c:v>
                </c:pt>
                <c:pt idx="521">
                  <c:v>67</c:v>
                </c:pt>
                <c:pt idx="522">
                  <c:v>67</c:v>
                </c:pt>
                <c:pt idx="523">
                  <c:v>67</c:v>
                </c:pt>
                <c:pt idx="524">
                  <c:v>67</c:v>
                </c:pt>
                <c:pt idx="525">
                  <c:v>67</c:v>
                </c:pt>
                <c:pt idx="526">
                  <c:v>67</c:v>
                </c:pt>
                <c:pt idx="527">
                  <c:v>67</c:v>
                </c:pt>
                <c:pt idx="528">
                  <c:v>67</c:v>
                </c:pt>
                <c:pt idx="529">
                  <c:v>67</c:v>
                </c:pt>
                <c:pt idx="530">
                  <c:v>67</c:v>
                </c:pt>
                <c:pt idx="531">
                  <c:v>67</c:v>
                </c:pt>
                <c:pt idx="532">
                  <c:v>67</c:v>
                </c:pt>
                <c:pt idx="533">
                  <c:v>67</c:v>
                </c:pt>
                <c:pt idx="534">
                  <c:v>67</c:v>
                </c:pt>
                <c:pt idx="535">
                  <c:v>67</c:v>
                </c:pt>
                <c:pt idx="536">
                  <c:v>67</c:v>
                </c:pt>
                <c:pt idx="537">
                  <c:v>67</c:v>
                </c:pt>
                <c:pt idx="538">
                  <c:v>67</c:v>
                </c:pt>
                <c:pt idx="539">
                  <c:v>67</c:v>
                </c:pt>
                <c:pt idx="540">
                  <c:v>67</c:v>
                </c:pt>
                <c:pt idx="541">
                  <c:v>67</c:v>
                </c:pt>
                <c:pt idx="542">
                  <c:v>67</c:v>
                </c:pt>
                <c:pt idx="543">
                  <c:v>67</c:v>
                </c:pt>
                <c:pt idx="544">
                  <c:v>67</c:v>
                </c:pt>
                <c:pt idx="545">
                  <c:v>67</c:v>
                </c:pt>
                <c:pt idx="546">
                  <c:v>67</c:v>
                </c:pt>
                <c:pt idx="547">
                  <c:v>67</c:v>
                </c:pt>
                <c:pt idx="548">
                  <c:v>67</c:v>
                </c:pt>
                <c:pt idx="549">
                  <c:v>67</c:v>
                </c:pt>
              </c:numCache>
            </c:numRef>
          </c:val>
        </c:ser>
        <c:dLbls>
          <c:showLegendKey val="0"/>
          <c:showVal val="0"/>
          <c:showCatName val="0"/>
          <c:showSerName val="0"/>
          <c:showPercent val="0"/>
          <c:showBubbleSize val="0"/>
        </c:dLbls>
        <c:axId val="47523712"/>
        <c:axId val="47525248"/>
      </c:areaChart>
      <c:lineChart>
        <c:grouping val="standard"/>
        <c:varyColors val="0"/>
        <c:ser>
          <c:idx val="1"/>
          <c:order val="1"/>
          <c:tx>
            <c:v>2016 Actual Flow</c:v>
          </c:tx>
          <c:spPr>
            <a:ln w="19050">
              <a:solidFill>
                <a:schemeClr val="tx1"/>
              </a:solidFill>
            </a:ln>
          </c:spPr>
          <c:marker>
            <c:symbol val="none"/>
          </c:marke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Data!$G$551:$G$1100</c:f>
              <c:numCache>
                <c:formatCode>0.0</c:formatCode>
                <c:ptCount val="550"/>
                <c:pt idx="0">
                  <c:v>61.141621082869101</c:v>
                </c:pt>
                <c:pt idx="1">
                  <c:v>61.792217672257202</c:v>
                </c:pt>
                <c:pt idx="2">
                  <c:v>61.605007694508899</c:v>
                </c:pt>
                <c:pt idx="3">
                  <c:v>61.651708139668898</c:v>
                </c:pt>
                <c:pt idx="4">
                  <c:v>61.677093726793899</c:v>
                </c:pt>
                <c:pt idx="5">
                  <c:v>63.030518967355803</c:v>
                </c:pt>
                <c:pt idx="6">
                  <c:v>61.823424166491002</c:v>
                </c:pt>
                <c:pt idx="7">
                  <c:v>60.673111538132098</c:v>
                </c:pt>
                <c:pt idx="8">
                  <c:v>63.050309145257799</c:v>
                </c:pt>
                <c:pt idx="9">
                  <c:v>63.102720460759201</c:v>
                </c:pt>
                <c:pt idx="10">
                  <c:v>54.000959699296502</c:v>
                </c:pt>
                <c:pt idx="11">
                  <c:v>47.787364159032499</c:v>
                </c:pt>
                <c:pt idx="12">
                  <c:v>47.964735574471902</c:v>
                </c:pt>
                <c:pt idx="13">
                  <c:v>50.168087838407303</c:v>
                </c:pt>
                <c:pt idx="14">
                  <c:v>49.493242261375798</c:v>
                </c:pt>
                <c:pt idx="15">
                  <c:v>51.083464261922799</c:v>
                </c:pt>
                <c:pt idx="16">
                  <c:v>49.528762917049598</c:v>
                </c:pt>
                <c:pt idx="17">
                  <c:v>57.0002946390563</c:v>
                </c:pt>
                <c:pt idx="18">
                  <c:v>60.184284162186401</c:v>
                </c:pt>
                <c:pt idx="19">
                  <c:v>63.455142370640601</c:v>
                </c:pt>
                <c:pt idx="20">
                  <c:v>64.326088921279094</c:v>
                </c:pt>
                <c:pt idx="21">
                  <c:v>64.079740265299804</c:v>
                </c:pt>
                <c:pt idx="22">
                  <c:v>64.349593993863607</c:v>
                </c:pt>
                <c:pt idx="23">
                  <c:v>62.971286378255101</c:v>
                </c:pt>
                <c:pt idx="24">
                  <c:v>57.908878575617202</c:v>
                </c:pt>
                <c:pt idx="25">
                  <c:v>60.567551828736697</c:v>
                </c:pt>
                <c:pt idx="26">
                  <c:v>60.902134915784998</c:v>
                </c:pt>
                <c:pt idx="27">
                  <c:v>59.475355777169199</c:v>
                </c:pt>
                <c:pt idx="28">
                  <c:v>60.094839742148899</c:v>
                </c:pt>
                <c:pt idx="29">
                  <c:v>59.839026527874601</c:v>
                </c:pt>
                <c:pt idx="30">
                  <c:v>61.033996736675299</c:v>
                </c:pt>
                <c:pt idx="31">
                  <c:v>60.884450965851698</c:v>
                </c:pt>
                <c:pt idx="32">
                  <c:v>58.870275037157697</c:v>
                </c:pt>
                <c:pt idx="33">
                  <c:v>59.244645230210303</c:v>
                </c:pt>
                <c:pt idx="34">
                  <c:v>59.149406751205802</c:v>
                </c:pt>
                <c:pt idx="35">
                  <c:v>59.466067078727797</c:v>
                </c:pt>
                <c:pt idx="36">
                  <c:v>57.767589299779601</c:v>
                </c:pt>
                <c:pt idx="37">
                  <c:v>59.145537386244399</c:v>
                </c:pt>
                <c:pt idx="38">
                  <c:v>60.461783690472998</c:v>
                </c:pt>
                <c:pt idx="39">
                  <c:v>58.308634924610999</c:v>
                </c:pt>
                <c:pt idx="40">
                  <c:v>59.952208724564301</c:v>
                </c:pt>
                <c:pt idx="41">
                  <c:v>59.531219091729902</c:v>
                </c:pt>
                <c:pt idx="42">
                  <c:v>60.142972851786602</c:v>
                </c:pt>
                <c:pt idx="43">
                  <c:v>59.415075064649102</c:v>
                </c:pt>
                <c:pt idx="44">
                  <c:v>59.610186525633701</c:v>
                </c:pt>
                <c:pt idx="45">
                  <c:v>59.6807960694847</c:v>
                </c:pt>
                <c:pt idx="46">
                  <c:v>58.446331555024898</c:v>
                </c:pt>
                <c:pt idx="47">
                  <c:v>56.598720318846503</c:v>
                </c:pt>
                <c:pt idx="48">
                  <c:v>57.841531116521701</c:v>
                </c:pt>
                <c:pt idx="49">
                  <c:v>59.940754727572902</c:v>
                </c:pt>
                <c:pt idx="50">
                  <c:v>59.538475529985902</c:v>
                </c:pt>
                <c:pt idx="51">
                  <c:v>59.298007255906903</c:v>
                </c:pt>
                <c:pt idx="52">
                  <c:v>55.472737186746599</c:v>
                </c:pt>
                <c:pt idx="53">
                  <c:v>59.209016577281297</c:v>
                </c:pt>
                <c:pt idx="54">
                  <c:v>59.287486950021801</c:v>
                </c:pt>
                <c:pt idx="55">
                  <c:v>60.591895981293</c:v>
                </c:pt>
                <c:pt idx="56">
                  <c:v>60.346922504837998</c:v>
                </c:pt>
                <c:pt idx="57">
                  <c:v>60.509041272458497</c:v>
                </c:pt>
                <c:pt idx="58">
                  <c:v>62.189912789196697</c:v>
                </c:pt>
                <c:pt idx="59">
                  <c:v>60.545852039177198</c:v>
                </c:pt>
                <c:pt idx="60">
                  <c:v>60.4889848670852</c:v>
                </c:pt>
                <c:pt idx="61">
                  <c:v>63.200134013934701</c:v>
                </c:pt>
                <c:pt idx="62">
                  <c:v>65.518364629870902</c:v>
                </c:pt>
                <c:pt idx="63">
                  <c:v>64.573897331793802</c:v>
                </c:pt>
                <c:pt idx="64">
                  <c:v>64.397138781483605</c:v>
                </c:pt>
                <c:pt idx="65">
                  <c:v>64.299386998997093</c:v>
                </c:pt>
                <c:pt idx="66">
                  <c:v>63.117890846511997</c:v>
                </c:pt>
                <c:pt idx="67">
                  <c:v>62.818543959747899</c:v>
                </c:pt>
                <c:pt idx="68">
                  <c:v>61.9521013285135</c:v>
                </c:pt>
                <c:pt idx="69">
                  <c:v>62.348455141071597</c:v>
                </c:pt>
                <c:pt idx="70">
                  <c:v>62.6004097797531</c:v>
                </c:pt>
                <c:pt idx="71">
                  <c:v>63.9180056584757</c:v>
                </c:pt>
                <c:pt idx="72">
                  <c:v>65.199128325318398</c:v>
                </c:pt>
                <c:pt idx="73">
                  <c:v>60.096157623004203</c:v>
                </c:pt>
                <c:pt idx="74">
                  <c:v>64.163927503855604</c:v>
                </c:pt>
                <c:pt idx="75">
                  <c:v>66.017394536687107</c:v>
                </c:pt>
                <c:pt idx="76">
                  <c:v>65.665609796353905</c:v>
                </c:pt>
                <c:pt idx="77">
                  <c:v>61.556351733474898</c:v>
                </c:pt>
                <c:pt idx="78">
                  <c:v>62.378804288802797</c:v>
                </c:pt>
                <c:pt idx="79">
                  <c:v>65.236954385697402</c:v>
                </c:pt>
                <c:pt idx="80">
                  <c:v>64.2041128158627</c:v>
                </c:pt>
                <c:pt idx="81">
                  <c:v>62.309949154726198</c:v>
                </c:pt>
                <c:pt idx="82">
                  <c:v>63.016076721157397</c:v>
                </c:pt>
                <c:pt idx="83">
                  <c:v>61.850713762343503</c:v>
                </c:pt>
                <c:pt idx="84">
                  <c:v>65.288751514931604</c:v>
                </c:pt>
                <c:pt idx="85">
                  <c:v>66.986114391678697</c:v>
                </c:pt>
                <c:pt idx="86">
                  <c:v>65.697928410881204</c:v>
                </c:pt>
                <c:pt idx="87">
                  <c:v>63.837973298917198</c:v>
                </c:pt>
                <c:pt idx="88">
                  <c:v>64.538394056014795</c:v>
                </c:pt>
                <c:pt idx="89">
                  <c:v>63.670402208352797</c:v>
                </c:pt>
                <c:pt idx="90">
                  <c:v>62.031376288203198</c:v>
                </c:pt>
                <c:pt idx="91">
                  <c:v>63.005846434862903</c:v>
                </c:pt>
                <c:pt idx="92">
                  <c:v>64.827710387552202</c:v>
                </c:pt>
                <c:pt idx="93">
                  <c:v>62.886678887784498</c:v>
                </c:pt>
                <c:pt idx="94">
                  <c:v>62.681836366236297</c:v>
                </c:pt>
                <c:pt idx="95">
                  <c:v>62.486646352634502</c:v>
                </c:pt>
                <c:pt idx="96">
                  <c:v>61.916136257669301</c:v>
                </c:pt>
                <c:pt idx="97">
                  <c:v>61.931040961543701</c:v>
                </c:pt>
                <c:pt idx="98">
                  <c:v>63.663828243034601</c:v>
                </c:pt>
                <c:pt idx="99">
                  <c:v>60.720571932902999</c:v>
                </c:pt>
                <c:pt idx="100">
                  <c:v>61.833717187465197</c:v>
                </c:pt>
                <c:pt idx="101">
                  <c:v>59.802485318642802</c:v>
                </c:pt>
                <c:pt idx="102">
                  <c:v>60.4506830611342</c:v>
                </c:pt>
                <c:pt idx="103">
                  <c:v>61.009523523495197</c:v>
                </c:pt>
                <c:pt idx="104">
                  <c:v>65.042123479337704</c:v>
                </c:pt>
                <c:pt idx="105">
                  <c:v>61.157396205822799</c:v>
                </c:pt>
                <c:pt idx="106">
                  <c:v>60.0465866970249</c:v>
                </c:pt>
                <c:pt idx="107">
                  <c:v>58.170350803587603</c:v>
                </c:pt>
                <c:pt idx="108">
                  <c:v>58.055962205144901</c:v>
                </c:pt>
                <c:pt idx="109">
                  <c:v>59.834713318944502</c:v>
                </c:pt>
                <c:pt idx="110">
                  <c:v>61.512402419447902</c:v>
                </c:pt>
                <c:pt idx="111">
                  <c:v>61.209495931753402</c:v>
                </c:pt>
                <c:pt idx="112">
                  <c:v>62.161555038276603</c:v>
                </c:pt>
                <c:pt idx="113">
                  <c:v>62.092583671123798</c:v>
                </c:pt>
                <c:pt idx="114">
                  <c:v>59.768425710261901</c:v>
                </c:pt>
                <c:pt idx="115">
                  <c:v>60.577392798033003</c:v>
                </c:pt>
                <c:pt idx="116">
                  <c:v>58.887759026934702</c:v>
                </c:pt>
                <c:pt idx="117">
                  <c:v>57.149172442687799</c:v>
                </c:pt>
                <c:pt idx="118">
                  <c:v>61.9823095493878</c:v>
                </c:pt>
                <c:pt idx="119">
                  <c:v>62.570505195654199</c:v>
                </c:pt>
                <c:pt idx="120">
                  <c:v>60.8433988072033</c:v>
                </c:pt>
                <c:pt idx="121">
                  <c:v>59.7364447398759</c:v>
                </c:pt>
                <c:pt idx="122">
                  <c:v>57.1308837912038</c:v>
                </c:pt>
                <c:pt idx="123">
                  <c:v>56.0963921494548</c:v>
                </c:pt>
                <c:pt idx="124">
                  <c:v>50.376805415513502</c:v>
                </c:pt>
                <c:pt idx="125">
                  <c:v>43.397189832200603</c:v>
                </c:pt>
                <c:pt idx="126">
                  <c:v>48.411256007978302</c:v>
                </c:pt>
                <c:pt idx="127">
                  <c:v>46.394906134629103</c:v>
                </c:pt>
                <c:pt idx="128">
                  <c:v>43.325479248882601</c:v>
                </c:pt>
                <c:pt idx="129">
                  <c:v>46.522962235010198</c:v>
                </c:pt>
                <c:pt idx="130">
                  <c:v>52.531321544813601</c:v>
                </c:pt>
                <c:pt idx="131">
                  <c:v>49.9722708486184</c:v>
                </c:pt>
                <c:pt idx="132">
                  <c:v>52.046639220198301</c:v>
                </c:pt>
                <c:pt idx="133">
                  <c:v>48.622007318502398</c:v>
                </c:pt>
                <c:pt idx="134">
                  <c:v>40.818822878464999</c:v>
                </c:pt>
                <c:pt idx="135">
                  <c:v>36.940996467567899</c:v>
                </c:pt>
                <c:pt idx="136">
                  <c:v>37.3125268885926</c:v>
                </c:pt>
                <c:pt idx="137">
                  <c:v>45.252603865573803</c:v>
                </c:pt>
                <c:pt idx="138">
                  <c:v>57.995716655039097</c:v>
                </c:pt>
                <c:pt idx="139">
                  <c:v>62.447024770605999</c:v>
                </c:pt>
                <c:pt idx="140">
                  <c:v>61.2805666213116</c:v>
                </c:pt>
                <c:pt idx="141">
                  <c:v>63.558749262580498</c:v>
                </c:pt>
                <c:pt idx="142">
                  <c:v>61.920322925503399</c:v>
                </c:pt>
                <c:pt idx="143">
                  <c:v>62.255999087302399</c:v>
                </c:pt>
                <c:pt idx="144">
                  <c:v>62.157586331070803</c:v>
                </c:pt>
                <c:pt idx="145">
                  <c:v>64.851637140962794</c:v>
                </c:pt>
                <c:pt idx="146">
                  <c:v>65.134064799365902</c:v>
                </c:pt>
                <c:pt idx="147">
                  <c:v>65.988131522351495</c:v>
                </c:pt>
                <c:pt idx="148">
                  <c:v>64.133038295552296</c:v>
                </c:pt>
                <c:pt idx="149">
                  <c:v>64.551965868511701</c:v>
                </c:pt>
                <c:pt idx="150">
                  <c:v>65.014999185881805</c:v>
                </c:pt>
                <c:pt idx="151">
                  <c:v>66.175204831456199</c:v>
                </c:pt>
                <c:pt idx="152">
                  <c:v>66.110612909346898</c:v>
                </c:pt>
                <c:pt idx="153">
                  <c:v>65.805771113255304</c:v>
                </c:pt>
                <c:pt idx="154">
                  <c:v>66.599950044230198</c:v>
                </c:pt>
                <c:pt idx="155">
                  <c:v>67.152424164083996</c:v>
                </c:pt>
                <c:pt idx="156">
                  <c:v>66.395550600729393</c:v>
                </c:pt>
                <c:pt idx="157">
                  <c:v>67.390491386864198</c:v>
                </c:pt>
                <c:pt idx="158">
                  <c:v>67.189017420546193</c:v>
                </c:pt>
                <c:pt idx="159">
                  <c:v>64.163104249338303</c:v>
                </c:pt>
                <c:pt idx="160">
                  <c:v>64.393149638959599</c:v>
                </c:pt>
                <c:pt idx="161">
                  <c:v>65.3029832946591</c:v>
                </c:pt>
                <c:pt idx="162">
                  <c:v>65.579761753700396</c:v>
                </c:pt>
                <c:pt idx="163">
                  <c:v>66.143472252399803</c:v>
                </c:pt>
              </c:numCache>
            </c:numRef>
          </c:val>
          <c:smooth val="0"/>
        </c:ser>
        <c:ser>
          <c:idx val="3"/>
          <c:order val="3"/>
          <c:tx>
            <c:v>2015/16 Historical Flow</c:v>
          </c:tx>
          <c:spPr>
            <a:ln w="19050">
              <a:solidFill>
                <a:schemeClr val="bg1">
                  <a:lumMod val="50000"/>
                </a:schemeClr>
              </a:solidFill>
            </a:ln>
          </c:spPr>
          <c:marker>
            <c:symbol val="none"/>
          </c:marke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Data!$AE$551:$AE$1100</c:f>
              <c:numCache>
                <c:formatCode>0.0</c:formatCode>
                <c:ptCount val="550"/>
                <c:pt idx="0">
                  <c:v>53.4</c:v>
                </c:pt>
                <c:pt idx="1">
                  <c:v>56.4</c:v>
                </c:pt>
                <c:pt idx="2">
                  <c:v>55.9</c:v>
                </c:pt>
                <c:pt idx="3">
                  <c:v>55.2</c:v>
                </c:pt>
                <c:pt idx="4">
                  <c:v>54.8</c:v>
                </c:pt>
                <c:pt idx="5">
                  <c:v>53.3</c:v>
                </c:pt>
                <c:pt idx="6">
                  <c:v>56.2</c:v>
                </c:pt>
                <c:pt idx="7">
                  <c:v>55.4</c:v>
                </c:pt>
                <c:pt idx="8">
                  <c:v>52.9</c:v>
                </c:pt>
                <c:pt idx="9">
                  <c:v>49.9</c:v>
                </c:pt>
                <c:pt idx="10">
                  <c:v>54.4</c:v>
                </c:pt>
                <c:pt idx="11">
                  <c:v>52.9</c:v>
                </c:pt>
                <c:pt idx="12">
                  <c:v>46.8</c:v>
                </c:pt>
                <c:pt idx="13">
                  <c:v>42.1</c:v>
                </c:pt>
                <c:pt idx="14">
                  <c:v>41.9</c:v>
                </c:pt>
                <c:pt idx="15">
                  <c:v>42.5</c:v>
                </c:pt>
                <c:pt idx="16">
                  <c:v>42.1</c:v>
                </c:pt>
                <c:pt idx="17">
                  <c:v>41.8</c:v>
                </c:pt>
                <c:pt idx="18">
                  <c:v>41.5</c:v>
                </c:pt>
                <c:pt idx="19">
                  <c:v>41.5</c:v>
                </c:pt>
                <c:pt idx="20">
                  <c:v>42.7</c:v>
                </c:pt>
                <c:pt idx="21">
                  <c:v>42.2</c:v>
                </c:pt>
                <c:pt idx="22">
                  <c:v>42.387447545613597</c:v>
                </c:pt>
                <c:pt idx="23">
                  <c:v>42.1720834465943</c:v>
                </c:pt>
                <c:pt idx="24">
                  <c:v>42.619195939599898</c:v>
                </c:pt>
                <c:pt idx="25">
                  <c:v>42.747973539452801</c:v>
                </c:pt>
                <c:pt idx="26">
                  <c:v>42.098468307951698</c:v>
                </c:pt>
                <c:pt idx="27">
                  <c:v>44.258257133841397</c:v>
                </c:pt>
                <c:pt idx="28">
                  <c:v>46.029676710093504</c:v>
                </c:pt>
                <c:pt idx="29">
                  <c:v>51.619590765765096</c:v>
                </c:pt>
                <c:pt idx="30">
                  <c:v>53.427845277209599</c:v>
                </c:pt>
                <c:pt idx="31">
                  <c:v>56.459672955038897</c:v>
                </c:pt>
                <c:pt idx="32">
                  <c:v>55.831214727899699</c:v>
                </c:pt>
                <c:pt idx="33">
                  <c:v>59.177636440750099</c:v>
                </c:pt>
                <c:pt idx="34">
                  <c:v>57.156705969236697</c:v>
                </c:pt>
                <c:pt idx="35">
                  <c:v>56.058281509213998</c:v>
                </c:pt>
                <c:pt idx="36">
                  <c:v>56.325333380920497</c:v>
                </c:pt>
                <c:pt idx="37">
                  <c:v>56.356746829935503</c:v>
                </c:pt>
                <c:pt idx="38">
                  <c:v>55.251073739116102</c:v>
                </c:pt>
                <c:pt idx="39">
                  <c:v>55.191551634203499</c:v>
                </c:pt>
                <c:pt idx="40">
                  <c:v>54.464284331205299</c:v>
                </c:pt>
                <c:pt idx="41">
                  <c:v>53.834008002653796</c:v>
                </c:pt>
                <c:pt idx="42">
                  <c:v>55.320061482956802</c:v>
                </c:pt>
                <c:pt idx="43">
                  <c:v>55.4115254827855</c:v>
                </c:pt>
                <c:pt idx="44">
                  <c:v>55.5251206268441</c:v>
                </c:pt>
                <c:pt idx="45">
                  <c:v>53.037732772240901</c:v>
                </c:pt>
                <c:pt idx="46">
                  <c:v>52.9242778800335</c:v>
                </c:pt>
                <c:pt idx="47">
                  <c:v>52.190724023713898</c:v>
                </c:pt>
                <c:pt idx="48">
                  <c:v>51.804510247212797</c:v>
                </c:pt>
                <c:pt idx="49">
                  <c:v>51.294106714504601</c:v>
                </c:pt>
                <c:pt idx="50">
                  <c:v>50.9</c:v>
                </c:pt>
                <c:pt idx="51">
                  <c:v>51</c:v>
                </c:pt>
                <c:pt idx="52">
                  <c:v>51.5</c:v>
                </c:pt>
                <c:pt idx="53">
                  <c:v>49.3</c:v>
                </c:pt>
                <c:pt idx="54">
                  <c:v>52.2</c:v>
                </c:pt>
                <c:pt idx="55">
                  <c:v>55.8</c:v>
                </c:pt>
                <c:pt idx="56">
                  <c:v>56.4</c:v>
                </c:pt>
                <c:pt idx="57">
                  <c:v>56.5</c:v>
                </c:pt>
                <c:pt idx="58">
                  <c:v>57</c:v>
                </c:pt>
                <c:pt idx="59">
                  <c:v>53.6</c:v>
                </c:pt>
                <c:pt idx="60">
                  <c:v>53.6</c:v>
                </c:pt>
                <c:pt idx="61">
                  <c:v>53.9</c:v>
                </c:pt>
                <c:pt idx="62">
                  <c:v>54.4</c:v>
                </c:pt>
                <c:pt idx="63">
                  <c:v>54.5</c:v>
                </c:pt>
                <c:pt idx="64">
                  <c:v>55.2</c:v>
                </c:pt>
                <c:pt idx="65">
                  <c:v>56.3</c:v>
                </c:pt>
                <c:pt idx="66">
                  <c:v>55.3</c:v>
                </c:pt>
                <c:pt idx="67">
                  <c:v>54.7</c:v>
                </c:pt>
                <c:pt idx="68">
                  <c:v>54.8</c:v>
                </c:pt>
                <c:pt idx="69">
                  <c:v>54.9</c:v>
                </c:pt>
                <c:pt idx="70">
                  <c:v>53.9</c:v>
                </c:pt>
                <c:pt idx="71">
                  <c:v>50.5</c:v>
                </c:pt>
                <c:pt idx="72">
                  <c:v>50.8</c:v>
                </c:pt>
                <c:pt idx="73">
                  <c:v>49.3</c:v>
                </c:pt>
                <c:pt idx="74">
                  <c:v>51.5</c:v>
                </c:pt>
                <c:pt idx="75">
                  <c:v>42.8</c:v>
                </c:pt>
                <c:pt idx="76">
                  <c:v>52.6</c:v>
                </c:pt>
                <c:pt idx="77">
                  <c:v>43.7</c:v>
                </c:pt>
                <c:pt idx="78">
                  <c:v>46.1</c:v>
                </c:pt>
                <c:pt idx="79">
                  <c:v>41.3</c:v>
                </c:pt>
                <c:pt idx="80">
                  <c:v>54.1</c:v>
                </c:pt>
                <c:pt idx="81">
                  <c:v>53.3</c:v>
                </c:pt>
                <c:pt idx="82">
                  <c:v>53.6</c:v>
                </c:pt>
                <c:pt idx="83">
                  <c:v>55.1</c:v>
                </c:pt>
                <c:pt idx="84">
                  <c:v>55.1</c:v>
                </c:pt>
                <c:pt idx="85">
                  <c:v>56.2</c:v>
                </c:pt>
                <c:pt idx="86">
                  <c:v>55.3</c:v>
                </c:pt>
                <c:pt idx="87">
                  <c:v>55.2</c:v>
                </c:pt>
                <c:pt idx="88">
                  <c:v>55.3324729529972</c:v>
                </c:pt>
                <c:pt idx="89">
                  <c:v>55.375649191302998</c:v>
                </c:pt>
                <c:pt idx="90">
                  <c:v>55.605414550669302</c:v>
                </c:pt>
                <c:pt idx="91">
                  <c:v>55.574948019545701</c:v>
                </c:pt>
                <c:pt idx="92">
                  <c:v>54.174726745352302</c:v>
                </c:pt>
                <c:pt idx="93">
                  <c:v>54.2890016248137</c:v>
                </c:pt>
                <c:pt idx="94">
                  <c:v>50.6596624229322</c:v>
                </c:pt>
                <c:pt idx="95">
                  <c:v>50.172337894416103</c:v>
                </c:pt>
                <c:pt idx="96">
                  <c:v>50.498260861878002</c:v>
                </c:pt>
                <c:pt idx="97">
                  <c:v>53.723957080093399</c:v>
                </c:pt>
                <c:pt idx="98">
                  <c:v>54.065970965008603</c:v>
                </c:pt>
                <c:pt idx="99">
                  <c:v>54.549798245684599</c:v>
                </c:pt>
                <c:pt idx="100">
                  <c:v>54.351979731101999</c:v>
                </c:pt>
                <c:pt idx="101">
                  <c:v>54.651407585344202</c:v>
                </c:pt>
                <c:pt idx="102">
                  <c:v>53.498841391033601</c:v>
                </c:pt>
                <c:pt idx="103">
                  <c:v>54.469541306483897</c:v>
                </c:pt>
                <c:pt idx="104">
                  <c:v>52.883862807287102</c:v>
                </c:pt>
                <c:pt idx="105">
                  <c:v>57.435683619753803</c:v>
                </c:pt>
                <c:pt idx="106">
                  <c:v>50.586525155008502</c:v>
                </c:pt>
                <c:pt idx="107">
                  <c:v>52.575702743204999</c:v>
                </c:pt>
                <c:pt idx="108">
                  <c:v>50.684317425486398</c:v>
                </c:pt>
                <c:pt idx="109">
                  <c:v>53.014828934522299</c:v>
                </c:pt>
                <c:pt idx="110">
                  <c:v>54.996802914560497</c:v>
                </c:pt>
                <c:pt idx="111">
                  <c:v>52.768653763435502</c:v>
                </c:pt>
                <c:pt idx="112">
                  <c:v>52.295864465585403</c:v>
                </c:pt>
                <c:pt idx="113">
                  <c:v>52.775407470155599</c:v>
                </c:pt>
                <c:pt idx="114">
                  <c:v>52.644607532725203</c:v>
                </c:pt>
                <c:pt idx="115">
                  <c:v>50.809998076580101</c:v>
                </c:pt>
                <c:pt idx="116">
                  <c:v>51.122054613585803</c:v>
                </c:pt>
                <c:pt idx="117">
                  <c:v>51.893237311751697</c:v>
                </c:pt>
                <c:pt idx="118">
                  <c:v>53.601695735256605</c:v>
                </c:pt>
                <c:pt idx="119">
                  <c:v>49.945743967856302</c:v>
                </c:pt>
                <c:pt idx="120">
                  <c:v>50.724576724191799</c:v>
                </c:pt>
                <c:pt idx="121">
                  <c:v>48.990460587451999</c:v>
                </c:pt>
                <c:pt idx="122">
                  <c:v>48.915342490460404</c:v>
                </c:pt>
                <c:pt idx="123">
                  <c:v>43.073053830645499</c:v>
                </c:pt>
                <c:pt idx="124">
                  <c:v>42.042444081149604</c:v>
                </c:pt>
                <c:pt idx="125">
                  <c:v>45.5613543965883</c:v>
                </c:pt>
                <c:pt idx="126">
                  <c:v>51.847793998547701</c:v>
                </c:pt>
                <c:pt idx="127">
                  <c:v>48.588716752390901</c:v>
                </c:pt>
                <c:pt idx="128">
                  <c:v>51.915797265613101</c:v>
                </c:pt>
                <c:pt idx="129">
                  <c:v>51.714314566272698</c:v>
                </c:pt>
                <c:pt idx="130">
                  <c:v>51.7439842117601</c:v>
                </c:pt>
                <c:pt idx="131">
                  <c:v>51.982542785829402</c:v>
                </c:pt>
                <c:pt idx="132">
                  <c:v>53.824278751005302</c:v>
                </c:pt>
                <c:pt idx="133">
                  <c:v>53.527537309517001</c:v>
                </c:pt>
                <c:pt idx="134">
                  <c:v>53.471693672006396</c:v>
                </c:pt>
                <c:pt idx="135">
                  <c:v>51.920552086565898</c:v>
                </c:pt>
                <c:pt idx="136">
                  <c:v>51.563877295125295</c:v>
                </c:pt>
                <c:pt idx="137">
                  <c:v>51.3972767374052</c:v>
                </c:pt>
                <c:pt idx="138">
                  <c:v>52.112981051808397</c:v>
                </c:pt>
                <c:pt idx="139">
                  <c:v>50.671610259547997</c:v>
                </c:pt>
                <c:pt idx="140">
                  <c:v>49.866550769682696</c:v>
                </c:pt>
                <c:pt idx="141">
                  <c:v>48.265741793428703</c:v>
                </c:pt>
                <c:pt idx="142">
                  <c:v>56.760389733967997</c:v>
                </c:pt>
                <c:pt idx="143">
                  <c:v>57.899839589416501</c:v>
                </c:pt>
                <c:pt idx="144">
                  <c:v>56.755500032949904</c:v>
                </c:pt>
                <c:pt idx="145">
                  <c:v>58.768184293631002</c:v>
                </c:pt>
                <c:pt idx="146">
                  <c:v>57.201057370825801</c:v>
                </c:pt>
                <c:pt idx="147">
                  <c:v>56.966584452454299</c:v>
                </c:pt>
                <c:pt idx="148">
                  <c:v>55.073937795247701</c:v>
                </c:pt>
                <c:pt idx="149">
                  <c:v>57.675202811895304</c:v>
                </c:pt>
                <c:pt idx="150">
                  <c:v>57.573122561287896</c:v>
                </c:pt>
                <c:pt idx="151">
                  <c:v>55.086303168249394</c:v>
                </c:pt>
                <c:pt idx="152">
                  <c:v>53.341591161480103</c:v>
                </c:pt>
                <c:pt idx="153">
                  <c:v>54.0342458679063</c:v>
                </c:pt>
                <c:pt idx="154">
                  <c:v>56.430357761177703</c:v>
                </c:pt>
                <c:pt idx="155">
                  <c:v>57.713340198732702</c:v>
                </c:pt>
                <c:pt idx="156">
                  <c:v>56.993358312559103</c:v>
                </c:pt>
                <c:pt idx="157">
                  <c:v>57.045081594991899</c:v>
                </c:pt>
                <c:pt idx="158">
                  <c:v>57.388412042716503</c:v>
                </c:pt>
                <c:pt idx="159">
                  <c:v>56.636363233462099</c:v>
                </c:pt>
                <c:pt idx="160">
                  <c:v>52.275081871882598</c:v>
                </c:pt>
                <c:pt idx="161">
                  <c:v>55.629978873306399</c:v>
                </c:pt>
                <c:pt idx="162">
                  <c:v>55.014355357070002</c:v>
                </c:pt>
                <c:pt idx="163">
                  <c:v>55.800570259975295</c:v>
                </c:pt>
                <c:pt idx="164">
                  <c:v>55.579529873397398</c:v>
                </c:pt>
                <c:pt idx="165">
                  <c:v>56.122473996263395</c:v>
                </c:pt>
                <c:pt idx="166">
                  <c:v>56.280986036891001</c:v>
                </c:pt>
                <c:pt idx="167">
                  <c:v>57.381978958343701</c:v>
                </c:pt>
                <c:pt idx="168">
                  <c:v>55.711322811861699</c:v>
                </c:pt>
                <c:pt idx="169">
                  <c:v>56.404258467521899</c:v>
                </c:pt>
                <c:pt idx="170">
                  <c:v>56.545361478931298</c:v>
                </c:pt>
                <c:pt idx="171">
                  <c:v>57.806552629903301</c:v>
                </c:pt>
                <c:pt idx="172">
                  <c:v>60.489670300191001</c:v>
                </c:pt>
                <c:pt idx="173">
                  <c:v>57.781601821938203</c:v>
                </c:pt>
                <c:pt idx="174">
                  <c:v>58.1861503748149</c:v>
                </c:pt>
                <c:pt idx="175">
                  <c:v>57.260742509048896</c:v>
                </c:pt>
                <c:pt idx="176">
                  <c:v>59.326487632021497</c:v>
                </c:pt>
                <c:pt idx="177">
                  <c:v>58.134328199853996</c:v>
                </c:pt>
                <c:pt idx="178">
                  <c:v>57.029482124609501</c:v>
                </c:pt>
                <c:pt idx="179">
                  <c:v>58.535538455565003</c:v>
                </c:pt>
                <c:pt idx="180">
                  <c:v>59.410670576284502</c:v>
                </c:pt>
                <c:pt idx="181">
                  <c:v>58.452844551266601</c:v>
                </c:pt>
                <c:pt idx="182">
                  <c:v>58.957294652654795</c:v>
                </c:pt>
                <c:pt idx="183">
                  <c:v>60.798355854544894</c:v>
                </c:pt>
                <c:pt idx="184">
                  <c:v>59.439258660812897</c:v>
                </c:pt>
                <c:pt idx="185">
                  <c:v>58.805972450916798</c:v>
                </c:pt>
                <c:pt idx="186">
                  <c:v>58.353859086869598</c:v>
                </c:pt>
                <c:pt idx="187">
                  <c:v>59.551203628041499</c:v>
                </c:pt>
                <c:pt idx="188">
                  <c:v>57.476530453893297</c:v>
                </c:pt>
                <c:pt idx="189">
                  <c:v>58.781283393935198</c:v>
                </c:pt>
                <c:pt idx="190">
                  <c:v>57.091293438040502</c:v>
                </c:pt>
                <c:pt idx="191">
                  <c:v>57.357830436109197</c:v>
                </c:pt>
                <c:pt idx="192">
                  <c:v>56.470104399802104</c:v>
                </c:pt>
                <c:pt idx="193">
                  <c:v>57.5453281592482</c:v>
                </c:pt>
                <c:pt idx="194">
                  <c:v>58.807316913937001</c:v>
                </c:pt>
                <c:pt idx="195">
                  <c:v>57.334152157530497</c:v>
                </c:pt>
                <c:pt idx="196">
                  <c:v>58.355254931762801</c:v>
                </c:pt>
                <c:pt idx="197">
                  <c:v>58.779191959537201</c:v>
                </c:pt>
                <c:pt idx="198">
                  <c:v>59.4573517156186</c:v>
                </c:pt>
                <c:pt idx="199">
                  <c:v>57.214465948853402</c:v>
                </c:pt>
                <c:pt idx="200">
                  <c:v>57.0058568276839</c:v>
                </c:pt>
                <c:pt idx="201">
                  <c:v>58.539827722198197</c:v>
                </c:pt>
                <c:pt idx="202">
                  <c:v>59.455595580807902</c:v>
                </c:pt>
                <c:pt idx="203">
                  <c:v>59.0125113401687</c:v>
                </c:pt>
                <c:pt idx="204">
                  <c:v>57.701757955764499</c:v>
                </c:pt>
                <c:pt idx="205">
                  <c:v>56.127481169465099</c:v>
                </c:pt>
                <c:pt idx="206">
                  <c:v>58.213178317811703</c:v>
                </c:pt>
                <c:pt idx="207">
                  <c:v>57.301945344246398</c:v>
                </c:pt>
                <c:pt idx="208">
                  <c:v>56.415713024993003</c:v>
                </c:pt>
                <c:pt idx="209">
                  <c:v>59.312218040154299</c:v>
                </c:pt>
                <c:pt idx="210">
                  <c:v>57.915353167417599</c:v>
                </c:pt>
                <c:pt idx="211">
                  <c:v>57.214868279544604</c:v>
                </c:pt>
                <c:pt idx="212">
                  <c:v>57.684134181815097</c:v>
                </c:pt>
                <c:pt idx="213">
                  <c:v>57.484639345120499</c:v>
                </c:pt>
                <c:pt idx="214">
                  <c:v>57.834989386344596</c:v>
                </c:pt>
                <c:pt idx="215">
                  <c:v>58.141186533667195</c:v>
                </c:pt>
                <c:pt idx="216">
                  <c:v>58.249891766923</c:v>
                </c:pt>
                <c:pt idx="217">
                  <c:v>57.989869528115001</c:v>
                </c:pt>
                <c:pt idx="218">
                  <c:v>58.093950010120601</c:v>
                </c:pt>
                <c:pt idx="219">
                  <c:v>58.407662191206505</c:v>
                </c:pt>
                <c:pt idx="220">
                  <c:v>58.469157764432801</c:v>
                </c:pt>
                <c:pt idx="221">
                  <c:v>57.920262015033899</c:v>
                </c:pt>
                <c:pt idx="222">
                  <c:v>57.1796155663286</c:v>
                </c:pt>
                <c:pt idx="223">
                  <c:v>59.709133484689602</c:v>
                </c:pt>
                <c:pt idx="224">
                  <c:v>56.846261917302797</c:v>
                </c:pt>
                <c:pt idx="225">
                  <c:v>58.565949606677698</c:v>
                </c:pt>
                <c:pt idx="226">
                  <c:v>55.671534925731905</c:v>
                </c:pt>
                <c:pt idx="227">
                  <c:v>56.252114820167904</c:v>
                </c:pt>
                <c:pt idx="228">
                  <c:v>54.946655998512497</c:v>
                </c:pt>
                <c:pt idx="229">
                  <c:v>56.121295029252302</c:v>
                </c:pt>
                <c:pt idx="230">
                  <c:v>54.845493527296</c:v>
                </c:pt>
                <c:pt idx="231">
                  <c:v>55.795036801414</c:v>
                </c:pt>
                <c:pt idx="232">
                  <c:v>56.6341383506808</c:v>
                </c:pt>
                <c:pt idx="233">
                  <c:v>56.360353424168494</c:v>
                </c:pt>
                <c:pt idx="234">
                  <c:v>56.234609843501801</c:v>
                </c:pt>
                <c:pt idx="235">
                  <c:v>55.610897529093805</c:v>
                </c:pt>
                <c:pt idx="236">
                  <c:v>56.282463992157901</c:v>
                </c:pt>
                <c:pt idx="237">
                  <c:v>57.576861088815605</c:v>
                </c:pt>
                <c:pt idx="238">
                  <c:v>57.9079911520924</c:v>
                </c:pt>
                <c:pt idx="239">
                  <c:v>59.636620422821096</c:v>
                </c:pt>
                <c:pt idx="240">
                  <c:v>56.8530310179612</c:v>
                </c:pt>
                <c:pt idx="241">
                  <c:v>56.662220911882599</c:v>
                </c:pt>
                <c:pt idx="242">
                  <c:v>54.859487960973802</c:v>
                </c:pt>
                <c:pt idx="243">
                  <c:v>56.531177147367899</c:v>
                </c:pt>
                <c:pt idx="244">
                  <c:v>57.882169233552297</c:v>
                </c:pt>
                <c:pt idx="245">
                  <c:v>59.082775034263904</c:v>
                </c:pt>
                <c:pt idx="246">
                  <c:v>59.662261999654298</c:v>
                </c:pt>
                <c:pt idx="247">
                  <c:v>56.851702374015197</c:v>
                </c:pt>
                <c:pt idx="248">
                  <c:v>55.911991563995699</c:v>
                </c:pt>
                <c:pt idx="249">
                  <c:v>51.7972321222042</c:v>
                </c:pt>
                <c:pt idx="250">
                  <c:v>59.420576003766698</c:v>
                </c:pt>
                <c:pt idx="251">
                  <c:v>58.910497495319298</c:v>
                </c:pt>
                <c:pt idx="252">
                  <c:v>58.124600309059403</c:v>
                </c:pt>
                <c:pt idx="253">
                  <c:v>60.385367408446797</c:v>
                </c:pt>
                <c:pt idx="254">
                  <c:v>57.700302665477501</c:v>
                </c:pt>
                <c:pt idx="255">
                  <c:v>56.428692919982304</c:v>
                </c:pt>
                <c:pt idx="256">
                  <c:v>58.522877038864301</c:v>
                </c:pt>
                <c:pt idx="257">
                  <c:v>59.320270582902502</c:v>
                </c:pt>
                <c:pt idx="258">
                  <c:v>60.301574041285498</c:v>
                </c:pt>
                <c:pt idx="259">
                  <c:v>62.449012813688903</c:v>
                </c:pt>
                <c:pt idx="260">
                  <c:v>60.100407254610197</c:v>
                </c:pt>
                <c:pt idx="261">
                  <c:v>60.353155076948198</c:v>
                </c:pt>
                <c:pt idx="262">
                  <c:v>61.504371760608002</c:v>
                </c:pt>
                <c:pt idx="263">
                  <c:v>60.586849150481697</c:v>
                </c:pt>
                <c:pt idx="264">
                  <c:v>60.363712242871998</c:v>
                </c:pt>
                <c:pt idx="265">
                  <c:v>60.266492754637703</c:v>
                </c:pt>
                <c:pt idx="266">
                  <c:v>60.468870036701098</c:v>
                </c:pt>
                <c:pt idx="267">
                  <c:v>59.603804024100597</c:v>
                </c:pt>
                <c:pt idx="268">
                  <c:v>60.361063487895997</c:v>
                </c:pt>
                <c:pt idx="269">
                  <c:v>59.959398393624902</c:v>
                </c:pt>
                <c:pt idx="270">
                  <c:v>58.025911382066298</c:v>
                </c:pt>
                <c:pt idx="271">
                  <c:v>56.521751815093701</c:v>
                </c:pt>
                <c:pt idx="272">
                  <c:v>55.3403255815997</c:v>
                </c:pt>
                <c:pt idx="273">
                  <c:v>55.602992286243897</c:v>
                </c:pt>
                <c:pt idx="274">
                  <c:v>55.930747187007299</c:v>
                </c:pt>
                <c:pt idx="275">
                  <c:v>56.775649860480101</c:v>
                </c:pt>
                <c:pt idx="276">
                  <c:v>57.990202074218303</c:v>
                </c:pt>
                <c:pt idx="277">
                  <c:v>55.061230707445297</c:v>
                </c:pt>
                <c:pt idx="278">
                  <c:v>51.964017630437503</c:v>
                </c:pt>
                <c:pt idx="279">
                  <c:v>53.6372909925785</c:v>
                </c:pt>
                <c:pt idx="280">
                  <c:v>53.396242666329499</c:v>
                </c:pt>
                <c:pt idx="281">
                  <c:v>52.647202024536803</c:v>
                </c:pt>
                <c:pt idx="282">
                  <c:v>55.600217081625502</c:v>
                </c:pt>
                <c:pt idx="283">
                  <c:v>53.777940156660101</c:v>
                </c:pt>
                <c:pt idx="284">
                  <c:v>52.1502718757786</c:v>
                </c:pt>
                <c:pt idx="285">
                  <c:v>51.674518963738699</c:v>
                </c:pt>
                <c:pt idx="286">
                  <c:v>52.540681143240903</c:v>
                </c:pt>
                <c:pt idx="287">
                  <c:v>53.0517781204329</c:v>
                </c:pt>
                <c:pt idx="288">
                  <c:v>57.028859363412003</c:v>
                </c:pt>
                <c:pt idx="289">
                  <c:v>58.343370485170098</c:v>
                </c:pt>
                <c:pt idx="290">
                  <c:v>59.441837206946403</c:v>
                </c:pt>
                <c:pt idx="291">
                  <c:v>57.108747147067497</c:v>
                </c:pt>
                <c:pt idx="292">
                  <c:v>56.311846351663903</c:v>
                </c:pt>
                <c:pt idx="293">
                  <c:v>57.019461458503002</c:v>
                </c:pt>
                <c:pt idx="294">
                  <c:v>56.363838991633699</c:v>
                </c:pt>
                <c:pt idx="295">
                  <c:v>56.798648337940399</c:v>
                </c:pt>
                <c:pt idx="296">
                  <c:v>57.902050111923202</c:v>
                </c:pt>
                <c:pt idx="297">
                  <c:v>57.3863111663238</c:v>
                </c:pt>
                <c:pt idx="298">
                  <c:v>57.310579326196603</c:v>
                </c:pt>
                <c:pt idx="299">
                  <c:v>57.927858357897399</c:v>
                </c:pt>
                <c:pt idx="300">
                  <c:v>58.667645177147598</c:v>
                </c:pt>
                <c:pt idx="301">
                  <c:v>58.295945119937997</c:v>
                </c:pt>
                <c:pt idx="302">
                  <c:v>59.190947283475403</c:v>
                </c:pt>
                <c:pt idx="303">
                  <c:v>61.2773551576513</c:v>
                </c:pt>
                <c:pt idx="304">
                  <c:v>61.400745865853899</c:v>
                </c:pt>
                <c:pt idx="305">
                  <c:v>59.389194539074097</c:v>
                </c:pt>
                <c:pt idx="306">
                  <c:v>60.699487326754102</c:v>
                </c:pt>
                <c:pt idx="307">
                  <c:v>59.555206196693099</c:v>
                </c:pt>
                <c:pt idx="308">
                  <c:v>59.7408247362808</c:v>
                </c:pt>
                <c:pt idx="309">
                  <c:v>60.527334345025601</c:v>
                </c:pt>
                <c:pt idx="310">
                  <c:v>61.934492270396703</c:v>
                </c:pt>
                <c:pt idx="311">
                  <c:v>58.160045760585099</c:v>
                </c:pt>
                <c:pt idx="312">
                  <c:v>52.939549647899703</c:v>
                </c:pt>
                <c:pt idx="313">
                  <c:v>46.216179684871101</c:v>
                </c:pt>
                <c:pt idx="314">
                  <c:v>47.096429488394499</c:v>
                </c:pt>
                <c:pt idx="315">
                  <c:v>49.200068567795398</c:v>
                </c:pt>
                <c:pt idx="316">
                  <c:v>55.454846864531604</c:v>
                </c:pt>
                <c:pt idx="317">
                  <c:v>57.810106993608798</c:v>
                </c:pt>
                <c:pt idx="318">
                  <c:v>60.353891087473201</c:v>
                </c:pt>
                <c:pt idx="319">
                  <c:v>58.274988950680402</c:v>
                </c:pt>
                <c:pt idx="320">
                  <c:v>57.224865139401899</c:v>
                </c:pt>
                <c:pt idx="321">
                  <c:v>57.975413573609799</c:v>
                </c:pt>
                <c:pt idx="322">
                  <c:v>52.054079848425602</c:v>
                </c:pt>
                <c:pt idx="323">
                  <c:v>49.005355136322898</c:v>
                </c:pt>
                <c:pt idx="324">
                  <c:v>48.018533987423901</c:v>
                </c:pt>
                <c:pt idx="325">
                  <c:v>56.613364357073301</c:v>
                </c:pt>
                <c:pt idx="326">
                  <c:v>55.091458449281802</c:v>
                </c:pt>
                <c:pt idx="327">
                  <c:v>55.760905400419297</c:v>
                </c:pt>
                <c:pt idx="328">
                  <c:v>58.188050924486802</c:v>
                </c:pt>
                <c:pt idx="329">
                  <c:v>57.211048728268999</c:v>
                </c:pt>
                <c:pt idx="330">
                  <c:v>56.608030692606498</c:v>
                </c:pt>
                <c:pt idx="331">
                  <c:v>55.108997597779997</c:v>
                </c:pt>
                <c:pt idx="332">
                  <c:v>50.617654773114197</c:v>
                </c:pt>
                <c:pt idx="333">
                  <c:v>41.923169677669897</c:v>
                </c:pt>
                <c:pt idx="334">
                  <c:v>43.654630440694298</c:v>
                </c:pt>
                <c:pt idx="335">
                  <c:v>42.6748471161943</c:v>
                </c:pt>
                <c:pt idx="336">
                  <c:v>42.707231814338201</c:v>
                </c:pt>
                <c:pt idx="337">
                  <c:v>41.922121135000701</c:v>
                </c:pt>
                <c:pt idx="338">
                  <c:v>56.028740846491999</c:v>
                </c:pt>
                <c:pt idx="339">
                  <c:v>56.818269993968102</c:v>
                </c:pt>
                <c:pt idx="340">
                  <c:v>54.222662966453797</c:v>
                </c:pt>
                <c:pt idx="341">
                  <c:v>56.807496427615803</c:v>
                </c:pt>
                <c:pt idx="342">
                  <c:v>56.740655914506299</c:v>
                </c:pt>
                <c:pt idx="343">
                  <c:v>58.865105874110299</c:v>
                </c:pt>
                <c:pt idx="344">
                  <c:v>56.9471114530268</c:v>
                </c:pt>
                <c:pt idx="345">
                  <c:v>57.291398722417902</c:v>
                </c:pt>
                <c:pt idx="346">
                  <c:v>58.139811847230902</c:v>
                </c:pt>
                <c:pt idx="347">
                  <c:v>58.169870172309899</c:v>
                </c:pt>
                <c:pt idx="348">
                  <c:v>59.199352993654998</c:v>
                </c:pt>
                <c:pt idx="349">
                  <c:v>57.227740964115199</c:v>
                </c:pt>
                <c:pt idx="350">
                  <c:v>59.087869645161099</c:v>
                </c:pt>
                <c:pt idx="351">
                  <c:v>59.764888729897201</c:v>
                </c:pt>
                <c:pt idx="352">
                  <c:v>60.469816559070701</c:v>
                </c:pt>
                <c:pt idx="353">
                  <c:v>58.4991312827295</c:v>
                </c:pt>
                <c:pt idx="354">
                  <c:v>57.287372840005403</c:v>
                </c:pt>
                <c:pt idx="355">
                  <c:v>58.860831888105302</c:v>
                </c:pt>
                <c:pt idx="356">
                  <c:v>58.145726244023699</c:v>
                </c:pt>
                <c:pt idx="357">
                  <c:v>58.840629963526403</c:v>
                </c:pt>
                <c:pt idx="358">
                  <c:v>58.925600941486401</c:v>
                </c:pt>
                <c:pt idx="359">
                  <c:v>60.741366328802201</c:v>
                </c:pt>
                <c:pt idx="360">
                  <c:v>61.756662595380803</c:v>
                </c:pt>
                <c:pt idx="361">
                  <c:v>60.890807947196599</c:v>
                </c:pt>
                <c:pt idx="362">
                  <c:v>63.719250219202003</c:v>
                </c:pt>
                <c:pt idx="363">
                  <c:v>62.428202655465</c:v>
                </c:pt>
                <c:pt idx="364">
                  <c:v>61.4787531215377</c:v>
                </c:pt>
              </c:numCache>
            </c:numRef>
          </c:val>
          <c:smooth val="0"/>
        </c:ser>
        <c:dLbls>
          <c:showLegendKey val="0"/>
          <c:showVal val="0"/>
          <c:showCatName val="0"/>
          <c:showSerName val="0"/>
          <c:showPercent val="0"/>
          <c:showBubbleSize val="0"/>
        </c:dLbls>
        <c:marker val="1"/>
        <c:smooth val="0"/>
        <c:axId val="47523712"/>
        <c:axId val="47525248"/>
      </c:lineChart>
      <c:lineChart>
        <c:grouping val="standard"/>
        <c:varyColors val="0"/>
        <c:ser>
          <c:idx val="0"/>
          <c:order val="0"/>
          <c:tx>
            <c:v>AB/BC Border FTD1 Transport Contracts</c:v>
          </c:tx>
          <c:spPr>
            <a:ln w="28575">
              <a:solidFill>
                <a:schemeClr val="tx2">
                  <a:lumMod val="50000"/>
                </a:schemeClr>
              </a:solidFill>
              <a:prstDash val="dash"/>
            </a:ln>
          </c:spPr>
          <c:marker>
            <c:symbol val="none"/>
          </c:marke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Data!$F$551:$F$1100</c:f>
              <c:numCache>
                <c:formatCode>0</c:formatCode>
                <c:ptCount val="550"/>
                <c:pt idx="0">
                  <c:v>2163</c:v>
                </c:pt>
                <c:pt idx="1">
                  <c:v>2163</c:v>
                </c:pt>
                <c:pt idx="2">
                  <c:v>2163</c:v>
                </c:pt>
                <c:pt idx="3">
                  <c:v>2163</c:v>
                </c:pt>
                <c:pt idx="4">
                  <c:v>2163</c:v>
                </c:pt>
                <c:pt idx="5">
                  <c:v>2163</c:v>
                </c:pt>
                <c:pt idx="6">
                  <c:v>2163</c:v>
                </c:pt>
                <c:pt idx="7">
                  <c:v>2163</c:v>
                </c:pt>
                <c:pt idx="8">
                  <c:v>2163</c:v>
                </c:pt>
                <c:pt idx="9">
                  <c:v>2163</c:v>
                </c:pt>
                <c:pt idx="10">
                  <c:v>2163</c:v>
                </c:pt>
                <c:pt idx="11">
                  <c:v>2163</c:v>
                </c:pt>
                <c:pt idx="12">
                  <c:v>2163</c:v>
                </c:pt>
                <c:pt idx="13">
                  <c:v>2163</c:v>
                </c:pt>
                <c:pt idx="14">
                  <c:v>2163</c:v>
                </c:pt>
                <c:pt idx="15">
                  <c:v>2163</c:v>
                </c:pt>
                <c:pt idx="16">
                  <c:v>2163</c:v>
                </c:pt>
                <c:pt idx="17">
                  <c:v>2163</c:v>
                </c:pt>
                <c:pt idx="18">
                  <c:v>2163</c:v>
                </c:pt>
                <c:pt idx="19">
                  <c:v>2163</c:v>
                </c:pt>
                <c:pt idx="20">
                  <c:v>2163</c:v>
                </c:pt>
                <c:pt idx="21">
                  <c:v>2163</c:v>
                </c:pt>
                <c:pt idx="22">
                  <c:v>2163</c:v>
                </c:pt>
                <c:pt idx="23">
                  <c:v>2163</c:v>
                </c:pt>
                <c:pt idx="24">
                  <c:v>2163</c:v>
                </c:pt>
                <c:pt idx="25">
                  <c:v>2163</c:v>
                </c:pt>
                <c:pt idx="26">
                  <c:v>2163</c:v>
                </c:pt>
                <c:pt idx="27">
                  <c:v>2163</c:v>
                </c:pt>
                <c:pt idx="28">
                  <c:v>2163</c:v>
                </c:pt>
                <c:pt idx="29">
                  <c:v>2163</c:v>
                </c:pt>
                <c:pt idx="30">
                  <c:v>2403</c:v>
                </c:pt>
                <c:pt idx="31">
                  <c:v>2403</c:v>
                </c:pt>
                <c:pt idx="32">
                  <c:v>2403</c:v>
                </c:pt>
                <c:pt idx="33">
                  <c:v>2403</c:v>
                </c:pt>
                <c:pt idx="34">
                  <c:v>2403</c:v>
                </c:pt>
                <c:pt idx="35">
                  <c:v>2403</c:v>
                </c:pt>
                <c:pt idx="36">
                  <c:v>2403</c:v>
                </c:pt>
                <c:pt idx="37">
                  <c:v>2403</c:v>
                </c:pt>
                <c:pt idx="38">
                  <c:v>2403</c:v>
                </c:pt>
                <c:pt idx="39">
                  <c:v>2403</c:v>
                </c:pt>
                <c:pt idx="40">
                  <c:v>2403</c:v>
                </c:pt>
                <c:pt idx="41">
                  <c:v>2403</c:v>
                </c:pt>
                <c:pt idx="42">
                  <c:v>2403</c:v>
                </c:pt>
                <c:pt idx="43">
                  <c:v>2403</c:v>
                </c:pt>
                <c:pt idx="44">
                  <c:v>2403</c:v>
                </c:pt>
                <c:pt idx="45">
                  <c:v>2403</c:v>
                </c:pt>
                <c:pt idx="46">
                  <c:v>2403</c:v>
                </c:pt>
                <c:pt idx="47">
                  <c:v>2403</c:v>
                </c:pt>
                <c:pt idx="48">
                  <c:v>2403</c:v>
                </c:pt>
                <c:pt idx="49">
                  <c:v>2403</c:v>
                </c:pt>
                <c:pt idx="50">
                  <c:v>2403</c:v>
                </c:pt>
                <c:pt idx="51">
                  <c:v>2403</c:v>
                </c:pt>
                <c:pt idx="52">
                  <c:v>2403</c:v>
                </c:pt>
                <c:pt idx="53">
                  <c:v>2403</c:v>
                </c:pt>
                <c:pt idx="54">
                  <c:v>2403</c:v>
                </c:pt>
                <c:pt idx="55">
                  <c:v>2403</c:v>
                </c:pt>
                <c:pt idx="56">
                  <c:v>2403</c:v>
                </c:pt>
                <c:pt idx="57">
                  <c:v>2403</c:v>
                </c:pt>
                <c:pt idx="58">
                  <c:v>2403</c:v>
                </c:pt>
                <c:pt idx="59">
                  <c:v>2403</c:v>
                </c:pt>
                <c:pt idx="60">
                  <c:v>2403</c:v>
                </c:pt>
                <c:pt idx="61">
                  <c:v>2403</c:v>
                </c:pt>
                <c:pt idx="62">
                  <c:v>2403</c:v>
                </c:pt>
                <c:pt idx="63">
                  <c:v>2403</c:v>
                </c:pt>
                <c:pt idx="64">
                  <c:v>2403</c:v>
                </c:pt>
                <c:pt idx="65">
                  <c:v>2403</c:v>
                </c:pt>
                <c:pt idx="66">
                  <c:v>2403</c:v>
                </c:pt>
                <c:pt idx="67">
                  <c:v>2403</c:v>
                </c:pt>
                <c:pt idx="68">
                  <c:v>2403</c:v>
                </c:pt>
                <c:pt idx="69">
                  <c:v>2403</c:v>
                </c:pt>
                <c:pt idx="70">
                  <c:v>2403</c:v>
                </c:pt>
                <c:pt idx="71">
                  <c:v>2403</c:v>
                </c:pt>
                <c:pt idx="72">
                  <c:v>2403</c:v>
                </c:pt>
                <c:pt idx="73">
                  <c:v>2403</c:v>
                </c:pt>
                <c:pt idx="74">
                  <c:v>2403</c:v>
                </c:pt>
                <c:pt idx="75">
                  <c:v>2403</c:v>
                </c:pt>
                <c:pt idx="76">
                  <c:v>2403</c:v>
                </c:pt>
                <c:pt idx="77">
                  <c:v>2403</c:v>
                </c:pt>
                <c:pt idx="78">
                  <c:v>2403</c:v>
                </c:pt>
                <c:pt idx="79">
                  <c:v>2403</c:v>
                </c:pt>
                <c:pt idx="80">
                  <c:v>2403</c:v>
                </c:pt>
                <c:pt idx="81">
                  <c:v>2403</c:v>
                </c:pt>
                <c:pt idx="82">
                  <c:v>2403</c:v>
                </c:pt>
                <c:pt idx="83">
                  <c:v>2403</c:v>
                </c:pt>
                <c:pt idx="84">
                  <c:v>2403</c:v>
                </c:pt>
                <c:pt idx="85">
                  <c:v>2403</c:v>
                </c:pt>
                <c:pt idx="86">
                  <c:v>2403</c:v>
                </c:pt>
                <c:pt idx="87">
                  <c:v>2403</c:v>
                </c:pt>
                <c:pt idx="88">
                  <c:v>2403</c:v>
                </c:pt>
                <c:pt idx="89">
                  <c:v>2403</c:v>
                </c:pt>
                <c:pt idx="90">
                  <c:v>2403</c:v>
                </c:pt>
                <c:pt idx="91">
                  <c:v>2403</c:v>
                </c:pt>
                <c:pt idx="92">
                  <c:v>2419</c:v>
                </c:pt>
                <c:pt idx="93">
                  <c:v>2419</c:v>
                </c:pt>
                <c:pt idx="94">
                  <c:v>2419</c:v>
                </c:pt>
                <c:pt idx="95">
                  <c:v>2419</c:v>
                </c:pt>
                <c:pt idx="96">
                  <c:v>2419</c:v>
                </c:pt>
                <c:pt idx="97">
                  <c:v>2419</c:v>
                </c:pt>
                <c:pt idx="98">
                  <c:v>2419</c:v>
                </c:pt>
                <c:pt idx="99">
                  <c:v>2419</c:v>
                </c:pt>
                <c:pt idx="100">
                  <c:v>2419</c:v>
                </c:pt>
                <c:pt idx="101">
                  <c:v>2419</c:v>
                </c:pt>
                <c:pt idx="102">
                  <c:v>2419</c:v>
                </c:pt>
                <c:pt idx="103">
                  <c:v>2419</c:v>
                </c:pt>
                <c:pt idx="104">
                  <c:v>2419</c:v>
                </c:pt>
                <c:pt idx="105">
                  <c:v>2419</c:v>
                </c:pt>
                <c:pt idx="106">
                  <c:v>2419</c:v>
                </c:pt>
                <c:pt idx="107">
                  <c:v>2419</c:v>
                </c:pt>
                <c:pt idx="108">
                  <c:v>2419</c:v>
                </c:pt>
                <c:pt idx="109">
                  <c:v>2419</c:v>
                </c:pt>
                <c:pt idx="110">
                  <c:v>2419</c:v>
                </c:pt>
                <c:pt idx="111">
                  <c:v>2419</c:v>
                </c:pt>
                <c:pt idx="112">
                  <c:v>2419</c:v>
                </c:pt>
                <c:pt idx="113">
                  <c:v>2419</c:v>
                </c:pt>
                <c:pt idx="114">
                  <c:v>2419</c:v>
                </c:pt>
                <c:pt idx="115">
                  <c:v>2419</c:v>
                </c:pt>
                <c:pt idx="116">
                  <c:v>2419</c:v>
                </c:pt>
                <c:pt idx="117">
                  <c:v>2419</c:v>
                </c:pt>
                <c:pt idx="118">
                  <c:v>2419</c:v>
                </c:pt>
                <c:pt idx="119">
                  <c:v>2419</c:v>
                </c:pt>
                <c:pt idx="120">
                  <c:v>2419</c:v>
                </c:pt>
                <c:pt idx="121">
                  <c:v>2419</c:v>
                </c:pt>
                <c:pt idx="122">
                  <c:v>2419</c:v>
                </c:pt>
                <c:pt idx="123" formatCode="General">
                  <c:v>2403</c:v>
                </c:pt>
                <c:pt idx="124" formatCode="General">
                  <c:v>2403</c:v>
                </c:pt>
                <c:pt idx="125" formatCode="General">
                  <c:v>2403</c:v>
                </c:pt>
                <c:pt idx="126" formatCode="General">
                  <c:v>2403</c:v>
                </c:pt>
                <c:pt idx="127" formatCode="General">
                  <c:v>2403</c:v>
                </c:pt>
                <c:pt idx="128" formatCode="General">
                  <c:v>2403</c:v>
                </c:pt>
                <c:pt idx="129" formatCode="General">
                  <c:v>2403</c:v>
                </c:pt>
                <c:pt idx="130" formatCode="General">
                  <c:v>2403</c:v>
                </c:pt>
                <c:pt idx="131" formatCode="General">
                  <c:v>2403</c:v>
                </c:pt>
                <c:pt idx="132" formatCode="General">
                  <c:v>2403</c:v>
                </c:pt>
                <c:pt idx="133" formatCode="General">
                  <c:v>2403</c:v>
                </c:pt>
                <c:pt idx="134" formatCode="General">
                  <c:v>2403</c:v>
                </c:pt>
                <c:pt idx="135" formatCode="General">
                  <c:v>2403</c:v>
                </c:pt>
                <c:pt idx="136" formatCode="General">
                  <c:v>2403</c:v>
                </c:pt>
                <c:pt idx="137" formatCode="General">
                  <c:v>2403</c:v>
                </c:pt>
                <c:pt idx="138" formatCode="General">
                  <c:v>2403</c:v>
                </c:pt>
                <c:pt idx="139" formatCode="General">
                  <c:v>2403</c:v>
                </c:pt>
                <c:pt idx="140" formatCode="General">
                  <c:v>2403</c:v>
                </c:pt>
                <c:pt idx="141" formatCode="General">
                  <c:v>2403</c:v>
                </c:pt>
                <c:pt idx="142" formatCode="General">
                  <c:v>2403</c:v>
                </c:pt>
                <c:pt idx="143" formatCode="General">
                  <c:v>2403</c:v>
                </c:pt>
                <c:pt idx="144" formatCode="General">
                  <c:v>2403</c:v>
                </c:pt>
                <c:pt idx="145" formatCode="General">
                  <c:v>2403</c:v>
                </c:pt>
                <c:pt idx="146" formatCode="General">
                  <c:v>2403</c:v>
                </c:pt>
                <c:pt idx="147" formatCode="General">
                  <c:v>2403</c:v>
                </c:pt>
                <c:pt idx="148" formatCode="General">
                  <c:v>2403</c:v>
                </c:pt>
                <c:pt idx="149" formatCode="General">
                  <c:v>2403</c:v>
                </c:pt>
                <c:pt idx="150" formatCode="General">
                  <c:v>2403</c:v>
                </c:pt>
                <c:pt idx="151" formatCode="General">
                  <c:v>2403</c:v>
                </c:pt>
                <c:pt idx="152" formatCode="General">
                  <c:v>2403</c:v>
                </c:pt>
                <c:pt idx="153" formatCode="General">
                  <c:v>2403</c:v>
                </c:pt>
                <c:pt idx="154" formatCode="General">
                  <c:v>2403</c:v>
                </c:pt>
                <c:pt idx="155" formatCode="General">
                  <c:v>2403</c:v>
                </c:pt>
                <c:pt idx="156" formatCode="General">
                  <c:v>2403</c:v>
                </c:pt>
                <c:pt idx="157" formatCode="General">
                  <c:v>2403</c:v>
                </c:pt>
                <c:pt idx="158" formatCode="General">
                  <c:v>2403</c:v>
                </c:pt>
                <c:pt idx="159" formatCode="General">
                  <c:v>2403</c:v>
                </c:pt>
                <c:pt idx="160" formatCode="General">
                  <c:v>2403</c:v>
                </c:pt>
                <c:pt idx="161" formatCode="General">
                  <c:v>2403</c:v>
                </c:pt>
                <c:pt idx="162" formatCode="General">
                  <c:v>2403</c:v>
                </c:pt>
                <c:pt idx="163" formatCode="General">
                  <c:v>2403</c:v>
                </c:pt>
                <c:pt idx="164" formatCode="General">
                  <c:v>2403</c:v>
                </c:pt>
                <c:pt idx="165" formatCode="General">
                  <c:v>2403</c:v>
                </c:pt>
                <c:pt idx="166" formatCode="General">
                  <c:v>2403</c:v>
                </c:pt>
                <c:pt idx="167" formatCode="General">
                  <c:v>2403</c:v>
                </c:pt>
                <c:pt idx="168" formatCode="General">
                  <c:v>2403</c:v>
                </c:pt>
                <c:pt idx="169" formatCode="General">
                  <c:v>2403</c:v>
                </c:pt>
                <c:pt idx="170" formatCode="General">
                  <c:v>2403</c:v>
                </c:pt>
                <c:pt idx="171" formatCode="General">
                  <c:v>2403</c:v>
                </c:pt>
                <c:pt idx="172" formatCode="General">
                  <c:v>2403</c:v>
                </c:pt>
                <c:pt idx="173" formatCode="General">
                  <c:v>2403</c:v>
                </c:pt>
                <c:pt idx="174" formatCode="General">
                  <c:v>2403</c:v>
                </c:pt>
                <c:pt idx="175" formatCode="General">
                  <c:v>2403</c:v>
                </c:pt>
                <c:pt idx="176" formatCode="General">
                  <c:v>2403</c:v>
                </c:pt>
                <c:pt idx="177" formatCode="General">
                  <c:v>2403</c:v>
                </c:pt>
                <c:pt idx="178" formatCode="General">
                  <c:v>2403</c:v>
                </c:pt>
                <c:pt idx="179" formatCode="General">
                  <c:v>2403</c:v>
                </c:pt>
                <c:pt idx="180" formatCode="General">
                  <c:v>2403</c:v>
                </c:pt>
                <c:pt idx="181" formatCode="General">
                  <c:v>2403</c:v>
                </c:pt>
                <c:pt idx="182" formatCode="General">
                  <c:v>2403</c:v>
                </c:pt>
                <c:pt idx="183" formatCode="General">
                  <c:v>2403</c:v>
                </c:pt>
                <c:pt idx="184" formatCode="General">
                  <c:v>2403</c:v>
                </c:pt>
                <c:pt idx="185" formatCode="General">
                  <c:v>2403</c:v>
                </c:pt>
                <c:pt idx="186" formatCode="General">
                  <c:v>2403</c:v>
                </c:pt>
                <c:pt idx="187" formatCode="General">
                  <c:v>2403</c:v>
                </c:pt>
                <c:pt idx="188" formatCode="General">
                  <c:v>2403</c:v>
                </c:pt>
                <c:pt idx="189" formatCode="General">
                  <c:v>2403</c:v>
                </c:pt>
                <c:pt idx="190" formatCode="General">
                  <c:v>2403</c:v>
                </c:pt>
                <c:pt idx="191" formatCode="General">
                  <c:v>2403</c:v>
                </c:pt>
                <c:pt idx="192" formatCode="General">
                  <c:v>2403</c:v>
                </c:pt>
                <c:pt idx="193" formatCode="General">
                  <c:v>2403</c:v>
                </c:pt>
                <c:pt idx="194" formatCode="General">
                  <c:v>2403</c:v>
                </c:pt>
                <c:pt idx="195" formatCode="General">
                  <c:v>2403</c:v>
                </c:pt>
                <c:pt idx="196" formatCode="General">
                  <c:v>2403</c:v>
                </c:pt>
                <c:pt idx="197" formatCode="General">
                  <c:v>2403</c:v>
                </c:pt>
                <c:pt idx="198" formatCode="General">
                  <c:v>2403</c:v>
                </c:pt>
                <c:pt idx="199" formatCode="General">
                  <c:v>2403</c:v>
                </c:pt>
                <c:pt idx="200" formatCode="General">
                  <c:v>2403</c:v>
                </c:pt>
                <c:pt idx="201" formatCode="General">
                  <c:v>2403</c:v>
                </c:pt>
                <c:pt idx="202" formatCode="General">
                  <c:v>2403</c:v>
                </c:pt>
                <c:pt idx="203" formatCode="General">
                  <c:v>2403</c:v>
                </c:pt>
                <c:pt idx="204" formatCode="General">
                  <c:v>2403</c:v>
                </c:pt>
                <c:pt idx="205" formatCode="General">
                  <c:v>2403</c:v>
                </c:pt>
                <c:pt idx="206" formatCode="General">
                  <c:v>2403</c:v>
                </c:pt>
                <c:pt idx="207" formatCode="General">
                  <c:v>2403</c:v>
                </c:pt>
                <c:pt idx="208" formatCode="General">
                  <c:v>2403</c:v>
                </c:pt>
                <c:pt idx="209" formatCode="General">
                  <c:v>2403</c:v>
                </c:pt>
                <c:pt idx="210" formatCode="General">
                  <c:v>2403</c:v>
                </c:pt>
                <c:pt idx="211" formatCode="General">
                  <c:v>2403</c:v>
                </c:pt>
                <c:pt idx="212" formatCode="General">
                  <c:v>2403</c:v>
                </c:pt>
                <c:pt idx="213" formatCode="General">
                  <c:v>2403</c:v>
                </c:pt>
                <c:pt idx="214" formatCode="General">
                  <c:v>2403</c:v>
                </c:pt>
                <c:pt idx="215" formatCode="General">
                  <c:v>2403</c:v>
                </c:pt>
                <c:pt idx="216" formatCode="General">
                  <c:v>2403</c:v>
                </c:pt>
                <c:pt idx="217" formatCode="General">
                  <c:v>2403</c:v>
                </c:pt>
                <c:pt idx="218" formatCode="General">
                  <c:v>2403</c:v>
                </c:pt>
                <c:pt idx="219" formatCode="General">
                  <c:v>2403</c:v>
                </c:pt>
                <c:pt idx="220" formatCode="General">
                  <c:v>2403</c:v>
                </c:pt>
                <c:pt idx="221" formatCode="General">
                  <c:v>2403</c:v>
                </c:pt>
                <c:pt idx="222" formatCode="General">
                  <c:v>2403</c:v>
                </c:pt>
                <c:pt idx="223" formatCode="General">
                  <c:v>2403</c:v>
                </c:pt>
                <c:pt idx="224" formatCode="General">
                  <c:v>2403</c:v>
                </c:pt>
                <c:pt idx="225" formatCode="General">
                  <c:v>2403</c:v>
                </c:pt>
                <c:pt idx="226" formatCode="General">
                  <c:v>2403</c:v>
                </c:pt>
                <c:pt idx="227" formatCode="General">
                  <c:v>2403</c:v>
                </c:pt>
                <c:pt idx="228" formatCode="General">
                  <c:v>2403</c:v>
                </c:pt>
                <c:pt idx="229" formatCode="General">
                  <c:v>2403</c:v>
                </c:pt>
                <c:pt idx="230" formatCode="General">
                  <c:v>2403</c:v>
                </c:pt>
                <c:pt idx="231" formatCode="General">
                  <c:v>2403</c:v>
                </c:pt>
                <c:pt idx="232" formatCode="General">
                  <c:v>2403</c:v>
                </c:pt>
                <c:pt idx="233" formatCode="General">
                  <c:v>2403</c:v>
                </c:pt>
                <c:pt idx="234" formatCode="General">
                  <c:v>2403</c:v>
                </c:pt>
                <c:pt idx="235" formatCode="General">
                  <c:v>2403</c:v>
                </c:pt>
                <c:pt idx="236" formatCode="General">
                  <c:v>2403</c:v>
                </c:pt>
                <c:pt idx="237" formatCode="General">
                  <c:v>2403</c:v>
                </c:pt>
                <c:pt idx="238" formatCode="General">
                  <c:v>2403</c:v>
                </c:pt>
                <c:pt idx="239" formatCode="General">
                  <c:v>2403</c:v>
                </c:pt>
                <c:pt idx="240" formatCode="General">
                  <c:v>2403</c:v>
                </c:pt>
                <c:pt idx="241" formatCode="General">
                  <c:v>2403</c:v>
                </c:pt>
                <c:pt idx="242" formatCode="General">
                  <c:v>2403</c:v>
                </c:pt>
                <c:pt idx="243" formatCode="General">
                  <c:v>2403</c:v>
                </c:pt>
                <c:pt idx="244" formatCode="General">
                  <c:v>2403</c:v>
                </c:pt>
                <c:pt idx="245" formatCode="General">
                  <c:v>2403</c:v>
                </c:pt>
                <c:pt idx="246" formatCode="General">
                  <c:v>2403</c:v>
                </c:pt>
                <c:pt idx="247" formatCode="General">
                  <c:v>2403</c:v>
                </c:pt>
                <c:pt idx="248" formatCode="General">
                  <c:v>2403</c:v>
                </c:pt>
                <c:pt idx="249" formatCode="General">
                  <c:v>2403</c:v>
                </c:pt>
                <c:pt idx="250" formatCode="General">
                  <c:v>2403</c:v>
                </c:pt>
                <c:pt idx="251" formatCode="General">
                  <c:v>2403</c:v>
                </c:pt>
                <c:pt idx="252" formatCode="General">
                  <c:v>2403</c:v>
                </c:pt>
                <c:pt idx="253" formatCode="General">
                  <c:v>2403</c:v>
                </c:pt>
                <c:pt idx="254" formatCode="General">
                  <c:v>2403</c:v>
                </c:pt>
                <c:pt idx="255" formatCode="General">
                  <c:v>2403</c:v>
                </c:pt>
                <c:pt idx="256" formatCode="General">
                  <c:v>2403</c:v>
                </c:pt>
                <c:pt idx="257" formatCode="General">
                  <c:v>2403</c:v>
                </c:pt>
                <c:pt idx="258" formatCode="General">
                  <c:v>2403</c:v>
                </c:pt>
                <c:pt idx="259" formatCode="General">
                  <c:v>2403</c:v>
                </c:pt>
                <c:pt idx="260" formatCode="General">
                  <c:v>2403</c:v>
                </c:pt>
                <c:pt idx="261" formatCode="General">
                  <c:v>2403</c:v>
                </c:pt>
                <c:pt idx="262" formatCode="General">
                  <c:v>2403</c:v>
                </c:pt>
                <c:pt idx="263" formatCode="General">
                  <c:v>2403</c:v>
                </c:pt>
                <c:pt idx="264" formatCode="General">
                  <c:v>2403</c:v>
                </c:pt>
                <c:pt idx="265" formatCode="General">
                  <c:v>2403</c:v>
                </c:pt>
                <c:pt idx="266" formatCode="General">
                  <c:v>2403</c:v>
                </c:pt>
                <c:pt idx="267" formatCode="General">
                  <c:v>2403</c:v>
                </c:pt>
                <c:pt idx="268" formatCode="General">
                  <c:v>2403</c:v>
                </c:pt>
                <c:pt idx="269" formatCode="General">
                  <c:v>2403</c:v>
                </c:pt>
                <c:pt idx="270" formatCode="General">
                  <c:v>2403</c:v>
                </c:pt>
                <c:pt idx="271" formatCode="General">
                  <c:v>2403</c:v>
                </c:pt>
                <c:pt idx="272" formatCode="General">
                  <c:v>2403</c:v>
                </c:pt>
                <c:pt idx="273" formatCode="General">
                  <c:v>2403</c:v>
                </c:pt>
                <c:pt idx="274" formatCode="General">
                  <c:v>2398</c:v>
                </c:pt>
                <c:pt idx="275" formatCode="General">
                  <c:v>2398</c:v>
                </c:pt>
                <c:pt idx="276" formatCode="General">
                  <c:v>2398</c:v>
                </c:pt>
                <c:pt idx="277" formatCode="General">
                  <c:v>2398</c:v>
                </c:pt>
                <c:pt idx="278" formatCode="General">
                  <c:v>2398</c:v>
                </c:pt>
                <c:pt idx="279" formatCode="General">
                  <c:v>2398</c:v>
                </c:pt>
                <c:pt idx="280" formatCode="General">
                  <c:v>2398</c:v>
                </c:pt>
                <c:pt idx="281" formatCode="General">
                  <c:v>2398</c:v>
                </c:pt>
                <c:pt idx="282" formatCode="General">
                  <c:v>2398</c:v>
                </c:pt>
                <c:pt idx="283" formatCode="General">
                  <c:v>2398</c:v>
                </c:pt>
                <c:pt idx="284" formatCode="General">
                  <c:v>2398</c:v>
                </c:pt>
                <c:pt idx="285" formatCode="General">
                  <c:v>2398</c:v>
                </c:pt>
                <c:pt idx="286" formatCode="General">
                  <c:v>2398</c:v>
                </c:pt>
                <c:pt idx="287" formatCode="General">
                  <c:v>2398</c:v>
                </c:pt>
                <c:pt idx="288" formatCode="General">
                  <c:v>2398</c:v>
                </c:pt>
                <c:pt idx="289" formatCode="General">
                  <c:v>2398</c:v>
                </c:pt>
                <c:pt idx="290" formatCode="General">
                  <c:v>2398</c:v>
                </c:pt>
                <c:pt idx="291" formatCode="General">
                  <c:v>2398</c:v>
                </c:pt>
                <c:pt idx="292" formatCode="General">
                  <c:v>2398</c:v>
                </c:pt>
                <c:pt idx="293" formatCode="General">
                  <c:v>2398</c:v>
                </c:pt>
                <c:pt idx="294" formatCode="General">
                  <c:v>2398</c:v>
                </c:pt>
                <c:pt idx="295" formatCode="General">
                  <c:v>2398</c:v>
                </c:pt>
                <c:pt idx="296" formatCode="General">
                  <c:v>2398</c:v>
                </c:pt>
                <c:pt idx="297" formatCode="General">
                  <c:v>2398</c:v>
                </c:pt>
                <c:pt idx="298" formatCode="General">
                  <c:v>2398</c:v>
                </c:pt>
                <c:pt idx="299" formatCode="General">
                  <c:v>2398</c:v>
                </c:pt>
                <c:pt idx="300" formatCode="General">
                  <c:v>2398</c:v>
                </c:pt>
                <c:pt idx="301" formatCode="General">
                  <c:v>2398</c:v>
                </c:pt>
                <c:pt idx="302" formatCode="General">
                  <c:v>2398</c:v>
                </c:pt>
                <c:pt idx="303" formatCode="General">
                  <c:v>2398</c:v>
                </c:pt>
                <c:pt idx="304" formatCode="General">
                  <c:v>2398</c:v>
                </c:pt>
                <c:pt idx="305" formatCode="General">
                  <c:v>2398</c:v>
                </c:pt>
                <c:pt idx="306" formatCode="General">
                  <c:v>2398</c:v>
                </c:pt>
                <c:pt idx="307" formatCode="General">
                  <c:v>2398</c:v>
                </c:pt>
                <c:pt idx="308" formatCode="General">
                  <c:v>2398</c:v>
                </c:pt>
                <c:pt idx="309" formatCode="General">
                  <c:v>2398</c:v>
                </c:pt>
                <c:pt idx="310" formatCode="General">
                  <c:v>2398</c:v>
                </c:pt>
                <c:pt idx="311" formatCode="General">
                  <c:v>2398</c:v>
                </c:pt>
                <c:pt idx="312" formatCode="General">
                  <c:v>2398</c:v>
                </c:pt>
                <c:pt idx="313" formatCode="General">
                  <c:v>2398</c:v>
                </c:pt>
                <c:pt idx="314" formatCode="General">
                  <c:v>2398</c:v>
                </c:pt>
                <c:pt idx="315" formatCode="General">
                  <c:v>2398</c:v>
                </c:pt>
                <c:pt idx="316" formatCode="General">
                  <c:v>2398</c:v>
                </c:pt>
                <c:pt idx="317" formatCode="General">
                  <c:v>2398</c:v>
                </c:pt>
                <c:pt idx="318" formatCode="General">
                  <c:v>2398</c:v>
                </c:pt>
                <c:pt idx="319" formatCode="General">
                  <c:v>2398</c:v>
                </c:pt>
                <c:pt idx="320" formatCode="General">
                  <c:v>2398</c:v>
                </c:pt>
                <c:pt idx="321" formatCode="General">
                  <c:v>2398</c:v>
                </c:pt>
                <c:pt idx="322" formatCode="General">
                  <c:v>2398</c:v>
                </c:pt>
                <c:pt idx="323" formatCode="General">
                  <c:v>2398</c:v>
                </c:pt>
                <c:pt idx="324" formatCode="General">
                  <c:v>2398</c:v>
                </c:pt>
                <c:pt idx="325" formatCode="General">
                  <c:v>2398</c:v>
                </c:pt>
                <c:pt idx="326" formatCode="General">
                  <c:v>2398</c:v>
                </c:pt>
                <c:pt idx="327" formatCode="General">
                  <c:v>2398</c:v>
                </c:pt>
                <c:pt idx="328" formatCode="General">
                  <c:v>2398</c:v>
                </c:pt>
                <c:pt idx="329" formatCode="General">
                  <c:v>2398</c:v>
                </c:pt>
                <c:pt idx="330" formatCode="General">
                  <c:v>2398</c:v>
                </c:pt>
                <c:pt idx="331" formatCode="General">
                  <c:v>2398</c:v>
                </c:pt>
                <c:pt idx="332" formatCode="General">
                  <c:v>2398</c:v>
                </c:pt>
                <c:pt idx="333" formatCode="General">
                  <c:v>2398</c:v>
                </c:pt>
                <c:pt idx="334" formatCode="General">
                  <c:v>2398</c:v>
                </c:pt>
                <c:pt idx="335" formatCode="General">
                  <c:v>2398</c:v>
                </c:pt>
                <c:pt idx="336" formatCode="General">
                  <c:v>2398</c:v>
                </c:pt>
                <c:pt idx="337" formatCode="General">
                  <c:v>2398</c:v>
                </c:pt>
                <c:pt idx="338" formatCode="General">
                  <c:v>2398</c:v>
                </c:pt>
                <c:pt idx="339" formatCode="General">
                  <c:v>2398</c:v>
                </c:pt>
                <c:pt idx="340" formatCode="General">
                  <c:v>2398</c:v>
                </c:pt>
                <c:pt idx="341" formatCode="General">
                  <c:v>2398</c:v>
                </c:pt>
                <c:pt idx="342" formatCode="General">
                  <c:v>2398</c:v>
                </c:pt>
                <c:pt idx="343" formatCode="General">
                  <c:v>2398</c:v>
                </c:pt>
                <c:pt idx="344" formatCode="General">
                  <c:v>2398</c:v>
                </c:pt>
                <c:pt idx="345" formatCode="General">
                  <c:v>2398</c:v>
                </c:pt>
                <c:pt idx="346" formatCode="General">
                  <c:v>2398</c:v>
                </c:pt>
                <c:pt idx="347" formatCode="General">
                  <c:v>2398</c:v>
                </c:pt>
                <c:pt idx="348" formatCode="General">
                  <c:v>2398</c:v>
                </c:pt>
                <c:pt idx="349" formatCode="General">
                  <c:v>2398</c:v>
                </c:pt>
                <c:pt idx="350" formatCode="General">
                  <c:v>2398</c:v>
                </c:pt>
                <c:pt idx="351" formatCode="General">
                  <c:v>2398</c:v>
                </c:pt>
                <c:pt idx="352" formatCode="General">
                  <c:v>2398</c:v>
                </c:pt>
                <c:pt idx="353" formatCode="General">
                  <c:v>2398</c:v>
                </c:pt>
                <c:pt idx="354" formatCode="General">
                  <c:v>2398</c:v>
                </c:pt>
                <c:pt idx="355" formatCode="General">
                  <c:v>2398</c:v>
                </c:pt>
                <c:pt idx="356" formatCode="General">
                  <c:v>2398</c:v>
                </c:pt>
                <c:pt idx="357" formatCode="General">
                  <c:v>2398</c:v>
                </c:pt>
                <c:pt idx="358" formatCode="General">
                  <c:v>2398</c:v>
                </c:pt>
                <c:pt idx="359" formatCode="General">
                  <c:v>2398</c:v>
                </c:pt>
                <c:pt idx="360" formatCode="General">
                  <c:v>2398</c:v>
                </c:pt>
                <c:pt idx="361" formatCode="General">
                  <c:v>2398</c:v>
                </c:pt>
                <c:pt idx="362" formatCode="General">
                  <c:v>2398</c:v>
                </c:pt>
                <c:pt idx="363" formatCode="General">
                  <c:v>2398</c:v>
                </c:pt>
                <c:pt idx="364" formatCode="General">
                  <c:v>2398</c:v>
                </c:pt>
                <c:pt idx="365" formatCode="General">
                  <c:v>2398</c:v>
                </c:pt>
                <c:pt idx="366" formatCode="General">
                  <c:v>2398</c:v>
                </c:pt>
                <c:pt idx="367" formatCode="General">
                  <c:v>2398</c:v>
                </c:pt>
                <c:pt idx="368" formatCode="General">
                  <c:v>2398</c:v>
                </c:pt>
                <c:pt idx="369" formatCode="General">
                  <c:v>2398</c:v>
                </c:pt>
                <c:pt idx="370" formatCode="General">
                  <c:v>2398</c:v>
                </c:pt>
                <c:pt idx="371" formatCode="General">
                  <c:v>2398</c:v>
                </c:pt>
                <c:pt idx="372" formatCode="General">
                  <c:v>2398</c:v>
                </c:pt>
                <c:pt idx="373" formatCode="General">
                  <c:v>2398</c:v>
                </c:pt>
                <c:pt idx="374" formatCode="General">
                  <c:v>2398</c:v>
                </c:pt>
                <c:pt idx="375" formatCode="General">
                  <c:v>2398</c:v>
                </c:pt>
                <c:pt idx="376" formatCode="General">
                  <c:v>2398</c:v>
                </c:pt>
                <c:pt idx="377" formatCode="General">
                  <c:v>2398</c:v>
                </c:pt>
                <c:pt idx="378" formatCode="General">
                  <c:v>2398</c:v>
                </c:pt>
                <c:pt idx="379" formatCode="General">
                  <c:v>2398</c:v>
                </c:pt>
                <c:pt idx="380" formatCode="General">
                  <c:v>2398</c:v>
                </c:pt>
                <c:pt idx="381" formatCode="General">
                  <c:v>2398</c:v>
                </c:pt>
                <c:pt idx="382" formatCode="General">
                  <c:v>2398</c:v>
                </c:pt>
                <c:pt idx="383" formatCode="General">
                  <c:v>2398</c:v>
                </c:pt>
                <c:pt idx="384" formatCode="General">
                  <c:v>2398</c:v>
                </c:pt>
                <c:pt idx="385" formatCode="General">
                  <c:v>2398</c:v>
                </c:pt>
                <c:pt idx="386" formatCode="General">
                  <c:v>2398</c:v>
                </c:pt>
                <c:pt idx="387" formatCode="General">
                  <c:v>2398</c:v>
                </c:pt>
                <c:pt idx="388" formatCode="General">
                  <c:v>2398</c:v>
                </c:pt>
                <c:pt idx="389" formatCode="General">
                  <c:v>2398</c:v>
                </c:pt>
                <c:pt idx="390" formatCode="General">
                  <c:v>2398</c:v>
                </c:pt>
                <c:pt idx="391" formatCode="General">
                  <c:v>2398</c:v>
                </c:pt>
                <c:pt idx="392" formatCode="General">
                  <c:v>2398</c:v>
                </c:pt>
                <c:pt idx="393" formatCode="General">
                  <c:v>2398</c:v>
                </c:pt>
                <c:pt idx="394" formatCode="General">
                  <c:v>2398</c:v>
                </c:pt>
                <c:pt idx="395" formatCode="General">
                  <c:v>2398</c:v>
                </c:pt>
                <c:pt idx="396" formatCode="General">
                  <c:v>2398</c:v>
                </c:pt>
                <c:pt idx="397" formatCode="General">
                  <c:v>2398</c:v>
                </c:pt>
                <c:pt idx="398" formatCode="General">
                  <c:v>2398</c:v>
                </c:pt>
                <c:pt idx="399" formatCode="General">
                  <c:v>2398</c:v>
                </c:pt>
                <c:pt idx="400" formatCode="General">
                  <c:v>2398</c:v>
                </c:pt>
                <c:pt idx="401" formatCode="General">
                  <c:v>2398</c:v>
                </c:pt>
                <c:pt idx="402" formatCode="General">
                  <c:v>2398</c:v>
                </c:pt>
                <c:pt idx="403" formatCode="General">
                  <c:v>2398</c:v>
                </c:pt>
                <c:pt idx="404" formatCode="General">
                  <c:v>2398</c:v>
                </c:pt>
                <c:pt idx="405" formatCode="General">
                  <c:v>2398</c:v>
                </c:pt>
                <c:pt idx="406" formatCode="General">
                  <c:v>2398</c:v>
                </c:pt>
                <c:pt idx="407" formatCode="General">
                  <c:v>2398</c:v>
                </c:pt>
                <c:pt idx="408" formatCode="General">
                  <c:v>2398</c:v>
                </c:pt>
                <c:pt idx="409" formatCode="General">
                  <c:v>2398</c:v>
                </c:pt>
                <c:pt idx="410" formatCode="General">
                  <c:v>2398</c:v>
                </c:pt>
                <c:pt idx="411" formatCode="General">
                  <c:v>2398</c:v>
                </c:pt>
                <c:pt idx="412" formatCode="General">
                  <c:v>2398</c:v>
                </c:pt>
                <c:pt idx="413" formatCode="General">
                  <c:v>2398</c:v>
                </c:pt>
                <c:pt idx="414" formatCode="General">
                  <c:v>2398</c:v>
                </c:pt>
                <c:pt idx="415" formatCode="General">
                  <c:v>2398</c:v>
                </c:pt>
                <c:pt idx="416" formatCode="General">
                  <c:v>2398</c:v>
                </c:pt>
                <c:pt idx="417" formatCode="General">
                  <c:v>2398</c:v>
                </c:pt>
                <c:pt idx="418" formatCode="General">
                  <c:v>2398</c:v>
                </c:pt>
                <c:pt idx="419" formatCode="General">
                  <c:v>2398</c:v>
                </c:pt>
                <c:pt idx="420" formatCode="General">
                  <c:v>2398</c:v>
                </c:pt>
                <c:pt idx="421" formatCode="General">
                  <c:v>2398</c:v>
                </c:pt>
                <c:pt idx="422" formatCode="General">
                  <c:v>2398</c:v>
                </c:pt>
                <c:pt idx="423" formatCode="General">
                  <c:v>2398</c:v>
                </c:pt>
                <c:pt idx="424" formatCode="General">
                  <c:v>2398</c:v>
                </c:pt>
                <c:pt idx="425" formatCode="General">
                  <c:v>2398</c:v>
                </c:pt>
                <c:pt idx="426" formatCode="General">
                  <c:v>2398</c:v>
                </c:pt>
                <c:pt idx="427" formatCode="General">
                  <c:v>2398</c:v>
                </c:pt>
                <c:pt idx="428" formatCode="General">
                  <c:v>2398</c:v>
                </c:pt>
                <c:pt idx="429" formatCode="General">
                  <c:v>2398</c:v>
                </c:pt>
                <c:pt idx="430" formatCode="General">
                  <c:v>2398</c:v>
                </c:pt>
                <c:pt idx="431" formatCode="General">
                  <c:v>2398</c:v>
                </c:pt>
                <c:pt idx="432" formatCode="General">
                  <c:v>2398</c:v>
                </c:pt>
                <c:pt idx="433" formatCode="General">
                  <c:v>2398</c:v>
                </c:pt>
                <c:pt idx="434" formatCode="General">
                  <c:v>2398</c:v>
                </c:pt>
                <c:pt idx="435" formatCode="General">
                  <c:v>2398</c:v>
                </c:pt>
                <c:pt idx="436" formatCode="General">
                  <c:v>2398</c:v>
                </c:pt>
                <c:pt idx="437" formatCode="General">
                  <c:v>2398</c:v>
                </c:pt>
                <c:pt idx="438" formatCode="General">
                  <c:v>2398</c:v>
                </c:pt>
                <c:pt idx="439" formatCode="General">
                  <c:v>2398</c:v>
                </c:pt>
                <c:pt idx="440" formatCode="General">
                  <c:v>2398</c:v>
                </c:pt>
                <c:pt idx="441" formatCode="General">
                  <c:v>2398</c:v>
                </c:pt>
                <c:pt idx="442" formatCode="General">
                  <c:v>2398</c:v>
                </c:pt>
                <c:pt idx="443" formatCode="General">
                  <c:v>2398</c:v>
                </c:pt>
                <c:pt idx="444" formatCode="General">
                  <c:v>2398</c:v>
                </c:pt>
                <c:pt idx="445" formatCode="General">
                  <c:v>2398</c:v>
                </c:pt>
                <c:pt idx="446" formatCode="General">
                  <c:v>2398</c:v>
                </c:pt>
                <c:pt idx="447" formatCode="General">
                  <c:v>2398</c:v>
                </c:pt>
                <c:pt idx="448" formatCode="General">
                  <c:v>2398</c:v>
                </c:pt>
                <c:pt idx="449" formatCode="General">
                  <c:v>2398</c:v>
                </c:pt>
                <c:pt idx="450" formatCode="General">
                  <c:v>2398</c:v>
                </c:pt>
                <c:pt idx="451" formatCode="General">
                  <c:v>2398</c:v>
                </c:pt>
                <c:pt idx="452" formatCode="General">
                  <c:v>2398</c:v>
                </c:pt>
                <c:pt idx="453" formatCode="General">
                  <c:v>2398</c:v>
                </c:pt>
                <c:pt idx="454" formatCode="General">
                  <c:v>2398</c:v>
                </c:pt>
                <c:pt idx="455" formatCode="General">
                  <c:v>2398</c:v>
                </c:pt>
                <c:pt idx="456" formatCode="General">
                  <c:v>2398</c:v>
                </c:pt>
                <c:pt idx="457" formatCode="General">
                  <c:v>2398</c:v>
                </c:pt>
                <c:pt idx="458" formatCode="General">
                  <c:v>2398</c:v>
                </c:pt>
                <c:pt idx="459" formatCode="General">
                  <c:v>2398</c:v>
                </c:pt>
                <c:pt idx="460" formatCode="General">
                  <c:v>2398</c:v>
                </c:pt>
                <c:pt idx="461" formatCode="General">
                  <c:v>2398</c:v>
                </c:pt>
                <c:pt idx="462" formatCode="General">
                  <c:v>2398</c:v>
                </c:pt>
                <c:pt idx="463" formatCode="General">
                  <c:v>2398</c:v>
                </c:pt>
                <c:pt idx="464" formatCode="General">
                  <c:v>2398</c:v>
                </c:pt>
                <c:pt idx="465" formatCode="General">
                  <c:v>2398</c:v>
                </c:pt>
                <c:pt idx="466" formatCode="General">
                  <c:v>2398</c:v>
                </c:pt>
                <c:pt idx="467" formatCode="General">
                  <c:v>2398</c:v>
                </c:pt>
                <c:pt idx="468" formatCode="General">
                  <c:v>2398</c:v>
                </c:pt>
                <c:pt idx="469" formatCode="General">
                  <c:v>2398</c:v>
                </c:pt>
                <c:pt idx="470" formatCode="General">
                  <c:v>2398</c:v>
                </c:pt>
                <c:pt idx="471" formatCode="General">
                  <c:v>2398</c:v>
                </c:pt>
                <c:pt idx="472" formatCode="General">
                  <c:v>2398</c:v>
                </c:pt>
                <c:pt idx="473" formatCode="General">
                  <c:v>2398</c:v>
                </c:pt>
                <c:pt idx="474" formatCode="General">
                  <c:v>2398</c:v>
                </c:pt>
                <c:pt idx="475" formatCode="General">
                  <c:v>2398</c:v>
                </c:pt>
                <c:pt idx="476" formatCode="General">
                  <c:v>2398</c:v>
                </c:pt>
                <c:pt idx="477" formatCode="General">
                  <c:v>2398</c:v>
                </c:pt>
                <c:pt idx="478" formatCode="General">
                  <c:v>2398</c:v>
                </c:pt>
                <c:pt idx="479" formatCode="General">
                  <c:v>2398</c:v>
                </c:pt>
                <c:pt idx="480" formatCode="General">
                  <c:v>2398</c:v>
                </c:pt>
                <c:pt idx="481" formatCode="General">
                  <c:v>2398</c:v>
                </c:pt>
                <c:pt idx="482" formatCode="General">
                  <c:v>2398</c:v>
                </c:pt>
                <c:pt idx="483" formatCode="General">
                  <c:v>2398</c:v>
                </c:pt>
                <c:pt idx="484" formatCode="General">
                  <c:v>2398</c:v>
                </c:pt>
                <c:pt idx="485" formatCode="General">
                  <c:v>2398</c:v>
                </c:pt>
                <c:pt idx="486" formatCode="General">
                  <c:v>2398</c:v>
                </c:pt>
                <c:pt idx="487" formatCode="General">
                  <c:v>2398</c:v>
                </c:pt>
                <c:pt idx="488" formatCode="General">
                  <c:v>2398</c:v>
                </c:pt>
                <c:pt idx="489" formatCode="General">
                  <c:v>2398</c:v>
                </c:pt>
                <c:pt idx="490" formatCode="General">
                  <c:v>2398</c:v>
                </c:pt>
                <c:pt idx="491" formatCode="General">
                  <c:v>2398</c:v>
                </c:pt>
                <c:pt idx="492" formatCode="General">
                  <c:v>2398</c:v>
                </c:pt>
                <c:pt idx="493" formatCode="General">
                  <c:v>2398</c:v>
                </c:pt>
                <c:pt idx="494" formatCode="General">
                  <c:v>2398</c:v>
                </c:pt>
                <c:pt idx="495" formatCode="General">
                  <c:v>2398</c:v>
                </c:pt>
                <c:pt idx="496" formatCode="General">
                  <c:v>2398</c:v>
                </c:pt>
                <c:pt idx="497" formatCode="General">
                  <c:v>2398</c:v>
                </c:pt>
                <c:pt idx="498" formatCode="General">
                  <c:v>2398</c:v>
                </c:pt>
                <c:pt idx="499" formatCode="General">
                  <c:v>2398</c:v>
                </c:pt>
                <c:pt idx="500" formatCode="General">
                  <c:v>2398</c:v>
                </c:pt>
                <c:pt idx="501" formatCode="General">
                  <c:v>2398</c:v>
                </c:pt>
                <c:pt idx="502" formatCode="General">
                  <c:v>2398</c:v>
                </c:pt>
                <c:pt idx="503" formatCode="General">
                  <c:v>2398</c:v>
                </c:pt>
                <c:pt idx="504" formatCode="General">
                  <c:v>2398</c:v>
                </c:pt>
                <c:pt idx="505" formatCode="General">
                  <c:v>2398</c:v>
                </c:pt>
                <c:pt idx="506" formatCode="General">
                  <c:v>2398</c:v>
                </c:pt>
                <c:pt idx="507" formatCode="General">
                  <c:v>2398</c:v>
                </c:pt>
                <c:pt idx="508" formatCode="General">
                  <c:v>2398</c:v>
                </c:pt>
                <c:pt idx="509" formatCode="General">
                  <c:v>2398</c:v>
                </c:pt>
                <c:pt idx="510" formatCode="General">
                  <c:v>2398</c:v>
                </c:pt>
                <c:pt idx="511" formatCode="General">
                  <c:v>2398</c:v>
                </c:pt>
                <c:pt idx="512" formatCode="General">
                  <c:v>2398</c:v>
                </c:pt>
                <c:pt idx="513" formatCode="General">
                  <c:v>2398</c:v>
                </c:pt>
                <c:pt idx="514" formatCode="General">
                  <c:v>2398</c:v>
                </c:pt>
                <c:pt idx="515" formatCode="General">
                  <c:v>2398</c:v>
                </c:pt>
                <c:pt idx="516" formatCode="General">
                  <c:v>2398</c:v>
                </c:pt>
                <c:pt idx="517" formatCode="General">
                  <c:v>2398</c:v>
                </c:pt>
                <c:pt idx="518" formatCode="General">
                  <c:v>2398</c:v>
                </c:pt>
                <c:pt idx="519" formatCode="General">
                  <c:v>2398</c:v>
                </c:pt>
                <c:pt idx="520" formatCode="General">
                  <c:v>2398</c:v>
                </c:pt>
                <c:pt idx="521" formatCode="General">
                  <c:v>2398</c:v>
                </c:pt>
                <c:pt idx="522" formatCode="General">
                  <c:v>2398</c:v>
                </c:pt>
                <c:pt idx="523" formatCode="General">
                  <c:v>2398</c:v>
                </c:pt>
                <c:pt idx="524" formatCode="General">
                  <c:v>2398</c:v>
                </c:pt>
                <c:pt idx="525" formatCode="General">
                  <c:v>2398</c:v>
                </c:pt>
                <c:pt idx="526" formatCode="General">
                  <c:v>2398</c:v>
                </c:pt>
                <c:pt idx="527" formatCode="General">
                  <c:v>2398</c:v>
                </c:pt>
                <c:pt idx="528" formatCode="General">
                  <c:v>2398</c:v>
                </c:pt>
                <c:pt idx="529" formatCode="General">
                  <c:v>2398</c:v>
                </c:pt>
                <c:pt idx="530" formatCode="General">
                  <c:v>2398</c:v>
                </c:pt>
                <c:pt idx="531" formatCode="General">
                  <c:v>2398</c:v>
                </c:pt>
                <c:pt idx="532" formatCode="General">
                  <c:v>2398</c:v>
                </c:pt>
                <c:pt idx="533" formatCode="General">
                  <c:v>2398</c:v>
                </c:pt>
                <c:pt idx="534" formatCode="General">
                  <c:v>2398</c:v>
                </c:pt>
                <c:pt idx="535" formatCode="General">
                  <c:v>2398</c:v>
                </c:pt>
                <c:pt idx="536" formatCode="General">
                  <c:v>2398</c:v>
                </c:pt>
                <c:pt idx="537" formatCode="General">
                  <c:v>2398</c:v>
                </c:pt>
                <c:pt idx="538" formatCode="General">
                  <c:v>2398</c:v>
                </c:pt>
                <c:pt idx="539" formatCode="General">
                  <c:v>2398</c:v>
                </c:pt>
                <c:pt idx="540" formatCode="General">
                  <c:v>2398</c:v>
                </c:pt>
                <c:pt idx="541" formatCode="General">
                  <c:v>2398</c:v>
                </c:pt>
                <c:pt idx="542" formatCode="General">
                  <c:v>2398</c:v>
                </c:pt>
                <c:pt idx="543" formatCode="General">
                  <c:v>2398</c:v>
                </c:pt>
                <c:pt idx="544" formatCode="General">
                  <c:v>2398</c:v>
                </c:pt>
                <c:pt idx="545" formatCode="General">
                  <c:v>2398</c:v>
                </c:pt>
                <c:pt idx="546" formatCode="General">
                  <c:v>2398</c:v>
                </c:pt>
                <c:pt idx="547" formatCode="General">
                  <c:v>2398</c:v>
                </c:pt>
                <c:pt idx="548" formatCode="General">
                  <c:v>2398</c:v>
                </c:pt>
                <c:pt idx="549" formatCode="General">
                  <c:v>2398</c:v>
                </c:pt>
              </c:numCache>
            </c:numRef>
          </c:val>
          <c:smooth val="0"/>
        </c:ser>
        <c:dLbls>
          <c:showLegendKey val="0"/>
          <c:showVal val="0"/>
          <c:showCatName val="0"/>
          <c:showSerName val="0"/>
          <c:showPercent val="0"/>
          <c:showBubbleSize val="0"/>
        </c:dLbls>
        <c:marker val="1"/>
        <c:smooth val="0"/>
        <c:axId val="47541632"/>
        <c:axId val="47539712"/>
      </c:lineChart>
      <c:dateAx>
        <c:axId val="47523712"/>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47525248"/>
        <c:crosses val="autoZero"/>
        <c:auto val="1"/>
        <c:lblOffset val="100"/>
        <c:baseTimeUnit val="days"/>
        <c:majorUnit val="1"/>
        <c:majorTimeUnit val="months"/>
        <c:minorUnit val="1"/>
        <c:minorTimeUnit val="months"/>
      </c:dateAx>
      <c:valAx>
        <c:axId val="47525248"/>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47523712"/>
        <c:crosses val="autoZero"/>
        <c:crossBetween val="midCat"/>
        <c:majorUnit val="10"/>
        <c:minorUnit val="5"/>
      </c:valAx>
      <c:valAx>
        <c:axId val="47539712"/>
        <c:scaling>
          <c:orientation val="minMax"/>
          <c:max val="346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0" sourceLinked="1"/>
        <c:majorTickMark val="out"/>
        <c:minorTickMark val="none"/>
        <c:tickLblPos val="nextTo"/>
        <c:crossAx val="47541632"/>
        <c:crosses val="max"/>
        <c:crossBetween val="between"/>
        <c:majorUnit val="200"/>
      </c:valAx>
      <c:dateAx>
        <c:axId val="47541632"/>
        <c:scaling>
          <c:orientation val="minMax"/>
        </c:scaling>
        <c:delete val="1"/>
        <c:axPos val="b"/>
        <c:numFmt formatCode="d\-mmm\-yy" sourceLinked="1"/>
        <c:majorTickMark val="out"/>
        <c:minorTickMark val="none"/>
        <c:tickLblPos val="nextTo"/>
        <c:crossAx val="47539712"/>
        <c:crosses val="autoZero"/>
        <c:auto val="1"/>
        <c:lblOffset val="100"/>
        <c:baseTimeUnit val="days"/>
      </c:dateAx>
      <c:spPr>
        <a:ln w="12700">
          <a:solidFill>
            <a:schemeClr val="tx1"/>
          </a:solidFill>
        </a:ln>
      </c:spPr>
    </c:plotArea>
    <c:legend>
      <c:legendPos val="r"/>
      <c:layout>
        <c:manualLayout>
          <c:xMode val="edge"/>
          <c:yMode val="edge"/>
          <c:x val="5.8577395710473538E-2"/>
          <c:y val="0.83763763620456533"/>
          <c:w val="0.87615466796688013"/>
          <c:h val="3.3833611707627456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Foothills Zone</a:t>
            </a:r>
            <a:r>
              <a:rPr lang="en-US" sz="1600" baseline="0"/>
              <a:t> 8</a:t>
            </a:r>
            <a:endParaRPr lang="en-US" sz="1600"/>
          </a:p>
        </c:rich>
      </c:tx>
      <c:layout>
        <c:manualLayout>
          <c:xMode val="edge"/>
          <c:yMode val="edge"/>
          <c:x val="0.42721123960933083"/>
          <c:y val="1.2121212121212121E-2"/>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2"/>
          <c:tx>
            <c:v>Foothills Zone 8 Capability</c:v>
          </c:tx>
          <c:spPr>
            <a:solidFill>
              <a:schemeClr val="accent1">
                <a:alpha val="65000"/>
              </a:schemeClr>
            </a:solidFill>
            <a:ln>
              <a:noFill/>
            </a:ln>
          </c:spP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Data!$M$521:$M$1100</c:f>
              <c:numCache>
                <c:formatCode>0.0</c:formatCode>
                <c:ptCount val="580"/>
                <c:pt idx="0">
                  <c:v>61</c:v>
                </c:pt>
                <c:pt idx="1">
                  <c:v>61</c:v>
                </c:pt>
                <c:pt idx="2">
                  <c:v>61</c:v>
                </c:pt>
                <c:pt idx="3">
                  <c:v>61</c:v>
                </c:pt>
                <c:pt idx="4">
                  <c:v>61</c:v>
                </c:pt>
                <c:pt idx="5">
                  <c:v>61</c:v>
                </c:pt>
                <c:pt idx="6">
                  <c:v>61</c:v>
                </c:pt>
                <c:pt idx="7">
                  <c:v>61</c:v>
                </c:pt>
                <c:pt idx="8">
                  <c:v>61</c:v>
                </c:pt>
                <c:pt idx="9">
                  <c:v>61</c:v>
                </c:pt>
                <c:pt idx="10">
                  <c:v>61</c:v>
                </c:pt>
                <c:pt idx="11">
                  <c:v>61</c:v>
                </c:pt>
                <c:pt idx="12">
                  <c:v>61</c:v>
                </c:pt>
                <c:pt idx="13">
                  <c:v>61</c:v>
                </c:pt>
                <c:pt idx="14">
                  <c:v>61</c:v>
                </c:pt>
                <c:pt idx="15">
                  <c:v>61</c:v>
                </c:pt>
                <c:pt idx="16">
                  <c:v>61</c:v>
                </c:pt>
                <c:pt idx="17">
                  <c:v>61</c:v>
                </c:pt>
                <c:pt idx="18">
                  <c:v>61</c:v>
                </c:pt>
                <c:pt idx="19">
                  <c:v>61</c:v>
                </c:pt>
                <c:pt idx="20">
                  <c:v>61</c:v>
                </c:pt>
                <c:pt idx="21">
                  <c:v>61</c:v>
                </c:pt>
                <c:pt idx="22">
                  <c:v>61</c:v>
                </c:pt>
                <c:pt idx="23">
                  <c:v>61</c:v>
                </c:pt>
                <c:pt idx="24">
                  <c:v>61</c:v>
                </c:pt>
                <c:pt idx="25">
                  <c:v>61</c:v>
                </c:pt>
                <c:pt idx="26">
                  <c:v>61</c:v>
                </c:pt>
                <c:pt idx="27">
                  <c:v>61</c:v>
                </c:pt>
                <c:pt idx="28">
                  <c:v>63</c:v>
                </c:pt>
                <c:pt idx="29">
                  <c:v>63</c:v>
                </c:pt>
                <c:pt idx="30">
                  <c:v>63</c:v>
                </c:pt>
                <c:pt idx="31">
                  <c:v>63</c:v>
                </c:pt>
                <c:pt idx="32">
                  <c:v>63</c:v>
                </c:pt>
                <c:pt idx="33">
                  <c:v>63</c:v>
                </c:pt>
                <c:pt idx="34">
                  <c:v>63</c:v>
                </c:pt>
                <c:pt idx="35">
                  <c:v>63</c:v>
                </c:pt>
                <c:pt idx="36">
                  <c:v>63</c:v>
                </c:pt>
                <c:pt idx="37">
                  <c:v>63</c:v>
                </c:pt>
                <c:pt idx="38">
                  <c:v>63</c:v>
                </c:pt>
                <c:pt idx="39">
                  <c:v>63</c:v>
                </c:pt>
                <c:pt idx="40">
                  <c:v>63</c:v>
                </c:pt>
                <c:pt idx="41">
                  <c:v>43</c:v>
                </c:pt>
                <c:pt idx="42">
                  <c:v>43</c:v>
                </c:pt>
                <c:pt idx="43">
                  <c:v>63</c:v>
                </c:pt>
                <c:pt idx="44">
                  <c:v>63</c:v>
                </c:pt>
                <c:pt idx="45">
                  <c:v>63</c:v>
                </c:pt>
                <c:pt idx="46">
                  <c:v>63</c:v>
                </c:pt>
                <c:pt idx="47">
                  <c:v>63</c:v>
                </c:pt>
                <c:pt idx="48">
                  <c:v>63</c:v>
                </c:pt>
                <c:pt idx="49">
                  <c:v>63</c:v>
                </c:pt>
                <c:pt idx="50">
                  <c:v>63</c:v>
                </c:pt>
                <c:pt idx="51">
                  <c:v>63</c:v>
                </c:pt>
                <c:pt idx="52">
                  <c:v>63</c:v>
                </c:pt>
                <c:pt idx="53">
                  <c:v>63</c:v>
                </c:pt>
                <c:pt idx="54">
                  <c:v>59</c:v>
                </c:pt>
                <c:pt idx="55">
                  <c:v>59</c:v>
                </c:pt>
                <c:pt idx="56">
                  <c:v>59</c:v>
                </c:pt>
                <c:pt idx="57">
                  <c:v>59</c:v>
                </c:pt>
                <c:pt idx="58">
                  <c:v>59</c:v>
                </c:pt>
                <c:pt idx="59">
                  <c:v>59</c:v>
                </c:pt>
                <c:pt idx="60">
                  <c:v>59</c:v>
                </c:pt>
                <c:pt idx="61">
                  <c:v>59</c:v>
                </c:pt>
                <c:pt idx="62">
                  <c:v>59</c:v>
                </c:pt>
                <c:pt idx="63">
                  <c:v>59</c:v>
                </c:pt>
                <c:pt idx="64">
                  <c:v>59</c:v>
                </c:pt>
                <c:pt idx="65">
                  <c:v>59</c:v>
                </c:pt>
                <c:pt idx="66">
                  <c:v>59</c:v>
                </c:pt>
                <c:pt idx="67">
                  <c:v>59</c:v>
                </c:pt>
                <c:pt idx="68">
                  <c:v>59</c:v>
                </c:pt>
                <c:pt idx="69">
                  <c:v>59</c:v>
                </c:pt>
                <c:pt idx="70">
                  <c:v>59</c:v>
                </c:pt>
                <c:pt idx="71">
                  <c:v>59</c:v>
                </c:pt>
                <c:pt idx="72">
                  <c:v>59</c:v>
                </c:pt>
                <c:pt idx="73">
                  <c:v>59</c:v>
                </c:pt>
                <c:pt idx="74">
                  <c:v>59</c:v>
                </c:pt>
                <c:pt idx="75">
                  <c:v>59</c:v>
                </c:pt>
                <c:pt idx="76">
                  <c:v>59</c:v>
                </c:pt>
                <c:pt idx="77">
                  <c:v>59</c:v>
                </c:pt>
                <c:pt idx="78">
                  <c:v>59</c:v>
                </c:pt>
                <c:pt idx="79">
                  <c:v>59</c:v>
                </c:pt>
                <c:pt idx="80">
                  <c:v>59</c:v>
                </c:pt>
                <c:pt idx="81">
                  <c:v>59</c:v>
                </c:pt>
                <c:pt idx="82">
                  <c:v>59</c:v>
                </c:pt>
                <c:pt idx="83">
                  <c:v>59</c:v>
                </c:pt>
                <c:pt idx="84">
                  <c:v>59</c:v>
                </c:pt>
                <c:pt idx="85">
                  <c:v>59</c:v>
                </c:pt>
                <c:pt idx="86">
                  <c:v>59</c:v>
                </c:pt>
                <c:pt idx="87">
                  <c:v>64</c:v>
                </c:pt>
                <c:pt idx="88">
                  <c:v>64</c:v>
                </c:pt>
                <c:pt idx="89">
                  <c:v>64</c:v>
                </c:pt>
                <c:pt idx="90">
                  <c:v>77</c:v>
                </c:pt>
                <c:pt idx="91">
                  <c:v>77</c:v>
                </c:pt>
                <c:pt idx="92">
                  <c:v>78</c:v>
                </c:pt>
                <c:pt idx="93">
                  <c:v>78</c:v>
                </c:pt>
                <c:pt idx="94">
                  <c:v>78</c:v>
                </c:pt>
                <c:pt idx="95">
                  <c:v>78</c:v>
                </c:pt>
                <c:pt idx="96">
                  <c:v>78</c:v>
                </c:pt>
                <c:pt idx="97">
                  <c:v>62</c:v>
                </c:pt>
                <c:pt idx="98">
                  <c:v>62</c:v>
                </c:pt>
                <c:pt idx="99">
                  <c:v>62</c:v>
                </c:pt>
                <c:pt idx="100">
                  <c:v>62</c:v>
                </c:pt>
                <c:pt idx="101">
                  <c:v>78</c:v>
                </c:pt>
                <c:pt idx="102">
                  <c:v>78</c:v>
                </c:pt>
                <c:pt idx="103">
                  <c:v>78</c:v>
                </c:pt>
                <c:pt idx="104">
                  <c:v>78</c:v>
                </c:pt>
                <c:pt idx="105">
                  <c:v>78</c:v>
                </c:pt>
                <c:pt idx="106">
                  <c:v>78</c:v>
                </c:pt>
                <c:pt idx="107">
                  <c:v>78</c:v>
                </c:pt>
                <c:pt idx="108">
                  <c:v>78</c:v>
                </c:pt>
                <c:pt idx="109">
                  <c:v>78</c:v>
                </c:pt>
                <c:pt idx="110">
                  <c:v>78</c:v>
                </c:pt>
                <c:pt idx="111">
                  <c:v>78</c:v>
                </c:pt>
                <c:pt idx="112">
                  <c:v>78</c:v>
                </c:pt>
                <c:pt idx="113">
                  <c:v>78</c:v>
                </c:pt>
                <c:pt idx="114">
                  <c:v>78</c:v>
                </c:pt>
                <c:pt idx="115">
                  <c:v>78</c:v>
                </c:pt>
                <c:pt idx="116">
                  <c:v>78</c:v>
                </c:pt>
                <c:pt idx="117">
                  <c:v>78</c:v>
                </c:pt>
                <c:pt idx="118">
                  <c:v>78</c:v>
                </c:pt>
                <c:pt idx="119">
                  <c:v>78</c:v>
                </c:pt>
                <c:pt idx="120">
                  <c:v>78</c:v>
                </c:pt>
                <c:pt idx="121">
                  <c:v>78</c:v>
                </c:pt>
                <c:pt idx="122">
                  <c:v>78</c:v>
                </c:pt>
                <c:pt idx="123">
                  <c:v>78</c:v>
                </c:pt>
                <c:pt idx="124">
                  <c:v>78</c:v>
                </c:pt>
                <c:pt idx="125">
                  <c:v>78</c:v>
                </c:pt>
                <c:pt idx="126">
                  <c:v>71</c:v>
                </c:pt>
                <c:pt idx="127">
                  <c:v>71</c:v>
                </c:pt>
                <c:pt idx="128">
                  <c:v>71</c:v>
                </c:pt>
                <c:pt idx="129">
                  <c:v>78</c:v>
                </c:pt>
                <c:pt idx="130">
                  <c:v>78</c:v>
                </c:pt>
                <c:pt idx="131">
                  <c:v>78</c:v>
                </c:pt>
                <c:pt idx="132">
                  <c:v>78</c:v>
                </c:pt>
                <c:pt idx="133">
                  <c:v>78</c:v>
                </c:pt>
                <c:pt idx="134">
                  <c:v>78</c:v>
                </c:pt>
                <c:pt idx="135">
                  <c:v>78</c:v>
                </c:pt>
                <c:pt idx="136">
                  <c:v>78</c:v>
                </c:pt>
                <c:pt idx="137">
                  <c:v>78</c:v>
                </c:pt>
                <c:pt idx="138">
                  <c:v>69</c:v>
                </c:pt>
                <c:pt idx="139">
                  <c:v>69</c:v>
                </c:pt>
                <c:pt idx="140">
                  <c:v>69</c:v>
                </c:pt>
                <c:pt idx="141">
                  <c:v>69</c:v>
                </c:pt>
                <c:pt idx="142">
                  <c:v>78</c:v>
                </c:pt>
                <c:pt idx="143">
                  <c:v>78</c:v>
                </c:pt>
                <c:pt idx="144">
                  <c:v>78</c:v>
                </c:pt>
                <c:pt idx="145">
                  <c:v>78</c:v>
                </c:pt>
                <c:pt idx="146">
                  <c:v>78</c:v>
                </c:pt>
                <c:pt idx="147">
                  <c:v>78</c:v>
                </c:pt>
                <c:pt idx="148">
                  <c:v>78</c:v>
                </c:pt>
                <c:pt idx="149">
                  <c:v>78</c:v>
                </c:pt>
                <c:pt idx="150">
                  <c:v>78</c:v>
                </c:pt>
                <c:pt idx="151">
                  <c:v>78</c:v>
                </c:pt>
                <c:pt idx="152">
                  <c:v>78</c:v>
                </c:pt>
                <c:pt idx="153">
                  <c:v>79</c:v>
                </c:pt>
                <c:pt idx="154">
                  <c:v>76</c:v>
                </c:pt>
                <c:pt idx="155">
                  <c:v>76</c:v>
                </c:pt>
                <c:pt idx="156">
                  <c:v>76</c:v>
                </c:pt>
                <c:pt idx="157">
                  <c:v>76</c:v>
                </c:pt>
                <c:pt idx="158">
                  <c:v>76</c:v>
                </c:pt>
                <c:pt idx="159">
                  <c:v>76</c:v>
                </c:pt>
                <c:pt idx="160">
                  <c:v>76</c:v>
                </c:pt>
                <c:pt idx="161">
                  <c:v>76</c:v>
                </c:pt>
                <c:pt idx="162">
                  <c:v>76</c:v>
                </c:pt>
                <c:pt idx="163">
                  <c:v>76</c:v>
                </c:pt>
                <c:pt idx="164">
                  <c:v>76</c:v>
                </c:pt>
                <c:pt idx="165">
                  <c:v>76</c:v>
                </c:pt>
                <c:pt idx="166">
                  <c:v>76</c:v>
                </c:pt>
                <c:pt idx="167">
                  <c:v>80</c:v>
                </c:pt>
                <c:pt idx="168">
                  <c:v>80</c:v>
                </c:pt>
                <c:pt idx="169">
                  <c:v>80</c:v>
                </c:pt>
                <c:pt idx="170">
                  <c:v>80</c:v>
                </c:pt>
                <c:pt idx="171">
                  <c:v>80</c:v>
                </c:pt>
                <c:pt idx="172">
                  <c:v>80</c:v>
                </c:pt>
                <c:pt idx="173">
                  <c:v>80</c:v>
                </c:pt>
                <c:pt idx="174">
                  <c:v>80</c:v>
                </c:pt>
                <c:pt idx="175">
                  <c:v>80</c:v>
                </c:pt>
                <c:pt idx="176">
                  <c:v>80</c:v>
                </c:pt>
                <c:pt idx="177">
                  <c:v>80</c:v>
                </c:pt>
                <c:pt idx="178">
                  <c:v>80</c:v>
                </c:pt>
                <c:pt idx="179">
                  <c:v>80</c:v>
                </c:pt>
                <c:pt idx="180">
                  <c:v>80</c:v>
                </c:pt>
                <c:pt idx="181">
                  <c:v>80</c:v>
                </c:pt>
                <c:pt idx="182">
                  <c:v>80</c:v>
                </c:pt>
                <c:pt idx="183">
                  <c:v>80</c:v>
                </c:pt>
                <c:pt idx="184">
                  <c:v>80</c:v>
                </c:pt>
                <c:pt idx="185">
                  <c:v>80</c:v>
                </c:pt>
                <c:pt idx="186">
                  <c:v>80</c:v>
                </c:pt>
                <c:pt idx="187">
                  <c:v>76</c:v>
                </c:pt>
                <c:pt idx="188">
                  <c:v>76</c:v>
                </c:pt>
                <c:pt idx="189">
                  <c:v>76</c:v>
                </c:pt>
                <c:pt idx="190">
                  <c:v>76</c:v>
                </c:pt>
                <c:pt idx="191">
                  <c:v>76</c:v>
                </c:pt>
                <c:pt idx="192">
                  <c:v>80</c:v>
                </c:pt>
                <c:pt idx="193">
                  <c:v>80</c:v>
                </c:pt>
                <c:pt idx="194">
                  <c:v>80</c:v>
                </c:pt>
                <c:pt idx="195">
                  <c:v>75</c:v>
                </c:pt>
                <c:pt idx="196">
                  <c:v>75</c:v>
                </c:pt>
                <c:pt idx="197">
                  <c:v>80</c:v>
                </c:pt>
                <c:pt idx="198">
                  <c:v>80</c:v>
                </c:pt>
                <c:pt idx="199">
                  <c:v>77</c:v>
                </c:pt>
                <c:pt idx="200">
                  <c:v>80</c:v>
                </c:pt>
                <c:pt idx="201">
                  <c:v>80</c:v>
                </c:pt>
                <c:pt idx="202">
                  <c:v>80</c:v>
                </c:pt>
                <c:pt idx="203">
                  <c:v>80</c:v>
                </c:pt>
                <c:pt idx="204">
                  <c:v>80</c:v>
                </c:pt>
                <c:pt idx="205">
                  <c:v>80</c:v>
                </c:pt>
                <c:pt idx="206">
                  <c:v>80</c:v>
                </c:pt>
                <c:pt idx="207">
                  <c:v>80</c:v>
                </c:pt>
                <c:pt idx="208">
                  <c:v>80</c:v>
                </c:pt>
                <c:pt idx="209">
                  <c:v>80</c:v>
                </c:pt>
                <c:pt idx="210">
                  <c:v>80</c:v>
                </c:pt>
                <c:pt idx="211">
                  <c:v>80</c:v>
                </c:pt>
                <c:pt idx="212">
                  <c:v>80</c:v>
                </c:pt>
                <c:pt idx="213">
                  <c:v>80</c:v>
                </c:pt>
                <c:pt idx="214">
                  <c:v>80</c:v>
                </c:pt>
                <c:pt idx="215">
                  <c:v>80</c:v>
                </c:pt>
                <c:pt idx="216">
                  <c:v>80</c:v>
                </c:pt>
                <c:pt idx="217">
                  <c:v>80</c:v>
                </c:pt>
                <c:pt idx="218">
                  <c:v>80</c:v>
                </c:pt>
                <c:pt idx="219">
                  <c:v>80</c:v>
                </c:pt>
                <c:pt idx="220">
                  <c:v>80</c:v>
                </c:pt>
                <c:pt idx="221">
                  <c:v>80</c:v>
                </c:pt>
                <c:pt idx="222">
                  <c:v>80</c:v>
                </c:pt>
                <c:pt idx="223">
                  <c:v>80</c:v>
                </c:pt>
                <c:pt idx="224">
                  <c:v>80</c:v>
                </c:pt>
                <c:pt idx="225">
                  <c:v>80</c:v>
                </c:pt>
                <c:pt idx="226">
                  <c:v>80</c:v>
                </c:pt>
                <c:pt idx="227">
                  <c:v>80</c:v>
                </c:pt>
                <c:pt idx="228">
                  <c:v>80</c:v>
                </c:pt>
                <c:pt idx="229">
                  <c:v>80</c:v>
                </c:pt>
                <c:pt idx="230">
                  <c:v>80</c:v>
                </c:pt>
                <c:pt idx="231">
                  <c:v>80</c:v>
                </c:pt>
                <c:pt idx="232">
                  <c:v>80</c:v>
                </c:pt>
                <c:pt idx="233">
                  <c:v>80</c:v>
                </c:pt>
                <c:pt idx="234">
                  <c:v>80</c:v>
                </c:pt>
                <c:pt idx="235">
                  <c:v>80</c:v>
                </c:pt>
                <c:pt idx="236">
                  <c:v>80</c:v>
                </c:pt>
                <c:pt idx="237">
                  <c:v>80</c:v>
                </c:pt>
                <c:pt idx="238">
                  <c:v>80</c:v>
                </c:pt>
                <c:pt idx="239">
                  <c:v>80</c:v>
                </c:pt>
                <c:pt idx="240">
                  <c:v>80</c:v>
                </c:pt>
                <c:pt idx="241">
                  <c:v>80</c:v>
                </c:pt>
                <c:pt idx="242">
                  <c:v>80</c:v>
                </c:pt>
                <c:pt idx="243">
                  <c:v>80</c:v>
                </c:pt>
                <c:pt idx="244">
                  <c:v>80</c:v>
                </c:pt>
                <c:pt idx="245">
                  <c:v>80</c:v>
                </c:pt>
                <c:pt idx="246">
                  <c:v>80</c:v>
                </c:pt>
                <c:pt idx="247">
                  <c:v>80</c:v>
                </c:pt>
                <c:pt idx="248">
                  <c:v>80</c:v>
                </c:pt>
                <c:pt idx="249">
                  <c:v>80</c:v>
                </c:pt>
                <c:pt idx="250">
                  <c:v>80</c:v>
                </c:pt>
                <c:pt idx="251">
                  <c:v>80</c:v>
                </c:pt>
                <c:pt idx="252">
                  <c:v>80</c:v>
                </c:pt>
                <c:pt idx="253">
                  <c:v>80</c:v>
                </c:pt>
                <c:pt idx="254">
                  <c:v>80</c:v>
                </c:pt>
                <c:pt idx="255">
                  <c:v>80</c:v>
                </c:pt>
                <c:pt idx="256">
                  <c:v>80</c:v>
                </c:pt>
                <c:pt idx="257">
                  <c:v>80</c:v>
                </c:pt>
                <c:pt idx="258">
                  <c:v>80</c:v>
                </c:pt>
                <c:pt idx="259">
                  <c:v>80</c:v>
                </c:pt>
                <c:pt idx="260">
                  <c:v>80</c:v>
                </c:pt>
                <c:pt idx="261">
                  <c:v>80</c:v>
                </c:pt>
                <c:pt idx="262">
                  <c:v>80</c:v>
                </c:pt>
                <c:pt idx="263">
                  <c:v>80</c:v>
                </c:pt>
                <c:pt idx="264">
                  <c:v>80</c:v>
                </c:pt>
                <c:pt idx="265">
                  <c:v>80</c:v>
                </c:pt>
                <c:pt idx="266">
                  <c:v>80</c:v>
                </c:pt>
                <c:pt idx="267">
                  <c:v>80</c:v>
                </c:pt>
                <c:pt idx="268">
                  <c:v>80</c:v>
                </c:pt>
                <c:pt idx="269">
                  <c:v>80</c:v>
                </c:pt>
                <c:pt idx="270">
                  <c:v>80</c:v>
                </c:pt>
                <c:pt idx="271">
                  <c:v>80</c:v>
                </c:pt>
                <c:pt idx="272">
                  <c:v>80</c:v>
                </c:pt>
                <c:pt idx="273">
                  <c:v>80</c:v>
                </c:pt>
                <c:pt idx="274">
                  <c:v>80</c:v>
                </c:pt>
                <c:pt idx="275">
                  <c:v>80</c:v>
                </c:pt>
                <c:pt idx="276">
                  <c:v>80</c:v>
                </c:pt>
                <c:pt idx="277">
                  <c:v>80</c:v>
                </c:pt>
                <c:pt idx="278">
                  <c:v>80</c:v>
                </c:pt>
                <c:pt idx="279">
                  <c:v>80</c:v>
                </c:pt>
                <c:pt idx="280">
                  <c:v>80</c:v>
                </c:pt>
                <c:pt idx="281">
                  <c:v>80</c:v>
                </c:pt>
                <c:pt idx="282">
                  <c:v>80</c:v>
                </c:pt>
                <c:pt idx="283">
                  <c:v>80</c:v>
                </c:pt>
                <c:pt idx="284">
                  <c:v>80</c:v>
                </c:pt>
                <c:pt idx="285">
                  <c:v>80</c:v>
                </c:pt>
                <c:pt idx="286">
                  <c:v>80</c:v>
                </c:pt>
                <c:pt idx="287">
                  <c:v>80</c:v>
                </c:pt>
                <c:pt idx="288">
                  <c:v>80</c:v>
                </c:pt>
                <c:pt idx="289">
                  <c:v>80</c:v>
                </c:pt>
                <c:pt idx="290">
                  <c:v>80</c:v>
                </c:pt>
                <c:pt idx="291">
                  <c:v>80</c:v>
                </c:pt>
                <c:pt idx="292">
                  <c:v>80</c:v>
                </c:pt>
                <c:pt idx="293">
                  <c:v>80</c:v>
                </c:pt>
                <c:pt idx="294">
                  <c:v>80</c:v>
                </c:pt>
                <c:pt idx="295">
                  <c:v>80</c:v>
                </c:pt>
                <c:pt idx="296">
                  <c:v>80</c:v>
                </c:pt>
                <c:pt idx="297">
                  <c:v>80</c:v>
                </c:pt>
                <c:pt idx="298">
                  <c:v>80</c:v>
                </c:pt>
                <c:pt idx="299">
                  <c:v>80</c:v>
                </c:pt>
                <c:pt idx="300">
                  <c:v>80</c:v>
                </c:pt>
                <c:pt idx="301">
                  <c:v>80</c:v>
                </c:pt>
                <c:pt idx="302">
                  <c:v>80</c:v>
                </c:pt>
                <c:pt idx="303">
                  <c:v>80</c:v>
                </c:pt>
                <c:pt idx="304">
                  <c:v>79</c:v>
                </c:pt>
                <c:pt idx="305">
                  <c:v>79</c:v>
                </c:pt>
                <c:pt idx="306">
                  <c:v>79</c:v>
                </c:pt>
                <c:pt idx="307">
                  <c:v>79</c:v>
                </c:pt>
                <c:pt idx="308">
                  <c:v>79</c:v>
                </c:pt>
                <c:pt idx="309">
                  <c:v>79</c:v>
                </c:pt>
                <c:pt idx="310">
                  <c:v>79</c:v>
                </c:pt>
                <c:pt idx="311">
                  <c:v>79</c:v>
                </c:pt>
                <c:pt idx="312">
                  <c:v>79</c:v>
                </c:pt>
                <c:pt idx="313">
                  <c:v>79</c:v>
                </c:pt>
                <c:pt idx="314">
                  <c:v>79</c:v>
                </c:pt>
                <c:pt idx="315">
                  <c:v>79</c:v>
                </c:pt>
                <c:pt idx="316">
                  <c:v>79</c:v>
                </c:pt>
                <c:pt idx="317">
                  <c:v>79</c:v>
                </c:pt>
                <c:pt idx="318">
                  <c:v>79</c:v>
                </c:pt>
                <c:pt idx="319">
                  <c:v>79</c:v>
                </c:pt>
                <c:pt idx="320">
                  <c:v>79</c:v>
                </c:pt>
                <c:pt idx="321">
                  <c:v>79</c:v>
                </c:pt>
                <c:pt idx="322">
                  <c:v>79</c:v>
                </c:pt>
                <c:pt idx="323">
                  <c:v>79</c:v>
                </c:pt>
                <c:pt idx="324">
                  <c:v>79</c:v>
                </c:pt>
                <c:pt idx="325">
                  <c:v>79</c:v>
                </c:pt>
                <c:pt idx="326">
                  <c:v>79</c:v>
                </c:pt>
                <c:pt idx="327">
                  <c:v>79</c:v>
                </c:pt>
                <c:pt idx="328">
                  <c:v>62</c:v>
                </c:pt>
                <c:pt idx="329">
                  <c:v>62</c:v>
                </c:pt>
                <c:pt idx="330">
                  <c:v>62</c:v>
                </c:pt>
                <c:pt idx="331">
                  <c:v>79</c:v>
                </c:pt>
                <c:pt idx="332">
                  <c:v>79</c:v>
                </c:pt>
                <c:pt idx="333">
                  <c:v>79</c:v>
                </c:pt>
                <c:pt idx="334">
                  <c:v>79</c:v>
                </c:pt>
                <c:pt idx="335">
                  <c:v>79</c:v>
                </c:pt>
                <c:pt idx="336">
                  <c:v>79</c:v>
                </c:pt>
                <c:pt idx="337">
                  <c:v>79</c:v>
                </c:pt>
                <c:pt idx="338">
                  <c:v>79</c:v>
                </c:pt>
                <c:pt idx="339">
                  <c:v>79</c:v>
                </c:pt>
                <c:pt idx="340">
                  <c:v>79</c:v>
                </c:pt>
                <c:pt idx="341">
                  <c:v>60</c:v>
                </c:pt>
                <c:pt idx="342">
                  <c:v>60</c:v>
                </c:pt>
                <c:pt idx="343">
                  <c:v>60</c:v>
                </c:pt>
                <c:pt idx="344">
                  <c:v>60</c:v>
                </c:pt>
                <c:pt idx="345">
                  <c:v>60</c:v>
                </c:pt>
                <c:pt idx="346">
                  <c:v>79</c:v>
                </c:pt>
                <c:pt idx="347">
                  <c:v>79</c:v>
                </c:pt>
                <c:pt idx="348">
                  <c:v>79</c:v>
                </c:pt>
                <c:pt idx="349">
                  <c:v>79</c:v>
                </c:pt>
                <c:pt idx="350">
                  <c:v>79</c:v>
                </c:pt>
                <c:pt idx="351">
                  <c:v>79</c:v>
                </c:pt>
                <c:pt idx="352">
                  <c:v>79</c:v>
                </c:pt>
                <c:pt idx="353">
                  <c:v>79</c:v>
                </c:pt>
                <c:pt idx="354">
                  <c:v>79</c:v>
                </c:pt>
                <c:pt idx="355">
                  <c:v>79</c:v>
                </c:pt>
                <c:pt idx="356">
                  <c:v>79</c:v>
                </c:pt>
                <c:pt idx="357">
                  <c:v>79</c:v>
                </c:pt>
                <c:pt idx="358">
                  <c:v>79</c:v>
                </c:pt>
                <c:pt idx="359">
                  <c:v>79</c:v>
                </c:pt>
                <c:pt idx="360">
                  <c:v>79</c:v>
                </c:pt>
                <c:pt idx="361">
                  <c:v>79</c:v>
                </c:pt>
                <c:pt idx="362">
                  <c:v>60</c:v>
                </c:pt>
                <c:pt idx="363">
                  <c:v>53</c:v>
                </c:pt>
                <c:pt idx="364">
                  <c:v>53</c:v>
                </c:pt>
                <c:pt idx="365">
                  <c:v>61</c:v>
                </c:pt>
                <c:pt idx="366">
                  <c:v>78</c:v>
                </c:pt>
                <c:pt idx="367">
                  <c:v>78</c:v>
                </c:pt>
                <c:pt idx="368">
                  <c:v>78</c:v>
                </c:pt>
                <c:pt idx="369">
                  <c:v>78</c:v>
                </c:pt>
                <c:pt idx="370">
                  <c:v>78</c:v>
                </c:pt>
                <c:pt idx="371">
                  <c:v>78</c:v>
                </c:pt>
                <c:pt idx="372">
                  <c:v>78</c:v>
                </c:pt>
                <c:pt idx="373">
                  <c:v>78</c:v>
                </c:pt>
                <c:pt idx="374">
                  <c:v>78</c:v>
                </c:pt>
                <c:pt idx="375">
                  <c:v>78</c:v>
                </c:pt>
                <c:pt idx="376">
                  <c:v>78</c:v>
                </c:pt>
                <c:pt idx="377">
                  <c:v>78</c:v>
                </c:pt>
                <c:pt idx="378">
                  <c:v>78</c:v>
                </c:pt>
                <c:pt idx="379">
                  <c:v>78</c:v>
                </c:pt>
                <c:pt idx="380">
                  <c:v>78</c:v>
                </c:pt>
                <c:pt idx="381">
                  <c:v>78</c:v>
                </c:pt>
                <c:pt idx="382">
                  <c:v>78</c:v>
                </c:pt>
                <c:pt idx="383">
                  <c:v>58</c:v>
                </c:pt>
                <c:pt idx="384">
                  <c:v>58</c:v>
                </c:pt>
                <c:pt idx="385">
                  <c:v>58</c:v>
                </c:pt>
                <c:pt idx="386">
                  <c:v>58</c:v>
                </c:pt>
                <c:pt idx="387">
                  <c:v>58</c:v>
                </c:pt>
                <c:pt idx="388">
                  <c:v>78</c:v>
                </c:pt>
                <c:pt idx="389">
                  <c:v>64</c:v>
                </c:pt>
                <c:pt idx="390">
                  <c:v>64</c:v>
                </c:pt>
                <c:pt idx="391">
                  <c:v>64</c:v>
                </c:pt>
                <c:pt idx="392">
                  <c:v>64</c:v>
                </c:pt>
                <c:pt idx="393">
                  <c:v>64</c:v>
                </c:pt>
                <c:pt idx="394">
                  <c:v>78</c:v>
                </c:pt>
                <c:pt idx="395">
                  <c:v>78</c:v>
                </c:pt>
                <c:pt idx="396">
                  <c:v>78</c:v>
                </c:pt>
                <c:pt idx="397">
                  <c:v>78</c:v>
                </c:pt>
                <c:pt idx="398">
                  <c:v>78</c:v>
                </c:pt>
                <c:pt idx="399">
                  <c:v>78</c:v>
                </c:pt>
                <c:pt idx="400">
                  <c:v>78</c:v>
                </c:pt>
                <c:pt idx="401">
                  <c:v>78</c:v>
                </c:pt>
                <c:pt idx="402">
                  <c:v>78</c:v>
                </c:pt>
                <c:pt idx="403">
                  <c:v>78</c:v>
                </c:pt>
                <c:pt idx="404">
                  <c:v>78</c:v>
                </c:pt>
                <c:pt idx="405">
                  <c:v>78</c:v>
                </c:pt>
                <c:pt idx="406">
                  <c:v>78</c:v>
                </c:pt>
                <c:pt idx="407">
                  <c:v>78</c:v>
                </c:pt>
                <c:pt idx="408">
                  <c:v>78</c:v>
                </c:pt>
                <c:pt idx="409">
                  <c:v>78</c:v>
                </c:pt>
                <c:pt idx="410">
                  <c:v>78</c:v>
                </c:pt>
                <c:pt idx="411">
                  <c:v>78</c:v>
                </c:pt>
                <c:pt idx="412">
                  <c:v>78</c:v>
                </c:pt>
                <c:pt idx="413">
                  <c:v>78</c:v>
                </c:pt>
                <c:pt idx="414">
                  <c:v>78</c:v>
                </c:pt>
                <c:pt idx="415">
                  <c:v>78</c:v>
                </c:pt>
                <c:pt idx="416">
                  <c:v>78</c:v>
                </c:pt>
                <c:pt idx="417">
                  <c:v>78</c:v>
                </c:pt>
                <c:pt idx="418">
                  <c:v>78</c:v>
                </c:pt>
                <c:pt idx="419">
                  <c:v>78</c:v>
                </c:pt>
                <c:pt idx="420">
                  <c:v>78</c:v>
                </c:pt>
                <c:pt idx="421">
                  <c:v>78</c:v>
                </c:pt>
                <c:pt idx="422">
                  <c:v>78</c:v>
                </c:pt>
                <c:pt idx="423">
                  <c:v>78</c:v>
                </c:pt>
                <c:pt idx="424">
                  <c:v>78</c:v>
                </c:pt>
                <c:pt idx="425">
                  <c:v>78</c:v>
                </c:pt>
                <c:pt idx="426">
                  <c:v>77</c:v>
                </c:pt>
                <c:pt idx="427">
                  <c:v>77</c:v>
                </c:pt>
                <c:pt idx="428">
                  <c:v>77</c:v>
                </c:pt>
                <c:pt idx="429">
                  <c:v>77</c:v>
                </c:pt>
                <c:pt idx="430">
                  <c:v>77</c:v>
                </c:pt>
                <c:pt idx="431">
                  <c:v>77</c:v>
                </c:pt>
                <c:pt idx="432">
                  <c:v>77</c:v>
                </c:pt>
                <c:pt idx="433">
                  <c:v>77</c:v>
                </c:pt>
                <c:pt idx="434">
                  <c:v>63</c:v>
                </c:pt>
                <c:pt idx="435">
                  <c:v>63</c:v>
                </c:pt>
                <c:pt idx="436">
                  <c:v>63</c:v>
                </c:pt>
                <c:pt idx="437">
                  <c:v>63</c:v>
                </c:pt>
                <c:pt idx="438">
                  <c:v>63</c:v>
                </c:pt>
                <c:pt idx="439">
                  <c:v>63</c:v>
                </c:pt>
                <c:pt idx="440">
                  <c:v>77</c:v>
                </c:pt>
                <c:pt idx="441">
                  <c:v>77</c:v>
                </c:pt>
                <c:pt idx="442">
                  <c:v>77</c:v>
                </c:pt>
                <c:pt idx="443">
                  <c:v>77</c:v>
                </c:pt>
                <c:pt idx="444">
                  <c:v>77</c:v>
                </c:pt>
                <c:pt idx="445">
                  <c:v>77</c:v>
                </c:pt>
                <c:pt idx="446">
                  <c:v>77</c:v>
                </c:pt>
                <c:pt idx="447">
                  <c:v>77</c:v>
                </c:pt>
                <c:pt idx="448">
                  <c:v>77</c:v>
                </c:pt>
                <c:pt idx="449">
                  <c:v>77</c:v>
                </c:pt>
                <c:pt idx="450">
                  <c:v>77</c:v>
                </c:pt>
                <c:pt idx="451">
                  <c:v>77</c:v>
                </c:pt>
                <c:pt idx="452">
                  <c:v>77</c:v>
                </c:pt>
                <c:pt idx="453">
                  <c:v>77</c:v>
                </c:pt>
                <c:pt idx="454">
                  <c:v>77</c:v>
                </c:pt>
                <c:pt idx="455">
                  <c:v>77</c:v>
                </c:pt>
                <c:pt idx="456">
                  <c:v>77</c:v>
                </c:pt>
                <c:pt idx="457">
                  <c:v>78</c:v>
                </c:pt>
                <c:pt idx="458">
                  <c:v>78</c:v>
                </c:pt>
                <c:pt idx="459">
                  <c:v>78</c:v>
                </c:pt>
                <c:pt idx="460">
                  <c:v>78</c:v>
                </c:pt>
                <c:pt idx="461">
                  <c:v>78</c:v>
                </c:pt>
                <c:pt idx="462">
                  <c:v>78</c:v>
                </c:pt>
                <c:pt idx="463">
                  <c:v>78</c:v>
                </c:pt>
                <c:pt idx="464">
                  <c:v>78</c:v>
                </c:pt>
                <c:pt idx="465">
                  <c:v>78</c:v>
                </c:pt>
                <c:pt idx="466">
                  <c:v>78</c:v>
                </c:pt>
                <c:pt idx="467">
                  <c:v>78</c:v>
                </c:pt>
                <c:pt idx="468">
                  <c:v>78</c:v>
                </c:pt>
                <c:pt idx="469">
                  <c:v>78</c:v>
                </c:pt>
                <c:pt idx="470">
                  <c:v>78</c:v>
                </c:pt>
                <c:pt idx="471">
                  <c:v>78</c:v>
                </c:pt>
                <c:pt idx="472">
                  <c:v>78</c:v>
                </c:pt>
                <c:pt idx="473">
                  <c:v>78</c:v>
                </c:pt>
                <c:pt idx="474">
                  <c:v>78</c:v>
                </c:pt>
                <c:pt idx="475">
                  <c:v>78</c:v>
                </c:pt>
                <c:pt idx="476">
                  <c:v>78</c:v>
                </c:pt>
                <c:pt idx="477">
                  <c:v>78</c:v>
                </c:pt>
                <c:pt idx="478">
                  <c:v>78</c:v>
                </c:pt>
                <c:pt idx="479">
                  <c:v>78</c:v>
                </c:pt>
                <c:pt idx="480">
                  <c:v>78</c:v>
                </c:pt>
                <c:pt idx="481">
                  <c:v>78</c:v>
                </c:pt>
                <c:pt idx="482">
                  <c:v>78</c:v>
                </c:pt>
                <c:pt idx="483">
                  <c:v>78</c:v>
                </c:pt>
                <c:pt idx="484">
                  <c:v>78</c:v>
                </c:pt>
                <c:pt idx="485">
                  <c:v>78</c:v>
                </c:pt>
                <c:pt idx="486">
                  <c:v>78</c:v>
                </c:pt>
                <c:pt idx="487">
                  <c:v>79</c:v>
                </c:pt>
                <c:pt idx="488">
                  <c:v>79</c:v>
                </c:pt>
                <c:pt idx="489">
                  <c:v>79</c:v>
                </c:pt>
                <c:pt idx="490">
                  <c:v>79</c:v>
                </c:pt>
                <c:pt idx="491">
                  <c:v>79</c:v>
                </c:pt>
                <c:pt idx="492">
                  <c:v>79</c:v>
                </c:pt>
                <c:pt idx="493">
                  <c:v>79</c:v>
                </c:pt>
                <c:pt idx="494">
                  <c:v>79</c:v>
                </c:pt>
                <c:pt idx="495">
                  <c:v>79</c:v>
                </c:pt>
                <c:pt idx="496">
                  <c:v>79</c:v>
                </c:pt>
                <c:pt idx="497">
                  <c:v>79</c:v>
                </c:pt>
                <c:pt idx="498">
                  <c:v>79</c:v>
                </c:pt>
                <c:pt idx="499">
                  <c:v>79</c:v>
                </c:pt>
                <c:pt idx="500">
                  <c:v>79</c:v>
                </c:pt>
                <c:pt idx="501">
                  <c:v>79</c:v>
                </c:pt>
                <c:pt idx="502">
                  <c:v>79</c:v>
                </c:pt>
                <c:pt idx="503">
                  <c:v>79</c:v>
                </c:pt>
                <c:pt idx="504">
                  <c:v>79</c:v>
                </c:pt>
                <c:pt idx="505">
                  <c:v>79</c:v>
                </c:pt>
                <c:pt idx="506">
                  <c:v>79</c:v>
                </c:pt>
                <c:pt idx="507">
                  <c:v>79</c:v>
                </c:pt>
                <c:pt idx="508">
                  <c:v>79</c:v>
                </c:pt>
                <c:pt idx="509">
                  <c:v>79</c:v>
                </c:pt>
                <c:pt idx="510">
                  <c:v>79</c:v>
                </c:pt>
                <c:pt idx="511">
                  <c:v>79</c:v>
                </c:pt>
                <c:pt idx="512">
                  <c:v>79</c:v>
                </c:pt>
                <c:pt idx="513">
                  <c:v>79</c:v>
                </c:pt>
                <c:pt idx="514">
                  <c:v>79</c:v>
                </c:pt>
                <c:pt idx="515">
                  <c:v>79</c:v>
                </c:pt>
                <c:pt idx="516">
                  <c:v>79</c:v>
                </c:pt>
                <c:pt idx="517">
                  <c:v>79</c:v>
                </c:pt>
                <c:pt idx="518">
                  <c:v>80</c:v>
                </c:pt>
                <c:pt idx="519">
                  <c:v>80</c:v>
                </c:pt>
                <c:pt idx="520">
                  <c:v>80</c:v>
                </c:pt>
                <c:pt idx="521">
                  <c:v>80</c:v>
                </c:pt>
                <c:pt idx="522">
                  <c:v>80</c:v>
                </c:pt>
                <c:pt idx="523">
                  <c:v>80</c:v>
                </c:pt>
                <c:pt idx="524">
                  <c:v>80</c:v>
                </c:pt>
                <c:pt idx="525">
                  <c:v>80</c:v>
                </c:pt>
                <c:pt idx="526">
                  <c:v>80</c:v>
                </c:pt>
                <c:pt idx="527">
                  <c:v>80</c:v>
                </c:pt>
                <c:pt idx="528">
                  <c:v>80</c:v>
                </c:pt>
                <c:pt idx="529">
                  <c:v>80</c:v>
                </c:pt>
                <c:pt idx="530">
                  <c:v>80</c:v>
                </c:pt>
                <c:pt idx="531">
                  <c:v>80</c:v>
                </c:pt>
                <c:pt idx="532">
                  <c:v>80</c:v>
                </c:pt>
                <c:pt idx="533">
                  <c:v>80</c:v>
                </c:pt>
                <c:pt idx="534">
                  <c:v>80</c:v>
                </c:pt>
                <c:pt idx="535">
                  <c:v>80</c:v>
                </c:pt>
                <c:pt idx="536">
                  <c:v>80</c:v>
                </c:pt>
                <c:pt idx="537">
                  <c:v>80</c:v>
                </c:pt>
                <c:pt idx="538">
                  <c:v>80</c:v>
                </c:pt>
                <c:pt idx="539">
                  <c:v>80</c:v>
                </c:pt>
                <c:pt idx="540">
                  <c:v>80</c:v>
                </c:pt>
                <c:pt idx="541">
                  <c:v>80</c:v>
                </c:pt>
                <c:pt idx="542">
                  <c:v>80</c:v>
                </c:pt>
                <c:pt idx="543">
                  <c:v>80</c:v>
                </c:pt>
                <c:pt idx="544">
                  <c:v>80</c:v>
                </c:pt>
                <c:pt idx="545">
                  <c:v>80</c:v>
                </c:pt>
                <c:pt idx="546">
                  <c:v>80</c:v>
                </c:pt>
                <c:pt idx="547">
                  <c:v>80</c:v>
                </c:pt>
                <c:pt idx="548">
                  <c:v>80</c:v>
                </c:pt>
                <c:pt idx="549">
                  <c:v>80</c:v>
                </c:pt>
                <c:pt idx="550">
                  <c:v>80</c:v>
                </c:pt>
                <c:pt idx="551">
                  <c:v>80</c:v>
                </c:pt>
                <c:pt idx="552">
                  <c:v>80</c:v>
                </c:pt>
                <c:pt idx="553">
                  <c:v>80</c:v>
                </c:pt>
                <c:pt idx="554">
                  <c:v>80</c:v>
                </c:pt>
                <c:pt idx="555">
                  <c:v>80</c:v>
                </c:pt>
                <c:pt idx="556">
                  <c:v>80</c:v>
                </c:pt>
                <c:pt idx="557">
                  <c:v>80</c:v>
                </c:pt>
                <c:pt idx="558">
                  <c:v>80</c:v>
                </c:pt>
                <c:pt idx="559">
                  <c:v>80</c:v>
                </c:pt>
                <c:pt idx="560">
                  <c:v>80</c:v>
                </c:pt>
                <c:pt idx="561">
                  <c:v>80</c:v>
                </c:pt>
                <c:pt idx="562">
                  <c:v>80</c:v>
                </c:pt>
                <c:pt idx="563">
                  <c:v>80</c:v>
                </c:pt>
                <c:pt idx="564">
                  <c:v>80</c:v>
                </c:pt>
                <c:pt idx="565">
                  <c:v>80</c:v>
                </c:pt>
                <c:pt idx="566">
                  <c:v>80</c:v>
                </c:pt>
                <c:pt idx="567">
                  <c:v>80</c:v>
                </c:pt>
                <c:pt idx="568">
                  <c:v>80</c:v>
                </c:pt>
                <c:pt idx="569">
                  <c:v>80</c:v>
                </c:pt>
                <c:pt idx="570">
                  <c:v>80</c:v>
                </c:pt>
                <c:pt idx="571">
                  <c:v>80</c:v>
                </c:pt>
                <c:pt idx="572">
                  <c:v>80</c:v>
                </c:pt>
                <c:pt idx="573">
                  <c:v>80</c:v>
                </c:pt>
                <c:pt idx="574">
                  <c:v>80</c:v>
                </c:pt>
                <c:pt idx="575">
                  <c:v>80</c:v>
                </c:pt>
                <c:pt idx="576">
                  <c:v>80</c:v>
                </c:pt>
                <c:pt idx="577">
                  <c:v>80</c:v>
                </c:pt>
                <c:pt idx="578">
                  <c:v>80</c:v>
                </c:pt>
                <c:pt idx="579">
                  <c:v>80</c:v>
                </c:pt>
              </c:numCache>
            </c:numRef>
          </c:val>
        </c:ser>
        <c:dLbls>
          <c:showLegendKey val="0"/>
          <c:showVal val="0"/>
          <c:showCatName val="0"/>
          <c:showSerName val="0"/>
          <c:showPercent val="0"/>
          <c:showBubbleSize val="0"/>
        </c:dLbls>
        <c:axId val="47925888"/>
        <c:axId val="47931776"/>
      </c:areaChart>
      <c:lineChart>
        <c:grouping val="standard"/>
        <c:varyColors val="0"/>
        <c:ser>
          <c:idx val="1"/>
          <c:order val="1"/>
          <c:tx>
            <c:v>2016 AB/BC Border Actual Flow</c:v>
          </c:tx>
          <c:spPr>
            <a:ln w="19050">
              <a:solidFill>
                <a:schemeClr val="tx1"/>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Data!$L$521:$L$1100</c:f>
              <c:numCache>
                <c:formatCode>0.0</c:formatCode>
                <c:ptCount val="580"/>
                <c:pt idx="0">
                  <c:v>42.6748471161943</c:v>
                </c:pt>
                <c:pt idx="1">
                  <c:v>42.707231814338201</c:v>
                </c:pt>
                <c:pt idx="2">
                  <c:v>41.922121135000701</c:v>
                </c:pt>
                <c:pt idx="3">
                  <c:v>56.028740846491999</c:v>
                </c:pt>
                <c:pt idx="4">
                  <c:v>56.818269993968102</c:v>
                </c:pt>
                <c:pt idx="5">
                  <c:v>54.222662966453797</c:v>
                </c:pt>
                <c:pt idx="6">
                  <c:v>56.807496427615803</c:v>
                </c:pt>
                <c:pt idx="7">
                  <c:v>56.740655914506299</c:v>
                </c:pt>
                <c:pt idx="8">
                  <c:v>58.865105874110299</c:v>
                </c:pt>
                <c:pt idx="9">
                  <c:v>56.9471114530268</c:v>
                </c:pt>
                <c:pt idx="10">
                  <c:v>57.291398722417902</c:v>
                </c:pt>
                <c:pt idx="11">
                  <c:v>58.139811847230902</c:v>
                </c:pt>
                <c:pt idx="12">
                  <c:v>58.169870172309899</c:v>
                </c:pt>
                <c:pt idx="13">
                  <c:v>59.199352993654998</c:v>
                </c:pt>
                <c:pt idx="14">
                  <c:v>57.227740964115199</c:v>
                </c:pt>
                <c:pt idx="15">
                  <c:v>59.087869645161099</c:v>
                </c:pt>
                <c:pt idx="16">
                  <c:v>59.764888729897201</c:v>
                </c:pt>
                <c:pt idx="17">
                  <c:v>60.469816559070701</c:v>
                </c:pt>
                <c:pt idx="18">
                  <c:v>58.4991312827295</c:v>
                </c:pt>
                <c:pt idx="19">
                  <c:v>57.287372840005403</c:v>
                </c:pt>
                <c:pt idx="20">
                  <c:v>58.860831888105302</c:v>
                </c:pt>
                <c:pt idx="21">
                  <c:v>58.145726244023699</c:v>
                </c:pt>
                <c:pt idx="22">
                  <c:v>58.840629963526403</c:v>
                </c:pt>
                <c:pt idx="23">
                  <c:v>58.925600941486401</c:v>
                </c:pt>
                <c:pt idx="24">
                  <c:v>60.741366328802201</c:v>
                </c:pt>
                <c:pt idx="25">
                  <c:v>61.756662595380803</c:v>
                </c:pt>
                <c:pt idx="26">
                  <c:v>60.890807947196599</c:v>
                </c:pt>
                <c:pt idx="27">
                  <c:v>63.719250219202003</c:v>
                </c:pt>
                <c:pt idx="28">
                  <c:v>62.428202655465</c:v>
                </c:pt>
                <c:pt idx="29">
                  <c:v>61.4787531215377</c:v>
                </c:pt>
                <c:pt idx="30">
                  <c:v>61.141621082869101</c:v>
                </c:pt>
                <c:pt idx="31">
                  <c:v>61.792217672257202</c:v>
                </c:pt>
                <c:pt idx="32">
                  <c:v>61.605007694508899</c:v>
                </c:pt>
                <c:pt idx="33">
                  <c:v>61.651708139668898</c:v>
                </c:pt>
                <c:pt idx="34">
                  <c:v>61.677093726793899</c:v>
                </c:pt>
                <c:pt idx="35">
                  <c:v>63.030518967355803</c:v>
                </c:pt>
                <c:pt idx="36">
                  <c:v>61.823424166491002</c:v>
                </c:pt>
                <c:pt idx="37">
                  <c:v>60.673111538132098</c:v>
                </c:pt>
                <c:pt idx="38">
                  <c:v>63.050309145257799</c:v>
                </c:pt>
                <c:pt idx="39">
                  <c:v>63.102720460759201</c:v>
                </c:pt>
                <c:pt idx="40">
                  <c:v>54.000959699296502</c:v>
                </c:pt>
                <c:pt idx="41">
                  <c:v>47.787364159032499</c:v>
                </c:pt>
                <c:pt idx="42">
                  <c:v>47.964735574471902</c:v>
                </c:pt>
                <c:pt idx="43">
                  <c:v>50.168087838407303</c:v>
                </c:pt>
                <c:pt idx="44">
                  <c:v>49.493242261375798</c:v>
                </c:pt>
                <c:pt idx="45">
                  <c:v>51.083464261922799</c:v>
                </c:pt>
                <c:pt idx="46">
                  <c:v>49.528762917049598</c:v>
                </c:pt>
                <c:pt idx="47">
                  <c:v>57.0002946390563</c:v>
                </c:pt>
                <c:pt idx="48">
                  <c:v>60.184284162186401</c:v>
                </c:pt>
                <c:pt idx="49">
                  <c:v>63.455142370640601</c:v>
                </c:pt>
                <c:pt idx="50">
                  <c:v>64.326088921279094</c:v>
                </c:pt>
                <c:pt idx="51">
                  <c:v>64.079740265299804</c:v>
                </c:pt>
                <c:pt idx="52">
                  <c:v>64.349593993863607</c:v>
                </c:pt>
                <c:pt idx="53">
                  <c:v>62.971286378255101</c:v>
                </c:pt>
                <c:pt idx="54">
                  <c:v>57.908878575617202</c:v>
                </c:pt>
                <c:pt idx="55">
                  <c:v>60.567551828736697</c:v>
                </c:pt>
                <c:pt idx="56">
                  <c:v>60.902134915784998</c:v>
                </c:pt>
                <c:pt idx="57">
                  <c:v>59.475355777169199</c:v>
                </c:pt>
                <c:pt idx="58">
                  <c:v>60.094839742148899</c:v>
                </c:pt>
                <c:pt idx="59">
                  <c:v>59.839026527874601</c:v>
                </c:pt>
                <c:pt idx="60">
                  <c:v>61.033996736675299</c:v>
                </c:pt>
                <c:pt idx="61">
                  <c:v>60.884450965851698</c:v>
                </c:pt>
                <c:pt idx="62">
                  <c:v>58.870275037157697</c:v>
                </c:pt>
                <c:pt idx="63">
                  <c:v>59.244645230210303</c:v>
                </c:pt>
                <c:pt idx="64">
                  <c:v>59.149406751205802</c:v>
                </c:pt>
                <c:pt idx="65">
                  <c:v>59.466067078727797</c:v>
                </c:pt>
                <c:pt idx="66">
                  <c:v>57.767589299779601</c:v>
                </c:pt>
                <c:pt idx="67">
                  <c:v>59.145537386244399</c:v>
                </c:pt>
                <c:pt idx="68">
                  <c:v>60.461783690472998</c:v>
                </c:pt>
                <c:pt idx="69">
                  <c:v>58.308634924610999</c:v>
                </c:pt>
                <c:pt idx="70">
                  <c:v>59.952208724564301</c:v>
                </c:pt>
                <c:pt idx="71">
                  <c:v>59.531219091729902</c:v>
                </c:pt>
                <c:pt idx="72">
                  <c:v>60.142972851786602</c:v>
                </c:pt>
                <c:pt idx="73">
                  <c:v>59.415075064649102</c:v>
                </c:pt>
                <c:pt idx="74">
                  <c:v>59.610186525633701</c:v>
                </c:pt>
                <c:pt idx="75">
                  <c:v>59.6807960694847</c:v>
                </c:pt>
                <c:pt idx="76">
                  <c:v>58.446331555024898</c:v>
                </c:pt>
                <c:pt idx="77">
                  <c:v>56.598720318846503</c:v>
                </c:pt>
                <c:pt idx="78">
                  <c:v>57.841531116521701</c:v>
                </c:pt>
                <c:pt idx="79">
                  <c:v>59.940754727572902</c:v>
                </c:pt>
                <c:pt idx="80">
                  <c:v>59.538475529985902</c:v>
                </c:pt>
                <c:pt idx="81">
                  <c:v>59.298007255906903</c:v>
                </c:pt>
                <c:pt idx="82">
                  <c:v>55.472737186746599</c:v>
                </c:pt>
                <c:pt idx="83">
                  <c:v>59.209016577281297</c:v>
                </c:pt>
                <c:pt idx="84">
                  <c:v>59.287486950021801</c:v>
                </c:pt>
                <c:pt idx="85">
                  <c:v>60.591895981293</c:v>
                </c:pt>
                <c:pt idx="86">
                  <c:v>60.346922504837998</c:v>
                </c:pt>
                <c:pt idx="87">
                  <c:v>60.509041272458497</c:v>
                </c:pt>
                <c:pt idx="88">
                  <c:v>62.189912789196697</c:v>
                </c:pt>
                <c:pt idx="89">
                  <c:v>60.545852039177198</c:v>
                </c:pt>
                <c:pt idx="90">
                  <c:v>60.4889848670852</c:v>
                </c:pt>
                <c:pt idx="91">
                  <c:v>63.200134013934701</c:v>
                </c:pt>
                <c:pt idx="92">
                  <c:v>65.518364629870902</c:v>
                </c:pt>
                <c:pt idx="93">
                  <c:v>64.573897331793802</c:v>
                </c:pt>
                <c:pt idx="94">
                  <c:v>64.397138781483605</c:v>
                </c:pt>
                <c:pt idx="95">
                  <c:v>64.299386998997093</c:v>
                </c:pt>
                <c:pt idx="96">
                  <c:v>63.117890846511997</c:v>
                </c:pt>
                <c:pt idx="97">
                  <c:v>62.818543959747899</c:v>
                </c:pt>
                <c:pt idx="98">
                  <c:v>61.9521013285135</c:v>
                </c:pt>
                <c:pt idx="99">
                  <c:v>62.348455141071597</c:v>
                </c:pt>
                <c:pt idx="100">
                  <c:v>62.6004097797531</c:v>
                </c:pt>
                <c:pt idx="101">
                  <c:v>63.9180056584757</c:v>
                </c:pt>
                <c:pt idx="102">
                  <c:v>65.199128325318398</c:v>
                </c:pt>
                <c:pt idx="103">
                  <c:v>60.096157623004203</c:v>
                </c:pt>
                <c:pt idx="104">
                  <c:v>64.163927503855604</c:v>
                </c:pt>
                <c:pt idx="105">
                  <c:v>66.017394536687107</c:v>
                </c:pt>
                <c:pt idx="106">
                  <c:v>65.665609796353905</c:v>
                </c:pt>
                <c:pt idx="107">
                  <c:v>61.556351733474898</c:v>
                </c:pt>
                <c:pt idx="108">
                  <c:v>62.378804288802797</c:v>
                </c:pt>
                <c:pt idx="109">
                  <c:v>65.236954385697402</c:v>
                </c:pt>
                <c:pt idx="110">
                  <c:v>64.2041128158627</c:v>
                </c:pt>
                <c:pt idx="111">
                  <c:v>62.309949154726198</c:v>
                </c:pt>
                <c:pt idx="112">
                  <c:v>63.016076721157397</c:v>
                </c:pt>
                <c:pt idx="113">
                  <c:v>61.850713762343503</c:v>
                </c:pt>
                <c:pt idx="114">
                  <c:v>65.288751514931604</c:v>
                </c:pt>
                <c:pt idx="115">
                  <c:v>66.986114391678697</c:v>
                </c:pt>
                <c:pt idx="116">
                  <c:v>65.697928410881204</c:v>
                </c:pt>
                <c:pt idx="117">
                  <c:v>63.837973298917198</c:v>
                </c:pt>
                <c:pt idx="118">
                  <c:v>64.538394056014795</c:v>
                </c:pt>
                <c:pt idx="119">
                  <c:v>63.670402208352797</c:v>
                </c:pt>
                <c:pt idx="120">
                  <c:v>62.031376288203198</c:v>
                </c:pt>
                <c:pt idx="121">
                  <c:v>63.005846434862903</c:v>
                </c:pt>
                <c:pt idx="122">
                  <c:v>64.827710387552202</c:v>
                </c:pt>
                <c:pt idx="123">
                  <c:v>62.886678887784498</c:v>
                </c:pt>
                <c:pt idx="124">
                  <c:v>62.681836366236297</c:v>
                </c:pt>
                <c:pt idx="125">
                  <c:v>62.486646352634502</c:v>
                </c:pt>
                <c:pt idx="126">
                  <c:v>61.916136257669301</c:v>
                </c:pt>
                <c:pt idx="127">
                  <c:v>61.931040961543701</c:v>
                </c:pt>
                <c:pt idx="128">
                  <c:v>63.663828243034601</c:v>
                </c:pt>
                <c:pt idx="129">
                  <c:v>60.720571932902999</c:v>
                </c:pt>
                <c:pt idx="130">
                  <c:v>61.833717187465197</c:v>
                </c:pt>
                <c:pt idx="131">
                  <c:v>59.802485318642802</c:v>
                </c:pt>
                <c:pt idx="132">
                  <c:v>60.4506830611342</c:v>
                </c:pt>
                <c:pt idx="133">
                  <c:v>61.009523523495197</c:v>
                </c:pt>
                <c:pt idx="134">
                  <c:v>65.042123479337704</c:v>
                </c:pt>
                <c:pt idx="135">
                  <c:v>61.157396205822799</c:v>
                </c:pt>
                <c:pt idx="136">
                  <c:v>60.0465866970249</c:v>
                </c:pt>
                <c:pt idx="137">
                  <c:v>58.170350803587603</c:v>
                </c:pt>
                <c:pt idx="138">
                  <c:v>58.055962205144901</c:v>
                </c:pt>
                <c:pt idx="139">
                  <c:v>59.834713318944502</c:v>
                </c:pt>
                <c:pt idx="140">
                  <c:v>61.512402419447902</c:v>
                </c:pt>
                <c:pt idx="141">
                  <c:v>61.209495931753402</c:v>
                </c:pt>
                <c:pt idx="142">
                  <c:v>62.161555038276603</c:v>
                </c:pt>
                <c:pt idx="143">
                  <c:v>62.092583671123798</c:v>
                </c:pt>
                <c:pt idx="144">
                  <c:v>59.768425710261901</c:v>
                </c:pt>
                <c:pt idx="145">
                  <c:v>60.577392798033003</c:v>
                </c:pt>
                <c:pt idx="146">
                  <c:v>58.887759026934702</c:v>
                </c:pt>
                <c:pt idx="147">
                  <c:v>57.149172442687799</c:v>
                </c:pt>
                <c:pt idx="148">
                  <c:v>61.9823095493878</c:v>
                </c:pt>
                <c:pt idx="149">
                  <c:v>62.570505195654199</c:v>
                </c:pt>
                <c:pt idx="150">
                  <c:v>60.8433988072033</c:v>
                </c:pt>
                <c:pt idx="151">
                  <c:v>59.7364447398759</c:v>
                </c:pt>
                <c:pt idx="152">
                  <c:v>57.1308837912038</c:v>
                </c:pt>
                <c:pt idx="153">
                  <c:v>56.0963921494548</c:v>
                </c:pt>
                <c:pt idx="154">
                  <c:v>50.376805415513502</c:v>
                </c:pt>
                <c:pt idx="155">
                  <c:v>43.397189832200603</c:v>
                </c:pt>
                <c:pt idx="156">
                  <c:v>48.411256007978302</c:v>
                </c:pt>
                <c:pt idx="157">
                  <c:v>46.394906134629103</c:v>
                </c:pt>
                <c:pt idx="158">
                  <c:v>43.325479248882601</c:v>
                </c:pt>
                <c:pt idx="159">
                  <c:v>46.522962235010198</c:v>
                </c:pt>
                <c:pt idx="160">
                  <c:v>52.531321544813601</c:v>
                </c:pt>
                <c:pt idx="161">
                  <c:v>49.9722708486184</c:v>
                </c:pt>
                <c:pt idx="162">
                  <c:v>52.046639220198301</c:v>
                </c:pt>
                <c:pt idx="163">
                  <c:v>48.622007318502398</c:v>
                </c:pt>
                <c:pt idx="164">
                  <c:v>40.818822878464999</c:v>
                </c:pt>
                <c:pt idx="165">
                  <c:v>36.940996467567899</c:v>
                </c:pt>
                <c:pt idx="166">
                  <c:v>37.3125268885926</c:v>
                </c:pt>
                <c:pt idx="167">
                  <c:v>45.252603865573803</c:v>
                </c:pt>
                <c:pt idx="168">
                  <c:v>57.995716655039097</c:v>
                </c:pt>
                <c:pt idx="169">
                  <c:v>62.447024770605999</c:v>
                </c:pt>
                <c:pt idx="170">
                  <c:v>61.2805666213116</c:v>
                </c:pt>
                <c:pt idx="171">
                  <c:v>63.558749262580498</c:v>
                </c:pt>
                <c:pt idx="172">
                  <c:v>61.920322925503399</c:v>
                </c:pt>
                <c:pt idx="173">
                  <c:v>62.255999087302399</c:v>
                </c:pt>
                <c:pt idx="174">
                  <c:v>62.157586331070803</c:v>
                </c:pt>
                <c:pt idx="175">
                  <c:v>64.851637140962794</c:v>
                </c:pt>
                <c:pt idx="176">
                  <c:v>65.134064799365902</c:v>
                </c:pt>
                <c:pt idx="177">
                  <c:v>65.988131522351495</c:v>
                </c:pt>
                <c:pt idx="178">
                  <c:v>64.133038295552296</c:v>
                </c:pt>
                <c:pt idx="179">
                  <c:v>64.551965868511701</c:v>
                </c:pt>
                <c:pt idx="180">
                  <c:v>65.014999185881805</c:v>
                </c:pt>
                <c:pt idx="181">
                  <c:v>66.175204831456199</c:v>
                </c:pt>
                <c:pt idx="182">
                  <c:v>66.110612909346898</c:v>
                </c:pt>
                <c:pt idx="183">
                  <c:v>65.805771113255304</c:v>
                </c:pt>
                <c:pt idx="184">
                  <c:v>66.599950044230198</c:v>
                </c:pt>
                <c:pt idx="185">
                  <c:v>67.152424164083996</c:v>
                </c:pt>
                <c:pt idx="186">
                  <c:v>66.395550600729393</c:v>
                </c:pt>
                <c:pt idx="187">
                  <c:v>67.390491386864198</c:v>
                </c:pt>
                <c:pt idx="188">
                  <c:v>67.189017420546193</c:v>
                </c:pt>
                <c:pt idx="189">
                  <c:v>64.163104249338303</c:v>
                </c:pt>
                <c:pt idx="190">
                  <c:v>64.393149638959599</c:v>
                </c:pt>
                <c:pt idx="191">
                  <c:v>65.3029832946591</c:v>
                </c:pt>
                <c:pt idx="192">
                  <c:v>65.579761753700396</c:v>
                </c:pt>
                <c:pt idx="193">
                  <c:v>66.143472252399803</c:v>
                </c:pt>
              </c:numCache>
            </c:numRef>
          </c:val>
          <c:smooth val="0"/>
        </c:ser>
        <c:ser>
          <c:idx val="3"/>
          <c:order val="3"/>
          <c:tx>
            <c:v>2015/16 AB/BC Border Historical Flow</c:v>
          </c:tx>
          <c:spPr>
            <a:ln w="19050">
              <a:solidFill>
                <a:schemeClr val="bg1">
                  <a:lumMod val="50000"/>
                </a:schemeClr>
              </a:solidFill>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Data!$AF$521:$AF$1100</c:f>
              <c:numCache>
                <c:formatCode>0.0</c:formatCode>
                <c:ptCount val="580"/>
                <c:pt idx="0">
                  <c:v>50.1</c:v>
                </c:pt>
                <c:pt idx="1">
                  <c:v>49.9</c:v>
                </c:pt>
                <c:pt idx="2">
                  <c:v>49</c:v>
                </c:pt>
                <c:pt idx="3">
                  <c:v>47.9</c:v>
                </c:pt>
                <c:pt idx="4">
                  <c:v>49.7</c:v>
                </c:pt>
                <c:pt idx="5">
                  <c:v>51.5</c:v>
                </c:pt>
                <c:pt idx="6">
                  <c:v>52.8</c:v>
                </c:pt>
                <c:pt idx="7">
                  <c:v>52.2</c:v>
                </c:pt>
                <c:pt idx="8">
                  <c:v>54.8</c:v>
                </c:pt>
                <c:pt idx="9">
                  <c:v>57.4</c:v>
                </c:pt>
                <c:pt idx="10">
                  <c:v>54.8</c:v>
                </c:pt>
                <c:pt idx="11">
                  <c:v>53.3</c:v>
                </c:pt>
                <c:pt idx="12">
                  <c:v>54.3</c:v>
                </c:pt>
                <c:pt idx="13">
                  <c:v>53.5</c:v>
                </c:pt>
                <c:pt idx="14">
                  <c:v>52.2</c:v>
                </c:pt>
                <c:pt idx="15">
                  <c:v>49.3</c:v>
                </c:pt>
                <c:pt idx="16">
                  <c:v>49.9</c:v>
                </c:pt>
                <c:pt idx="17">
                  <c:v>51.9</c:v>
                </c:pt>
                <c:pt idx="18">
                  <c:v>56.7</c:v>
                </c:pt>
                <c:pt idx="19">
                  <c:v>57.4</c:v>
                </c:pt>
                <c:pt idx="20">
                  <c:v>59.3</c:v>
                </c:pt>
                <c:pt idx="21">
                  <c:v>54.9</c:v>
                </c:pt>
                <c:pt idx="22">
                  <c:v>55.8</c:v>
                </c:pt>
                <c:pt idx="23">
                  <c:v>55.3</c:v>
                </c:pt>
                <c:pt idx="24">
                  <c:v>55</c:v>
                </c:pt>
                <c:pt idx="25">
                  <c:v>54.7</c:v>
                </c:pt>
                <c:pt idx="26">
                  <c:v>55.3</c:v>
                </c:pt>
                <c:pt idx="27">
                  <c:v>54</c:v>
                </c:pt>
                <c:pt idx="28">
                  <c:v>55.3</c:v>
                </c:pt>
                <c:pt idx="29">
                  <c:v>56.4</c:v>
                </c:pt>
                <c:pt idx="30">
                  <c:v>53.4</c:v>
                </c:pt>
                <c:pt idx="31">
                  <c:v>56.4</c:v>
                </c:pt>
                <c:pt idx="32">
                  <c:v>55.9</c:v>
                </c:pt>
                <c:pt idx="33">
                  <c:v>55.2</c:v>
                </c:pt>
                <c:pt idx="34">
                  <c:v>54.8</c:v>
                </c:pt>
                <c:pt idx="35">
                  <c:v>53.3</c:v>
                </c:pt>
                <c:pt idx="36">
                  <c:v>56.2</c:v>
                </c:pt>
                <c:pt idx="37">
                  <c:v>55.4</c:v>
                </c:pt>
                <c:pt idx="38">
                  <c:v>52.9</c:v>
                </c:pt>
                <c:pt idx="39">
                  <c:v>49.9</c:v>
                </c:pt>
                <c:pt idx="40">
                  <c:v>54.4</c:v>
                </c:pt>
                <c:pt idx="41">
                  <c:v>52.9</c:v>
                </c:pt>
                <c:pt idx="42">
                  <c:v>46.8</c:v>
                </c:pt>
                <c:pt idx="43">
                  <c:v>42.1</c:v>
                </c:pt>
                <c:pt idx="44">
                  <c:v>41.9</c:v>
                </c:pt>
                <c:pt idx="45">
                  <c:v>42.5</c:v>
                </c:pt>
                <c:pt idx="46">
                  <c:v>42.1</c:v>
                </c:pt>
                <c:pt idx="47">
                  <c:v>41.8</c:v>
                </c:pt>
                <c:pt idx="48">
                  <c:v>41.5</c:v>
                </c:pt>
                <c:pt idx="49">
                  <c:v>41.5</c:v>
                </c:pt>
                <c:pt idx="50">
                  <c:v>42.7</c:v>
                </c:pt>
                <c:pt idx="51">
                  <c:v>42.2</c:v>
                </c:pt>
                <c:pt idx="52">
                  <c:v>42.387447545613597</c:v>
                </c:pt>
                <c:pt idx="53">
                  <c:v>42.1720834465943</c:v>
                </c:pt>
                <c:pt idx="54">
                  <c:v>42.619195939599898</c:v>
                </c:pt>
                <c:pt idx="55">
                  <c:v>42.747973539452801</c:v>
                </c:pt>
                <c:pt idx="56">
                  <c:v>42.098468307951698</c:v>
                </c:pt>
                <c:pt idx="57">
                  <c:v>44.258257133841397</c:v>
                </c:pt>
                <c:pt idx="58">
                  <c:v>46.029676710093504</c:v>
                </c:pt>
                <c:pt idx="59">
                  <c:v>51.619590765765096</c:v>
                </c:pt>
                <c:pt idx="60">
                  <c:v>53.427845277209599</c:v>
                </c:pt>
                <c:pt idx="61">
                  <c:v>56.459672955038897</c:v>
                </c:pt>
                <c:pt idx="62">
                  <c:v>55.831214727899699</c:v>
                </c:pt>
                <c:pt idx="63">
                  <c:v>59.177636440750099</c:v>
                </c:pt>
                <c:pt idx="64">
                  <c:v>57.156705969236697</c:v>
                </c:pt>
                <c:pt idx="65">
                  <c:v>56.058281509213998</c:v>
                </c:pt>
                <c:pt idx="66">
                  <c:v>56.325333380920497</c:v>
                </c:pt>
                <c:pt idx="67">
                  <c:v>56.356746829935503</c:v>
                </c:pt>
                <c:pt idx="68">
                  <c:v>55.251073739116102</c:v>
                </c:pt>
                <c:pt idx="69">
                  <c:v>55.191551634203499</c:v>
                </c:pt>
                <c:pt idx="70">
                  <c:v>54.464284331205299</c:v>
                </c:pt>
                <c:pt idx="71">
                  <c:v>53.834008002653796</c:v>
                </c:pt>
                <c:pt idx="72">
                  <c:v>55.320061482956802</c:v>
                </c:pt>
                <c:pt idx="73">
                  <c:v>55.4115254827855</c:v>
                </c:pt>
                <c:pt idx="74">
                  <c:v>55.5251206268441</c:v>
                </c:pt>
                <c:pt idx="75">
                  <c:v>53.037732772240901</c:v>
                </c:pt>
                <c:pt idx="76">
                  <c:v>52.9242778800335</c:v>
                </c:pt>
                <c:pt idx="77">
                  <c:v>52.190724023713898</c:v>
                </c:pt>
                <c:pt idx="78">
                  <c:v>51.804510247212797</c:v>
                </c:pt>
                <c:pt idx="79">
                  <c:v>51.294106714504601</c:v>
                </c:pt>
                <c:pt idx="80">
                  <c:v>50.9</c:v>
                </c:pt>
                <c:pt idx="81">
                  <c:v>51</c:v>
                </c:pt>
                <c:pt idx="82">
                  <c:v>51.5</c:v>
                </c:pt>
                <c:pt idx="83">
                  <c:v>49.3</c:v>
                </c:pt>
                <c:pt idx="84">
                  <c:v>52.2</c:v>
                </c:pt>
                <c:pt idx="85">
                  <c:v>55.8</c:v>
                </c:pt>
                <c:pt idx="86">
                  <c:v>56.4</c:v>
                </c:pt>
                <c:pt idx="87">
                  <c:v>56.5</c:v>
                </c:pt>
                <c:pt idx="88">
                  <c:v>57</c:v>
                </c:pt>
                <c:pt idx="89">
                  <c:v>53.6</c:v>
                </c:pt>
                <c:pt idx="90">
                  <c:v>53.6</c:v>
                </c:pt>
                <c:pt idx="91">
                  <c:v>53.9</c:v>
                </c:pt>
                <c:pt idx="92">
                  <c:v>54.4</c:v>
                </c:pt>
                <c:pt idx="93">
                  <c:v>54.5</c:v>
                </c:pt>
                <c:pt idx="94">
                  <c:v>55.2</c:v>
                </c:pt>
                <c:pt idx="95">
                  <c:v>56.3</c:v>
                </c:pt>
                <c:pt idx="96">
                  <c:v>55.3</c:v>
                </c:pt>
                <c:pt idx="97">
                  <c:v>54.7</c:v>
                </c:pt>
                <c:pt idx="98">
                  <c:v>54.8</c:v>
                </c:pt>
                <c:pt idx="99">
                  <c:v>54.9</c:v>
                </c:pt>
                <c:pt idx="100">
                  <c:v>53.9</c:v>
                </c:pt>
                <c:pt idx="101">
                  <c:v>50.5</c:v>
                </c:pt>
                <c:pt idx="102">
                  <c:v>50.8</c:v>
                </c:pt>
                <c:pt idx="103">
                  <c:v>49.3</c:v>
                </c:pt>
                <c:pt idx="104">
                  <c:v>51.5</c:v>
                </c:pt>
                <c:pt idx="105">
                  <c:v>42.8</c:v>
                </c:pt>
                <c:pt idx="106">
                  <c:v>52.6</c:v>
                </c:pt>
                <c:pt idx="107">
                  <c:v>43.7</c:v>
                </c:pt>
                <c:pt idx="108">
                  <c:v>46.1</c:v>
                </c:pt>
                <c:pt idx="109">
                  <c:v>41.3</c:v>
                </c:pt>
                <c:pt idx="110">
                  <c:v>54.1</c:v>
                </c:pt>
                <c:pt idx="111">
                  <c:v>53.3</c:v>
                </c:pt>
                <c:pt idx="112">
                  <c:v>53.6</c:v>
                </c:pt>
                <c:pt idx="113">
                  <c:v>55.1</c:v>
                </c:pt>
                <c:pt idx="114">
                  <c:v>55.1</c:v>
                </c:pt>
                <c:pt idx="115">
                  <c:v>56.2</c:v>
                </c:pt>
                <c:pt idx="116">
                  <c:v>55.3</c:v>
                </c:pt>
                <c:pt idx="117">
                  <c:v>55.2</c:v>
                </c:pt>
                <c:pt idx="118">
                  <c:v>55.3324729529972</c:v>
                </c:pt>
                <c:pt idx="119">
                  <c:v>55.375649191302998</c:v>
                </c:pt>
                <c:pt idx="120">
                  <c:v>55.605414550669302</c:v>
                </c:pt>
                <c:pt idx="121">
                  <c:v>55.574948019545701</c:v>
                </c:pt>
                <c:pt idx="122">
                  <c:v>54.174726745352302</c:v>
                </c:pt>
                <c:pt idx="123">
                  <c:v>54.2890016248137</c:v>
                </c:pt>
                <c:pt idx="124">
                  <c:v>50.6596624229322</c:v>
                </c:pt>
                <c:pt idx="125">
                  <c:v>50.172337894416103</c:v>
                </c:pt>
                <c:pt idx="126">
                  <c:v>50.498260861878002</c:v>
                </c:pt>
                <c:pt idx="127">
                  <c:v>53.723957080093399</c:v>
                </c:pt>
                <c:pt idx="128">
                  <c:v>54.065970965008603</c:v>
                </c:pt>
                <c:pt idx="129">
                  <c:v>54.549798245684599</c:v>
                </c:pt>
                <c:pt idx="130">
                  <c:v>54.351979731101999</c:v>
                </c:pt>
                <c:pt idx="131">
                  <c:v>54.651407585344202</c:v>
                </c:pt>
                <c:pt idx="132">
                  <c:v>53.498841391033601</c:v>
                </c:pt>
                <c:pt idx="133">
                  <c:v>54.469541306483897</c:v>
                </c:pt>
                <c:pt idx="134">
                  <c:v>52.883862807287102</c:v>
                </c:pt>
                <c:pt idx="135">
                  <c:v>57.435683619753803</c:v>
                </c:pt>
                <c:pt idx="136">
                  <c:v>50.586525155008502</c:v>
                </c:pt>
                <c:pt idx="137">
                  <c:v>52.575702743204999</c:v>
                </c:pt>
                <c:pt idx="138">
                  <c:v>50.684317425486398</c:v>
                </c:pt>
                <c:pt idx="139">
                  <c:v>53.014828934522299</c:v>
                </c:pt>
                <c:pt idx="140">
                  <c:v>54.996802914560497</c:v>
                </c:pt>
                <c:pt idx="141">
                  <c:v>52.768653763435502</c:v>
                </c:pt>
                <c:pt idx="142">
                  <c:v>52.295864465585403</c:v>
                </c:pt>
                <c:pt idx="143">
                  <c:v>52.775407470155599</c:v>
                </c:pt>
                <c:pt idx="144">
                  <c:v>52.644607532725203</c:v>
                </c:pt>
                <c:pt idx="145">
                  <c:v>50.809998076580101</c:v>
                </c:pt>
                <c:pt idx="146">
                  <c:v>51.122054613585803</c:v>
                </c:pt>
                <c:pt idx="147">
                  <c:v>51.893237311751697</c:v>
                </c:pt>
                <c:pt idx="148">
                  <c:v>53.601695735256605</c:v>
                </c:pt>
                <c:pt idx="149">
                  <c:v>49.945743967856302</c:v>
                </c:pt>
                <c:pt idx="150">
                  <c:v>50.724576724191799</c:v>
                </c:pt>
                <c:pt idx="151">
                  <c:v>48.990460587451999</c:v>
                </c:pt>
                <c:pt idx="152">
                  <c:v>48.915342490460404</c:v>
                </c:pt>
                <c:pt idx="153">
                  <c:v>43.073053830645499</c:v>
                </c:pt>
                <c:pt idx="154">
                  <c:v>42.042444081149604</c:v>
                </c:pt>
                <c:pt idx="155">
                  <c:v>45.5613543965883</c:v>
                </c:pt>
                <c:pt idx="156">
                  <c:v>51.847793998547701</c:v>
                </c:pt>
                <c:pt idx="157">
                  <c:v>48.588716752390901</c:v>
                </c:pt>
                <c:pt idx="158">
                  <c:v>51.915797265613101</c:v>
                </c:pt>
                <c:pt idx="159">
                  <c:v>51.714314566272698</c:v>
                </c:pt>
                <c:pt idx="160">
                  <c:v>51.7439842117601</c:v>
                </c:pt>
                <c:pt idx="161">
                  <c:v>51.982542785829402</c:v>
                </c:pt>
                <c:pt idx="162">
                  <c:v>53.824278751005302</c:v>
                </c:pt>
                <c:pt idx="163">
                  <c:v>53.527537309517001</c:v>
                </c:pt>
                <c:pt idx="164">
                  <c:v>53.471693672006396</c:v>
                </c:pt>
                <c:pt idx="165">
                  <c:v>51.920552086565898</c:v>
                </c:pt>
                <c:pt idx="166">
                  <c:v>51.563877295125295</c:v>
                </c:pt>
                <c:pt idx="167">
                  <c:v>51.3972767374052</c:v>
                </c:pt>
                <c:pt idx="168">
                  <c:v>52.112981051808397</c:v>
                </c:pt>
                <c:pt idx="169">
                  <c:v>50.671610259547997</c:v>
                </c:pt>
                <c:pt idx="170">
                  <c:v>49.866550769682696</c:v>
                </c:pt>
                <c:pt idx="171">
                  <c:v>48.265741793428703</c:v>
                </c:pt>
                <c:pt idx="172">
                  <c:v>56.760389733967997</c:v>
                </c:pt>
                <c:pt idx="173">
                  <c:v>57.899839589416501</c:v>
                </c:pt>
                <c:pt idx="174">
                  <c:v>56.755500032949904</c:v>
                </c:pt>
                <c:pt idx="175">
                  <c:v>58.768184293631002</c:v>
                </c:pt>
                <c:pt idx="176">
                  <c:v>57.201057370825801</c:v>
                </c:pt>
                <c:pt idx="177">
                  <c:v>56.966584452454299</c:v>
                </c:pt>
                <c:pt idx="178">
                  <c:v>55.073937795247701</c:v>
                </c:pt>
                <c:pt idx="179">
                  <c:v>57.675202811895304</c:v>
                </c:pt>
                <c:pt idx="180">
                  <c:v>57.573122561287896</c:v>
                </c:pt>
                <c:pt idx="181">
                  <c:v>55.086303168249394</c:v>
                </c:pt>
                <c:pt idx="182">
                  <c:v>53.341591161480103</c:v>
                </c:pt>
                <c:pt idx="183">
                  <c:v>54.0342458679063</c:v>
                </c:pt>
                <c:pt idx="184">
                  <c:v>56.430357761177703</c:v>
                </c:pt>
                <c:pt idx="185">
                  <c:v>57.713340198732702</c:v>
                </c:pt>
                <c:pt idx="186">
                  <c:v>56.993358312559103</c:v>
                </c:pt>
                <c:pt idx="187">
                  <c:v>57.045081594991899</c:v>
                </c:pt>
                <c:pt idx="188">
                  <c:v>57.388412042716503</c:v>
                </c:pt>
                <c:pt idx="189">
                  <c:v>56.636363233462099</c:v>
                </c:pt>
                <c:pt idx="190">
                  <c:v>52.275081871882598</c:v>
                </c:pt>
                <c:pt idx="191">
                  <c:v>55.629978873306399</c:v>
                </c:pt>
                <c:pt idx="192">
                  <c:v>55.014355357070002</c:v>
                </c:pt>
                <c:pt idx="193">
                  <c:v>55.800570259975295</c:v>
                </c:pt>
                <c:pt idx="194">
                  <c:v>55.579529873397398</c:v>
                </c:pt>
                <c:pt idx="195">
                  <c:v>56.122473996263395</c:v>
                </c:pt>
                <c:pt idx="196">
                  <c:v>56.280986036891001</c:v>
                </c:pt>
                <c:pt idx="197">
                  <c:v>57.381978958343701</c:v>
                </c:pt>
                <c:pt idx="198">
                  <c:v>55.711322811861699</c:v>
                </c:pt>
                <c:pt idx="199">
                  <c:v>56.404258467521899</c:v>
                </c:pt>
                <c:pt idx="200">
                  <c:v>56.545361478931298</c:v>
                </c:pt>
                <c:pt idx="201">
                  <c:v>57.806552629903301</c:v>
                </c:pt>
                <c:pt idx="202">
                  <c:v>60.489670300191001</c:v>
                </c:pt>
                <c:pt idx="203">
                  <c:v>57.781601821938203</c:v>
                </c:pt>
                <c:pt idx="204">
                  <c:v>58.1861503748149</c:v>
                </c:pt>
                <c:pt idx="205">
                  <c:v>57.260742509048896</c:v>
                </c:pt>
                <c:pt idx="206">
                  <c:v>59.326487632021497</c:v>
                </c:pt>
                <c:pt idx="207">
                  <c:v>58.134328199853996</c:v>
                </c:pt>
                <c:pt idx="208">
                  <c:v>57.029482124609501</c:v>
                </c:pt>
                <c:pt idx="209">
                  <c:v>58.535538455565003</c:v>
                </c:pt>
                <c:pt idx="210">
                  <c:v>59.410670576284502</c:v>
                </c:pt>
                <c:pt idx="211">
                  <c:v>58.452844551266601</c:v>
                </c:pt>
                <c:pt idx="212">
                  <c:v>58.957294652654795</c:v>
                </c:pt>
                <c:pt idx="213">
                  <c:v>60.798355854544894</c:v>
                </c:pt>
                <c:pt idx="214">
                  <c:v>59.439258660812897</c:v>
                </c:pt>
                <c:pt idx="215">
                  <c:v>58.805972450916798</c:v>
                </c:pt>
                <c:pt idx="216">
                  <c:v>58.353859086869598</c:v>
                </c:pt>
                <c:pt idx="217">
                  <c:v>59.551203628041499</c:v>
                </c:pt>
                <c:pt idx="218">
                  <c:v>57.476530453893297</c:v>
                </c:pt>
                <c:pt idx="219">
                  <c:v>58.781283393935198</c:v>
                </c:pt>
                <c:pt idx="220">
                  <c:v>57.091293438040502</c:v>
                </c:pt>
                <c:pt idx="221">
                  <c:v>57.357830436109197</c:v>
                </c:pt>
                <c:pt idx="222">
                  <c:v>56.470104399802104</c:v>
                </c:pt>
                <c:pt idx="223">
                  <c:v>57.5453281592482</c:v>
                </c:pt>
                <c:pt idx="224">
                  <c:v>58.807316913937001</c:v>
                </c:pt>
                <c:pt idx="225">
                  <c:v>57.334152157530497</c:v>
                </c:pt>
                <c:pt idx="226">
                  <c:v>58.355254931762801</c:v>
                </c:pt>
                <c:pt idx="227">
                  <c:v>58.779191959537201</c:v>
                </c:pt>
                <c:pt idx="228">
                  <c:v>59.4573517156186</c:v>
                </c:pt>
                <c:pt idx="229">
                  <c:v>57.214465948853402</c:v>
                </c:pt>
                <c:pt idx="230">
                  <c:v>57.0058568276839</c:v>
                </c:pt>
                <c:pt idx="231">
                  <c:v>58.539827722198197</c:v>
                </c:pt>
                <c:pt idx="232">
                  <c:v>59.455595580807902</c:v>
                </c:pt>
                <c:pt idx="233">
                  <c:v>59.0125113401687</c:v>
                </c:pt>
                <c:pt idx="234">
                  <c:v>57.701757955764499</c:v>
                </c:pt>
                <c:pt idx="235">
                  <c:v>56.127481169465099</c:v>
                </c:pt>
                <c:pt idx="236">
                  <c:v>58.213178317811703</c:v>
                </c:pt>
                <c:pt idx="237">
                  <c:v>57.301945344246398</c:v>
                </c:pt>
                <c:pt idx="238">
                  <c:v>56.415713024993003</c:v>
                </c:pt>
                <c:pt idx="239">
                  <c:v>59.312218040154299</c:v>
                </c:pt>
                <c:pt idx="240">
                  <c:v>57.915353167417599</c:v>
                </c:pt>
                <c:pt idx="241">
                  <c:v>57.214868279544604</c:v>
                </c:pt>
                <c:pt idx="242">
                  <c:v>57.684134181815097</c:v>
                </c:pt>
                <c:pt idx="243">
                  <c:v>57.484639345120499</c:v>
                </c:pt>
                <c:pt idx="244">
                  <c:v>57.834989386344596</c:v>
                </c:pt>
                <c:pt idx="245">
                  <c:v>58.141186533667195</c:v>
                </c:pt>
                <c:pt idx="246">
                  <c:v>58.249891766923</c:v>
                </c:pt>
                <c:pt idx="247">
                  <c:v>57.989869528115001</c:v>
                </c:pt>
                <c:pt idx="248">
                  <c:v>58.093950010120601</c:v>
                </c:pt>
                <c:pt idx="249">
                  <c:v>58.407662191206505</c:v>
                </c:pt>
                <c:pt idx="250">
                  <c:v>58.469157764432801</c:v>
                </c:pt>
                <c:pt idx="251">
                  <c:v>57.920262015033899</c:v>
                </c:pt>
                <c:pt idx="252">
                  <c:v>57.1796155663286</c:v>
                </c:pt>
                <c:pt idx="253">
                  <c:v>59.709133484689602</c:v>
                </c:pt>
                <c:pt idx="254">
                  <c:v>56.846261917302797</c:v>
                </c:pt>
                <c:pt idx="255">
                  <c:v>58.565949606677698</c:v>
                </c:pt>
                <c:pt idx="256">
                  <c:v>55.671534925731905</c:v>
                </c:pt>
                <c:pt idx="257">
                  <c:v>56.252114820167904</c:v>
                </c:pt>
                <c:pt idx="258">
                  <c:v>54.946655998512497</c:v>
                </c:pt>
                <c:pt idx="259">
                  <c:v>56.121295029252302</c:v>
                </c:pt>
                <c:pt idx="260">
                  <c:v>54.845493527296</c:v>
                </c:pt>
                <c:pt idx="261">
                  <c:v>55.795036801414</c:v>
                </c:pt>
                <c:pt idx="262">
                  <c:v>56.6341383506808</c:v>
                </c:pt>
                <c:pt idx="263">
                  <c:v>56.360353424168494</c:v>
                </c:pt>
                <c:pt idx="264">
                  <c:v>56.234609843501801</c:v>
                </c:pt>
                <c:pt idx="265">
                  <c:v>55.610897529093805</c:v>
                </c:pt>
                <c:pt idx="266">
                  <c:v>56.282463992157901</c:v>
                </c:pt>
                <c:pt idx="267">
                  <c:v>57.576861088815605</c:v>
                </c:pt>
                <c:pt idx="268">
                  <c:v>57.9079911520924</c:v>
                </c:pt>
                <c:pt idx="269">
                  <c:v>59.636620422821096</c:v>
                </c:pt>
                <c:pt idx="270">
                  <c:v>56.8530310179612</c:v>
                </c:pt>
                <c:pt idx="271">
                  <c:v>56.662220911882599</c:v>
                </c:pt>
                <c:pt idx="272">
                  <c:v>54.859487960973802</c:v>
                </c:pt>
                <c:pt idx="273">
                  <c:v>56.531177147367899</c:v>
                </c:pt>
                <c:pt idx="274">
                  <c:v>57.882169233552297</c:v>
                </c:pt>
                <c:pt idx="275">
                  <c:v>59.082775034263904</c:v>
                </c:pt>
                <c:pt idx="276">
                  <c:v>59.662261999654298</c:v>
                </c:pt>
                <c:pt idx="277">
                  <c:v>56.851702374015197</c:v>
                </c:pt>
                <c:pt idx="278">
                  <c:v>55.911991563995699</c:v>
                </c:pt>
                <c:pt idx="279">
                  <c:v>51.7972321222042</c:v>
                </c:pt>
                <c:pt idx="280">
                  <c:v>59.420576003766698</c:v>
                </c:pt>
                <c:pt idx="281">
                  <c:v>58.910497495319298</c:v>
                </c:pt>
                <c:pt idx="282">
                  <c:v>58.124600309059403</c:v>
                </c:pt>
                <c:pt idx="283">
                  <c:v>60.385367408446797</c:v>
                </c:pt>
                <c:pt idx="284">
                  <c:v>57.700302665477501</c:v>
                </c:pt>
                <c:pt idx="285">
                  <c:v>56.428692919982304</c:v>
                </c:pt>
                <c:pt idx="286">
                  <c:v>58.522877038864301</c:v>
                </c:pt>
                <c:pt idx="287">
                  <c:v>59.320270582902502</c:v>
                </c:pt>
                <c:pt idx="288">
                  <c:v>60.301574041285498</c:v>
                </c:pt>
                <c:pt idx="289">
                  <c:v>62.449012813688903</c:v>
                </c:pt>
                <c:pt idx="290">
                  <c:v>60.100407254610197</c:v>
                </c:pt>
                <c:pt idx="291">
                  <c:v>60.353155076948198</c:v>
                </c:pt>
                <c:pt idx="292">
                  <c:v>61.504371760608002</c:v>
                </c:pt>
                <c:pt idx="293">
                  <c:v>60.586849150481697</c:v>
                </c:pt>
                <c:pt idx="294">
                  <c:v>60.363712242871998</c:v>
                </c:pt>
                <c:pt idx="295">
                  <c:v>60.266492754637703</c:v>
                </c:pt>
                <c:pt idx="296">
                  <c:v>60.468870036701098</c:v>
                </c:pt>
                <c:pt idx="297">
                  <c:v>59.603804024100597</c:v>
                </c:pt>
                <c:pt idx="298">
                  <c:v>60.361063487895997</c:v>
                </c:pt>
                <c:pt idx="299">
                  <c:v>59.959398393624902</c:v>
                </c:pt>
                <c:pt idx="300">
                  <c:v>58.025911382066298</c:v>
                </c:pt>
                <c:pt idx="301">
                  <c:v>56.521751815093701</c:v>
                </c:pt>
                <c:pt idx="302">
                  <c:v>55.3403255815997</c:v>
                </c:pt>
                <c:pt idx="303">
                  <c:v>55.602992286243897</c:v>
                </c:pt>
                <c:pt idx="304">
                  <c:v>55.930747187007299</c:v>
                </c:pt>
                <c:pt idx="305">
                  <c:v>56.775649860480101</c:v>
                </c:pt>
                <c:pt idx="306">
                  <c:v>57.990202074218303</c:v>
                </c:pt>
                <c:pt idx="307">
                  <c:v>55.061230707445297</c:v>
                </c:pt>
                <c:pt idx="308">
                  <c:v>51.964017630437503</c:v>
                </c:pt>
                <c:pt idx="309">
                  <c:v>53.6372909925785</c:v>
                </c:pt>
                <c:pt idx="310">
                  <c:v>53.396242666329499</c:v>
                </c:pt>
                <c:pt idx="311">
                  <c:v>52.647202024536803</c:v>
                </c:pt>
                <c:pt idx="312">
                  <c:v>55.600217081625502</c:v>
                </c:pt>
                <c:pt idx="313">
                  <c:v>53.777940156660101</c:v>
                </c:pt>
                <c:pt idx="314">
                  <c:v>52.1502718757786</c:v>
                </c:pt>
                <c:pt idx="315">
                  <c:v>51.674518963738699</c:v>
                </c:pt>
                <c:pt idx="316">
                  <c:v>52.540681143240903</c:v>
                </c:pt>
                <c:pt idx="317">
                  <c:v>53.0517781204329</c:v>
                </c:pt>
                <c:pt idx="318">
                  <c:v>57.028859363412003</c:v>
                </c:pt>
                <c:pt idx="319">
                  <c:v>58.343370485170098</c:v>
                </c:pt>
                <c:pt idx="320">
                  <c:v>59.441837206946403</c:v>
                </c:pt>
                <c:pt idx="321">
                  <c:v>57.108747147067497</c:v>
                </c:pt>
                <c:pt idx="322">
                  <c:v>56.311846351663903</c:v>
                </c:pt>
                <c:pt idx="323">
                  <c:v>57.019461458503002</c:v>
                </c:pt>
                <c:pt idx="324">
                  <c:v>56.363838991633699</c:v>
                </c:pt>
                <c:pt idx="325">
                  <c:v>56.798648337940399</c:v>
                </c:pt>
                <c:pt idx="326">
                  <c:v>57.902050111923202</c:v>
                </c:pt>
                <c:pt idx="327">
                  <c:v>57.3863111663238</c:v>
                </c:pt>
                <c:pt idx="328">
                  <c:v>57.310579326196603</c:v>
                </c:pt>
                <c:pt idx="329">
                  <c:v>57.927858357897399</c:v>
                </c:pt>
                <c:pt idx="330">
                  <c:v>58.667645177147598</c:v>
                </c:pt>
                <c:pt idx="331">
                  <c:v>58.295945119937997</c:v>
                </c:pt>
                <c:pt idx="332">
                  <c:v>59.190947283475403</c:v>
                </c:pt>
                <c:pt idx="333">
                  <c:v>61.2773551576513</c:v>
                </c:pt>
                <c:pt idx="334">
                  <c:v>61.400745865853899</c:v>
                </c:pt>
                <c:pt idx="335">
                  <c:v>59.389194539074097</c:v>
                </c:pt>
                <c:pt idx="336">
                  <c:v>60.699487326754102</c:v>
                </c:pt>
                <c:pt idx="337">
                  <c:v>59.555206196693099</c:v>
                </c:pt>
                <c:pt idx="338">
                  <c:v>59.7408247362808</c:v>
                </c:pt>
                <c:pt idx="339">
                  <c:v>60.527334345025601</c:v>
                </c:pt>
                <c:pt idx="340">
                  <c:v>61.934492270396703</c:v>
                </c:pt>
                <c:pt idx="341">
                  <c:v>58.160045760585099</c:v>
                </c:pt>
                <c:pt idx="342">
                  <c:v>52.939549647899703</c:v>
                </c:pt>
                <c:pt idx="343">
                  <c:v>46.216179684871101</c:v>
                </c:pt>
                <c:pt idx="344">
                  <c:v>47.096429488394499</c:v>
                </c:pt>
                <c:pt idx="345">
                  <c:v>49.200068567795398</c:v>
                </c:pt>
                <c:pt idx="346">
                  <c:v>55.454846864531604</c:v>
                </c:pt>
                <c:pt idx="347">
                  <c:v>57.810106993608798</c:v>
                </c:pt>
                <c:pt idx="348">
                  <c:v>60.353891087473201</c:v>
                </c:pt>
                <c:pt idx="349">
                  <c:v>58.274988950680402</c:v>
                </c:pt>
                <c:pt idx="350">
                  <c:v>57.224865139401899</c:v>
                </c:pt>
                <c:pt idx="351">
                  <c:v>57.975413573609799</c:v>
                </c:pt>
                <c:pt idx="352">
                  <c:v>52.054079848425602</c:v>
                </c:pt>
                <c:pt idx="353">
                  <c:v>49.005355136322898</c:v>
                </c:pt>
                <c:pt idx="354">
                  <c:v>48.018533987423901</c:v>
                </c:pt>
                <c:pt idx="355">
                  <c:v>56.613364357073301</c:v>
                </c:pt>
                <c:pt idx="356">
                  <c:v>55.091458449281802</c:v>
                </c:pt>
                <c:pt idx="357">
                  <c:v>55.760905400419297</c:v>
                </c:pt>
                <c:pt idx="358">
                  <c:v>58.188050924486802</c:v>
                </c:pt>
                <c:pt idx="359">
                  <c:v>57.211048728268999</c:v>
                </c:pt>
                <c:pt idx="360">
                  <c:v>56.608030692606498</c:v>
                </c:pt>
                <c:pt idx="361">
                  <c:v>55.108997597779997</c:v>
                </c:pt>
                <c:pt idx="362">
                  <c:v>50.617654773114197</c:v>
                </c:pt>
                <c:pt idx="363">
                  <c:v>41.923169677669897</c:v>
                </c:pt>
                <c:pt idx="364">
                  <c:v>43.654630440694298</c:v>
                </c:pt>
                <c:pt idx="365">
                  <c:v>42.6748471161943</c:v>
                </c:pt>
                <c:pt idx="366">
                  <c:v>42.707231814338201</c:v>
                </c:pt>
                <c:pt idx="367">
                  <c:v>41.922121135000701</c:v>
                </c:pt>
                <c:pt idx="368">
                  <c:v>56.028740846491999</c:v>
                </c:pt>
                <c:pt idx="369">
                  <c:v>56.818269993968102</c:v>
                </c:pt>
                <c:pt idx="370">
                  <c:v>54.222662966453797</c:v>
                </c:pt>
                <c:pt idx="371">
                  <c:v>56.807496427615803</c:v>
                </c:pt>
                <c:pt idx="372">
                  <c:v>56.740655914506299</c:v>
                </c:pt>
                <c:pt idx="373">
                  <c:v>58.865105874110299</c:v>
                </c:pt>
                <c:pt idx="374">
                  <c:v>56.9471114530268</c:v>
                </c:pt>
                <c:pt idx="375">
                  <c:v>57.291398722417902</c:v>
                </c:pt>
                <c:pt idx="376">
                  <c:v>58.139811847230902</c:v>
                </c:pt>
                <c:pt idx="377">
                  <c:v>58.169870172309899</c:v>
                </c:pt>
                <c:pt idx="378">
                  <c:v>59.199352993654998</c:v>
                </c:pt>
                <c:pt idx="379">
                  <c:v>57.227740964115199</c:v>
                </c:pt>
                <c:pt idx="380">
                  <c:v>59.087869645161099</c:v>
                </c:pt>
                <c:pt idx="381">
                  <c:v>59.764888729897201</c:v>
                </c:pt>
                <c:pt idx="382">
                  <c:v>60.469816559070701</c:v>
                </c:pt>
                <c:pt idx="383">
                  <c:v>58.4991312827295</c:v>
                </c:pt>
                <c:pt idx="384">
                  <c:v>57.287372840005403</c:v>
                </c:pt>
                <c:pt idx="385">
                  <c:v>58.860831888105302</c:v>
                </c:pt>
                <c:pt idx="386">
                  <c:v>58.145726244023699</c:v>
                </c:pt>
                <c:pt idx="387">
                  <c:v>58.840629963526403</c:v>
                </c:pt>
                <c:pt idx="388">
                  <c:v>58.925600941486401</c:v>
                </c:pt>
                <c:pt idx="389">
                  <c:v>60.741366328802201</c:v>
                </c:pt>
                <c:pt idx="390">
                  <c:v>61.756662595380803</c:v>
                </c:pt>
                <c:pt idx="391">
                  <c:v>60.890807947196599</c:v>
                </c:pt>
                <c:pt idx="392">
                  <c:v>63.719250219202003</c:v>
                </c:pt>
                <c:pt idx="393">
                  <c:v>62.428202655465</c:v>
                </c:pt>
                <c:pt idx="394">
                  <c:v>61.4787531215377</c:v>
                </c:pt>
              </c:numCache>
            </c:numRef>
          </c:val>
          <c:smooth val="0"/>
        </c:ser>
        <c:dLbls>
          <c:showLegendKey val="0"/>
          <c:showVal val="0"/>
          <c:showCatName val="0"/>
          <c:showSerName val="0"/>
          <c:showPercent val="0"/>
          <c:showBubbleSize val="0"/>
        </c:dLbls>
        <c:marker val="1"/>
        <c:smooth val="0"/>
        <c:axId val="47925888"/>
        <c:axId val="47931776"/>
      </c:lineChart>
      <c:lineChart>
        <c:grouping val="standard"/>
        <c:varyColors val="0"/>
        <c:ser>
          <c:idx val="0"/>
          <c:order val="0"/>
          <c:tx>
            <c:v>Foothills Zone 8 Firm Contracts</c:v>
          </c:tx>
          <c:spPr>
            <a:ln w="28575">
              <a:solidFill>
                <a:schemeClr val="tx2">
                  <a:lumMod val="50000"/>
                </a:schemeClr>
              </a:solidFill>
              <a:prstDash val="dash"/>
            </a:ln>
          </c:spPr>
          <c:marker>
            <c:symbol val="none"/>
          </c:marker>
          <c:cat>
            <c:numRef>
              <c:f>Data!$A$521:$A$1500</c:f>
              <c:numCache>
                <c:formatCode>d\-mmm\-yy</c:formatCode>
                <c:ptCount val="980"/>
                <c:pt idx="0">
                  <c:v>42522</c:v>
                </c:pt>
                <c:pt idx="1">
                  <c:v>42523</c:v>
                </c:pt>
                <c:pt idx="2">
                  <c:v>42524</c:v>
                </c:pt>
                <c:pt idx="3">
                  <c:v>42525</c:v>
                </c:pt>
                <c:pt idx="4">
                  <c:v>42526</c:v>
                </c:pt>
                <c:pt idx="5">
                  <c:v>42527</c:v>
                </c:pt>
                <c:pt idx="6">
                  <c:v>42528</c:v>
                </c:pt>
                <c:pt idx="7">
                  <c:v>42529</c:v>
                </c:pt>
                <c:pt idx="8">
                  <c:v>42530</c:v>
                </c:pt>
                <c:pt idx="9">
                  <c:v>42531</c:v>
                </c:pt>
                <c:pt idx="10">
                  <c:v>42532</c:v>
                </c:pt>
                <c:pt idx="11">
                  <c:v>42533</c:v>
                </c:pt>
                <c:pt idx="12">
                  <c:v>42534</c:v>
                </c:pt>
                <c:pt idx="13">
                  <c:v>42535</c:v>
                </c:pt>
                <c:pt idx="14">
                  <c:v>42536</c:v>
                </c:pt>
                <c:pt idx="15">
                  <c:v>42537</c:v>
                </c:pt>
                <c:pt idx="16">
                  <c:v>42538</c:v>
                </c:pt>
                <c:pt idx="17">
                  <c:v>42539</c:v>
                </c:pt>
                <c:pt idx="18">
                  <c:v>42540</c:v>
                </c:pt>
                <c:pt idx="19">
                  <c:v>42541</c:v>
                </c:pt>
                <c:pt idx="20">
                  <c:v>42542</c:v>
                </c:pt>
                <c:pt idx="21">
                  <c:v>42543</c:v>
                </c:pt>
                <c:pt idx="22">
                  <c:v>42544</c:v>
                </c:pt>
                <c:pt idx="23">
                  <c:v>42545</c:v>
                </c:pt>
                <c:pt idx="24">
                  <c:v>42546</c:v>
                </c:pt>
                <c:pt idx="25">
                  <c:v>42547</c:v>
                </c:pt>
                <c:pt idx="26">
                  <c:v>42548</c:v>
                </c:pt>
                <c:pt idx="27">
                  <c:v>42549</c:v>
                </c:pt>
                <c:pt idx="28">
                  <c:v>42550</c:v>
                </c:pt>
                <c:pt idx="29">
                  <c:v>42551</c:v>
                </c:pt>
                <c:pt idx="30">
                  <c:v>42552</c:v>
                </c:pt>
                <c:pt idx="31">
                  <c:v>42553</c:v>
                </c:pt>
                <c:pt idx="32">
                  <c:v>42554</c:v>
                </c:pt>
                <c:pt idx="33">
                  <c:v>42555</c:v>
                </c:pt>
                <c:pt idx="34">
                  <c:v>42556</c:v>
                </c:pt>
                <c:pt idx="35">
                  <c:v>42557</c:v>
                </c:pt>
                <c:pt idx="36">
                  <c:v>42558</c:v>
                </c:pt>
                <c:pt idx="37">
                  <c:v>42559</c:v>
                </c:pt>
                <c:pt idx="38">
                  <c:v>42560</c:v>
                </c:pt>
                <c:pt idx="39">
                  <c:v>42561</c:v>
                </c:pt>
                <c:pt idx="40">
                  <c:v>42562</c:v>
                </c:pt>
                <c:pt idx="41">
                  <c:v>42563</c:v>
                </c:pt>
                <c:pt idx="42">
                  <c:v>42564</c:v>
                </c:pt>
                <c:pt idx="43">
                  <c:v>42565</c:v>
                </c:pt>
                <c:pt idx="44">
                  <c:v>42566</c:v>
                </c:pt>
                <c:pt idx="45">
                  <c:v>42567</c:v>
                </c:pt>
                <c:pt idx="46">
                  <c:v>42568</c:v>
                </c:pt>
                <c:pt idx="47">
                  <c:v>42569</c:v>
                </c:pt>
                <c:pt idx="48">
                  <c:v>42570</c:v>
                </c:pt>
                <c:pt idx="49">
                  <c:v>42571</c:v>
                </c:pt>
                <c:pt idx="50">
                  <c:v>42572</c:v>
                </c:pt>
                <c:pt idx="51">
                  <c:v>42573</c:v>
                </c:pt>
                <c:pt idx="52">
                  <c:v>42574</c:v>
                </c:pt>
                <c:pt idx="53">
                  <c:v>42575</c:v>
                </c:pt>
                <c:pt idx="54">
                  <c:v>42576</c:v>
                </c:pt>
                <c:pt idx="55">
                  <c:v>42577</c:v>
                </c:pt>
                <c:pt idx="56">
                  <c:v>42578</c:v>
                </c:pt>
                <c:pt idx="57">
                  <c:v>42579</c:v>
                </c:pt>
                <c:pt idx="58">
                  <c:v>42580</c:v>
                </c:pt>
                <c:pt idx="59">
                  <c:v>42581</c:v>
                </c:pt>
                <c:pt idx="60">
                  <c:v>42582</c:v>
                </c:pt>
                <c:pt idx="61">
                  <c:v>42583</c:v>
                </c:pt>
                <c:pt idx="62">
                  <c:v>42584</c:v>
                </c:pt>
                <c:pt idx="63">
                  <c:v>42585</c:v>
                </c:pt>
                <c:pt idx="64">
                  <c:v>42586</c:v>
                </c:pt>
                <c:pt idx="65">
                  <c:v>42587</c:v>
                </c:pt>
                <c:pt idx="66">
                  <c:v>42588</c:v>
                </c:pt>
                <c:pt idx="67">
                  <c:v>42589</c:v>
                </c:pt>
                <c:pt idx="68">
                  <c:v>42590</c:v>
                </c:pt>
                <c:pt idx="69">
                  <c:v>42591</c:v>
                </c:pt>
                <c:pt idx="70">
                  <c:v>42592</c:v>
                </c:pt>
                <c:pt idx="71">
                  <c:v>42593</c:v>
                </c:pt>
                <c:pt idx="72">
                  <c:v>42594</c:v>
                </c:pt>
                <c:pt idx="73">
                  <c:v>42595</c:v>
                </c:pt>
                <c:pt idx="74">
                  <c:v>42596</c:v>
                </c:pt>
                <c:pt idx="75">
                  <c:v>42597</c:v>
                </c:pt>
                <c:pt idx="76">
                  <c:v>42598</c:v>
                </c:pt>
                <c:pt idx="77">
                  <c:v>42599</c:v>
                </c:pt>
                <c:pt idx="78">
                  <c:v>42600</c:v>
                </c:pt>
                <c:pt idx="79">
                  <c:v>42601</c:v>
                </c:pt>
                <c:pt idx="80">
                  <c:v>42602</c:v>
                </c:pt>
                <c:pt idx="81">
                  <c:v>42603</c:v>
                </c:pt>
                <c:pt idx="82">
                  <c:v>42604</c:v>
                </c:pt>
                <c:pt idx="83">
                  <c:v>42605</c:v>
                </c:pt>
                <c:pt idx="84">
                  <c:v>42606</c:v>
                </c:pt>
                <c:pt idx="85">
                  <c:v>42607</c:v>
                </c:pt>
                <c:pt idx="86">
                  <c:v>42608</c:v>
                </c:pt>
                <c:pt idx="87">
                  <c:v>42609</c:v>
                </c:pt>
                <c:pt idx="88">
                  <c:v>42610</c:v>
                </c:pt>
                <c:pt idx="89">
                  <c:v>42611</c:v>
                </c:pt>
                <c:pt idx="90">
                  <c:v>42612</c:v>
                </c:pt>
                <c:pt idx="91">
                  <c:v>42613</c:v>
                </c:pt>
                <c:pt idx="92">
                  <c:v>42614</c:v>
                </c:pt>
                <c:pt idx="93">
                  <c:v>42615</c:v>
                </c:pt>
                <c:pt idx="94">
                  <c:v>42616</c:v>
                </c:pt>
                <c:pt idx="95">
                  <c:v>42617</c:v>
                </c:pt>
                <c:pt idx="96">
                  <c:v>42618</c:v>
                </c:pt>
                <c:pt idx="97">
                  <c:v>42619</c:v>
                </c:pt>
                <c:pt idx="98">
                  <c:v>42620</c:v>
                </c:pt>
                <c:pt idx="99">
                  <c:v>42621</c:v>
                </c:pt>
                <c:pt idx="100">
                  <c:v>42622</c:v>
                </c:pt>
                <c:pt idx="101">
                  <c:v>42623</c:v>
                </c:pt>
                <c:pt idx="102">
                  <c:v>42624</c:v>
                </c:pt>
                <c:pt idx="103">
                  <c:v>42625</c:v>
                </c:pt>
                <c:pt idx="104">
                  <c:v>42626</c:v>
                </c:pt>
                <c:pt idx="105">
                  <c:v>42627</c:v>
                </c:pt>
                <c:pt idx="106">
                  <c:v>42628</c:v>
                </c:pt>
                <c:pt idx="107">
                  <c:v>42629</c:v>
                </c:pt>
                <c:pt idx="108">
                  <c:v>42630</c:v>
                </c:pt>
                <c:pt idx="109">
                  <c:v>42631</c:v>
                </c:pt>
                <c:pt idx="110">
                  <c:v>42632</c:v>
                </c:pt>
                <c:pt idx="111">
                  <c:v>42633</c:v>
                </c:pt>
                <c:pt idx="112">
                  <c:v>42634</c:v>
                </c:pt>
                <c:pt idx="113">
                  <c:v>42635</c:v>
                </c:pt>
                <c:pt idx="114">
                  <c:v>42636</c:v>
                </c:pt>
                <c:pt idx="115">
                  <c:v>42637</c:v>
                </c:pt>
                <c:pt idx="116">
                  <c:v>42638</c:v>
                </c:pt>
                <c:pt idx="117">
                  <c:v>42639</c:v>
                </c:pt>
                <c:pt idx="118">
                  <c:v>42640</c:v>
                </c:pt>
                <c:pt idx="119">
                  <c:v>42641</c:v>
                </c:pt>
                <c:pt idx="120">
                  <c:v>42642</c:v>
                </c:pt>
                <c:pt idx="121">
                  <c:v>42643</c:v>
                </c:pt>
                <c:pt idx="122">
                  <c:v>42644</c:v>
                </c:pt>
                <c:pt idx="123">
                  <c:v>42645</c:v>
                </c:pt>
                <c:pt idx="124">
                  <c:v>42646</c:v>
                </c:pt>
                <c:pt idx="125">
                  <c:v>42647</c:v>
                </c:pt>
                <c:pt idx="126">
                  <c:v>42648</c:v>
                </c:pt>
                <c:pt idx="127">
                  <c:v>42649</c:v>
                </c:pt>
                <c:pt idx="128">
                  <c:v>42650</c:v>
                </c:pt>
                <c:pt idx="129">
                  <c:v>42651</c:v>
                </c:pt>
                <c:pt idx="130">
                  <c:v>42652</c:v>
                </c:pt>
                <c:pt idx="131">
                  <c:v>42653</c:v>
                </c:pt>
                <c:pt idx="132">
                  <c:v>42654</c:v>
                </c:pt>
                <c:pt idx="133">
                  <c:v>42655</c:v>
                </c:pt>
                <c:pt idx="134">
                  <c:v>42656</c:v>
                </c:pt>
                <c:pt idx="135">
                  <c:v>42657</c:v>
                </c:pt>
                <c:pt idx="136">
                  <c:v>42658</c:v>
                </c:pt>
                <c:pt idx="137">
                  <c:v>42659</c:v>
                </c:pt>
                <c:pt idx="138">
                  <c:v>42660</c:v>
                </c:pt>
                <c:pt idx="139">
                  <c:v>42661</c:v>
                </c:pt>
                <c:pt idx="140">
                  <c:v>42662</c:v>
                </c:pt>
                <c:pt idx="141">
                  <c:v>42663</c:v>
                </c:pt>
                <c:pt idx="142">
                  <c:v>42664</c:v>
                </c:pt>
                <c:pt idx="143">
                  <c:v>42665</c:v>
                </c:pt>
                <c:pt idx="144">
                  <c:v>42666</c:v>
                </c:pt>
                <c:pt idx="145">
                  <c:v>42667</c:v>
                </c:pt>
                <c:pt idx="146">
                  <c:v>42668</c:v>
                </c:pt>
                <c:pt idx="147">
                  <c:v>42669</c:v>
                </c:pt>
                <c:pt idx="148">
                  <c:v>42670</c:v>
                </c:pt>
                <c:pt idx="149">
                  <c:v>42671</c:v>
                </c:pt>
                <c:pt idx="150">
                  <c:v>42672</c:v>
                </c:pt>
                <c:pt idx="151">
                  <c:v>42673</c:v>
                </c:pt>
                <c:pt idx="152">
                  <c:v>42674</c:v>
                </c:pt>
                <c:pt idx="153">
                  <c:v>42675</c:v>
                </c:pt>
                <c:pt idx="154">
                  <c:v>42676</c:v>
                </c:pt>
                <c:pt idx="155">
                  <c:v>42677</c:v>
                </c:pt>
                <c:pt idx="156">
                  <c:v>42678</c:v>
                </c:pt>
                <c:pt idx="157">
                  <c:v>42679</c:v>
                </c:pt>
                <c:pt idx="158">
                  <c:v>42680</c:v>
                </c:pt>
                <c:pt idx="159">
                  <c:v>42681</c:v>
                </c:pt>
                <c:pt idx="160">
                  <c:v>42682</c:v>
                </c:pt>
                <c:pt idx="161">
                  <c:v>42683</c:v>
                </c:pt>
                <c:pt idx="162">
                  <c:v>42684</c:v>
                </c:pt>
                <c:pt idx="163">
                  <c:v>42685</c:v>
                </c:pt>
                <c:pt idx="164">
                  <c:v>42686</c:v>
                </c:pt>
                <c:pt idx="165">
                  <c:v>42687</c:v>
                </c:pt>
                <c:pt idx="166">
                  <c:v>42688</c:v>
                </c:pt>
                <c:pt idx="167">
                  <c:v>42689</c:v>
                </c:pt>
                <c:pt idx="168">
                  <c:v>42690</c:v>
                </c:pt>
                <c:pt idx="169">
                  <c:v>42691</c:v>
                </c:pt>
                <c:pt idx="170">
                  <c:v>42692</c:v>
                </c:pt>
                <c:pt idx="171">
                  <c:v>42693</c:v>
                </c:pt>
                <c:pt idx="172">
                  <c:v>42694</c:v>
                </c:pt>
                <c:pt idx="173">
                  <c:v>42695</c:v>
                </c:pt>
                <c:pt idx="174">
                  <c:v>42696</c:v>
                </c:pt>
                <c:pt idx="175">
                  <c:v>42697</c:v>
                </c:pt>
                <c:pt idx="176">
                  <c:v>42698</c:v>
                </c:pt>
                <c:pt idx="177">
                  <c:v>42699</c:v>
                </c:pt>
                <c:pt idx="178">
                  <c:v>42700</c:v>
                </c:pt>
                <c:pt idx="179">
                  <c:v>42701</c:v>
                </c:pt>
                <c:pt idx="180">
                  <c:v>42702</c:v>
                </c:pt>
                <c:pt idx="181">
                  <c:v>42703</c:v>
                </c:pt>
                <c:pt idx="182">
                  <c:v>42704</c:v>
                </c:pt>
                <c:pt idx="183">
                  <c:v>42705</c:v>
                </c:pt>
                <c:pt idx="184">
                  <c:v>42706</c:v>
                </c:pt>
                <c:pt idx="185">
                  <c:v>42707</c:v>
                </c:pt>
                <c:pt idx="186">
                  <c:v>42708</c:v>
                </c:pt>
                <c:pt idx="187">
                  <c:v>42709</c:v>
                </c:pt>
                <c:pt idx="188">
                  <c:v>42710</c:v>
                </c:pt>
                <c:pt idx="189">
                  <c:v>42711</c:v>
                </c:pt>
                <c:pt idx="190">
                  <c:v>42712</c:v>
                </c:pt>
                <c:pt idx="191">
                  <c:v>42713</c:v>
                </c:pt>
                <c:pt idx="192">
                  <c:v>42714</c:v>
                </c:pt>
                <c:pt idx="193">
                  <c:v>42715</c:v>
                </c:pt>
                <c:pt idx="194">
                  <c:v>42716</c:v>
                </c:pt>
                <c:pt idx="195">
                  <c:v>42717</c:v>
                </c:pt>
                <c:pt idx="196">
                  <c:v>42718</c:v>
                </c:pt>
                <c:pt idx="197">
                  <c:v>42719</c:v>
                </c:pt>
                <c:pt idx="198">
                  <c:v>42720</c:v>
                </c:pt>
                <c:pt idx="199">
                  <c:v>42721</c:v>
                </c:pt>
                <c:pt idx="200">
                  <c:v>42722</c:v>
                </c:pt>
                <c:pt idx="201">
                  <c:v>42723</c:v>
                </c:pt>
                <c:pt idx="202">
                  <c:v>42724</c:v>
                </c:pt>
                <c:pt idx="203">
                  <c:v>42725</c:v>
                </c:pt>
                <c:pt idx="204">
                  <c:v>42726</c:v>
                </c:pt>
                <c:pt idx="205">
                  <c:v>42727</c:v>
                </c:pt>
                <c:pt idx="206">
                  <c:v>42728</c:v>
                </c:pt>
                <c:pt idx="207">
                  <c:v>42729</c:v>
                </c:pt>
                <c:pt idx="208">
                  <c:v>42730</c:v>
                </c:pt>
                <c:pt idx="209">
                  <c:v>42731</c:v>
                </c:pt>
                <c:pt idx="210">
                  <c:v>42732</c:v>
                </c:pt>
                <c:pt idx="211">
                  <c:v>42733</c:v>
                </c:pt>
                <c:pt idx="212">
                  <c:v>42734</c:v>
                </c:pt>
                <c:pt idx="213">
                  <c:v>42735</c:v>
                </c:pt>
                <c:pt idx="214">
                  <c:v>42736</c:v>
                </c:pt>
                <c:pt idx="215">
                  <c:v>42737</c:v>
                </c:pt>
                <c:pt idx="216">
                  <c:v>42738</c:v>
                </c:pt>
                <c:pt idx="217">
                  <c:v>42739</c:v>
                </c:pt>
                <c:pt idx="218">
                  <c:v>42740</c:v>
                </c:pt>
                <c:pt idx="219">
                  <c:v>42741</c:v>
                </c:pt>
                <c:pt idx="220">
                  <c:v>42742</c:v>
                </c:pt>
                <c:pt idx="221">
                  <c:v>42743</c:v>
                </c:pt>
                <c:pt idx="222">
                  <c:v>42744</c:v>
                </c:pt>
                <c:pt idx="223">
                  <c:v>42745</c:v>
                </c:pt>
                <c:pt idx="224">
                  <c:v>42746</c:v>
                </c:pt>
                <c:pt idx="225">
                  <c:v>42747</c:v>
                </c:pt>
                <c:pt idx="226">
                  <c:v>42748</c:v>
                </c:pt>
                <c:pt idx="227">
                  <c:v>42749</c:v>
                </c:pt>
                <c:pt idx="228">
                  <c:v>42750</c:v>
                </c:pt>
                <c:pt idx="229">
                  <c:v>42751</c:v>
                </c:pt>
                <c:pt idx="230">
                  <c:v>42752</c:v>
                </c:pt>
                <c:pt idx="231">
                  <c:v>42753</c:v>
                </c:pt>
                <c:pt idx="232">
                  <c:v>42754</c:v>
                </c:pt>
                <c:pt idx="233">
                  <c:v>42755</c:v>
                </c:pt>
                <c:pt idx="234">
                  <c:v>42756</c:v>
                </c:pt>
                <c:pt idx="235">
                  <c:v>42757</c:v>
                </c:pt>
                <c:pt idx="236">
                  <c:v>42758</c:v>
                </c:pt>
                <c:pt idx="237">
                  <c:v>42759</c:v>
                </c:pt>
                <c:pt idx="238">
                  <c:v>42760</c:v>
                </c:pt>
                <c:pt idx="239">
                  <c:v>42761</c:v>
                </c:pt>
                <c:pt idx="240">
                  <c:v>42762</c:v>
                </c:pt>
                <c:pt idx="241">
                  <c:v>42763</c:v>
                </c:pt>
                <c:pt idx="242">
                  <c:v>42764</c:v>
                </c:pt>
                <c:pt idx="243">
                  <c:v>42765</c:v>
                </c:pt>
                <c:pt idx="244">
                  <c:v>42766</c:v>
                </c:pt>
                <c:pt idx="245">
                  <c:v>42767</c:v>
                </c:pt>
                <c:pt idx="246">
                  <c:v>42768</c:v>
                </c:pt>
                <c:pt idx="247">
                  <c:v>42769</c:v>
                </c:pt>
                <c:pt idx="248">
                  <c:v>42770</c:v>
                </c:pt>
                <c:pt idx="249">
                  <c:v>42771</c:v>
                </c:pt>
                <c:pt idx="250">
                  <c:v>42772</c:v>
                </c:pt>
                <c:pt idx="251">
                  <c:v>42773</c:v>
                </c:pt>
                <c:pt idx="252">
                  <c:v>42774</c:v>
                </c:pt>
                <c:pt idx="253">
                  <c:v>42775</c:v>
                </c:pt>
                <c:pt idx="254">
                  <c:v>42776</c:v>
                </c:pt>
                <c:pt idx="255">
                  <c:v>42777</c:v>
                </c:pt>
                <c:pt idx="256">
                  <c:v>42778</c:v>
                </c:pt>
                <c:pt idx="257">
                  <c:v>42779</c:v>
                </c:pt>
                <c:pt idx="258">
                  <c:v>42780</c:v>
                </c:pt>
                <c:pt idx="259">
                  <c:v>42781</c:v>
                </c:pt>
                <c:pt idx="260">
                  <c:v>42782</c:v>
                </c:pt>
                <c:pt idx="261">
                  <c:v>42783</c:v>
                </c:pt>
                <c:pt idx="262">
                  <c:v>42784</c:v>
                </c:pt>
                <c:pt idx="263">
                  <c:v>42785</c:v>
                </c:pt>
                <c:pt idx="264">
                  <c:v>42786</c:v>
                </c:pt>
                <c:pt idx="265">
                  <c:v>42787</c:v>
                </c:pt>
                <c:pt idx="266">
                  <c:v>42788</c:v>
                </c:pt>
                <c:pt idx="267">
                  <c:v>42789</c:v>
                </c:pt>
                <c:pt idx="268">
                  <c:v>42790</c:v>
                </c:pt>
                <c:pt idx="269">
                  <c:v>42791</c:v>
                </c:pt>
                <c:pt idx="270">
                  <c:v>42792</c:v>
                </c:pt>
                <c:pt idx="271">
                  <c:v>42793</c:v>
                </c:pt>
                <c:pt idx="272">
                  <c:v>42794</c:v>
                </c:pt>
                <c:pt idx="273">
                  <c:v>42795</c:v>
                </c:pt>
                <c:pt idx="274">
                  <c:v>42796</c:v>
                </c:pt>
                <c:pt idx="275">
                  <c:v>42797</c:v>
                </c:pt>
                <c:pt idx="276">
                  <c:v>42798</c:v>
                </c:pt>
                <c:pt idx="277">
                  <c:v>42799</c:v>
                </c:pt>
                <c:pt idx="278">
                  <c:v>42800</c:v>
                </c:pt>
                <c:pt idx="279">
                  <c:v>42801</c:v>
                </c:pt>
                <c:pt idx="280">
                  <c:v>42802</c:v>
                </c:pt>
                <c:pt idx="281">
                  <c:v>42803</c:v>
                </c:pt>
                <c:pt idx="282">
                  <c:v>42804</c:v>
                </c:pt>
                <c:pt idx="283">
                  <c:v>42805</c:v>
                </c:pt>
                <c:pt idx="284">
                  <c:v>42806</c:v>
                </c:pt>
                <c:pt idx="285">
                  <c:v>42807</c:v>
                </c:pt>
                <c:pt idx="286">
                  <c:v>42808</c:v>
                </c:pt>
                <c:pt idx="287">
                  <c:v>42809</c:v>
                </c:pt>
                <c:pt idx="288">
                  <c:v>42810</c:v>
                </c:pt>
                <c:pt idx="289">
                  <c:v>42811</c:v>
                </c:pt>
                <c:pt idx="290">
                  <c:v>42812</c:v>
                </c:pt>
                <c:pt idx="291">
                  <c:v>42813</c:v>
                </c:pt>
                <c:pt idx="292">
                  <c:v>42814</c:v>
                </c:pt>
                <c:pt idx="293">
                  <c:v>42815</c:v>
                </c:pt>
                <c:pt idx="294">
                  <c:v>42816</c:v>
                </c:pt>
                <c:pt idx="295">
                  <c:v>42817</c:v>
                </c:pt>
                <c:pt idx="296">
                  <c:v>42818</c:v>
                </c:pt>
                <c:pt idx="297">
                  <c:v>42819</c:v>
                </c:pt>
                <c:pt idx="298">
                  <c:v>42820</c:v>
                </c:pt>
                <c:pt idx="299">
                  <c:v>42821</c:v>
                </c:pt>
                <c:pt idx="300">
                  <c:v>42822</c:v>
                </c:pt>
                <c:pt idx="301">
                  <c:v>42823</c:v>
                </c:pt>
                <c:pt idx="302">
                  <c:v>42824</c:v>
                </c:pt>
                <c:pt idx="303">
                  <c:v>42825</c:v>
                </c:pt>
                <c:pt idx="304">
                  <c:v>42826</c:v>
                </c:pt>
                <c:pt idx="305">
                  <c:v>42827</c:v>
                </c:pt>
                <c:pt idx="306">
                  <c:v>42828</c:v>
                </c:pt>
                <c:pt idx="307">
                  <c:v>42829</c:v>
                </c:pt>
                <c:pt idx="308">
                  <c:v>42830</c:v>
                </c:pt>
                <c:pt idx="309">
                  <c:v>42831</c:v>
                </c:pt>
                <c:pt idx="310">
                  <c:v>42832</c:v>
                </c:pt>
                <c:pt idx="311">
                  <c:v>42833</c:v>
                </c:pt>
                <c:pt idx="312">
                  <c:v>42834</c:v>
                </c:pt>
                <c:pt idx="313">
                  <c:v>42835</c:v>
                </c:pt>
                <c:pt idx="314">
                  <c:v>42836</c:v>
                </c:pt>
                <c:pt idx="315">
                  <c:v>42837</c:v>
                </c:pt>
                <c:pt idx="316">
                  <c:v>42838</c:v>
                </c:pt>
                <c:pt idx="317">
                  <c:v>42839</c:v>
                </c:pt>
                <c:pt idx="318">
                  <c:v>42840</c:v>
                </c:pt>
                <c:pt idx="319">
                  <c:v>42841</c:v>
                </c:pt>
                <c:pt idx="320">
                  <c:v>42842</c:v>
                </c:pt>
                <c:pt idx="321">
                  <c:v>42843</c:v>
                </c:pt>
                <c:pt idx="322">
                  <c:v>42844</c:v>
                </c:pt>
                <c:pt idx="323">
                  <c:v>42845</c:v>
                </c:pt>
                <c:pt idx="324">
                  <c:v>42846</c:v>
                </c:pt>
                <c:pt idx="325">
                  <c:v>42847</c:v>
                </c:pt>
                <c:pt idx="326">
                  <c:v>42848</c:v>
                </c:pt>
                <c:pt idx="327">
                  <c:v>42849</c:v>
                </c:pt>
                <c:pt idx="328">
                  <c:v>42850</c:v>
                </c:pt>
                <c:pt idx="329">
                  <c:v>42851</c:v>
                </c:pt>
                <c:pt idx="330">
                  <c:v>42852</c:v>
                </c:pt>
                <c:pt idx="331">
                  <c:v>42853</c:v>
                </c:pt>
                <c:pt idx="332">
                  <c:v>42854</c:v>
                </c:pt>
                <c:pt idx="333">
                  <c:v>42855</c:v>
                </c:pt>
                <c:pt idx="334">
                  <c:v>42856</c:v>
                </c:pt>
                <c:pt idx="335">
                  <c:v>42857</c:v>
                </c:pt>
                <c:pt idx="336">
                  <c:v>42858</c:v>
                </c:pt>
                <c:pt idx="337">
                  <c:v>42859</c:v>
                </c:pt>
                <c:pt idx="338">
                  <c:v>42860</c:v>
                </c:pt>
                <c:pt idx="339">
                  <c:v>42861</c:v>
                </c:pt>
                <c:pt idx="340">
                  <c:v>42862</c:v>
                </c:pt>
                <c:pt idx="341">
                  <c:v>42863</c:v>
                </c:pt>
                <c:pt idx="342">
                  <c:v>42864</c:v>
                </c:pt>
                <c:pt idx="343">
                  <c:v>42865</c:v>
                </c:pt>
                <c:pt idx="344">
                  <c:v>42866</c:v>
                </c:pt>
                <c:pt idx="345">
                  <c:v>42867</c:v>
                </c:pt>
                <c:pt idx="346">
                  <c:v>42868</c:v>
                </c:pt>
                <c:pt idx="347">
                  <c:v>42869</c:v>
                </c:pt>
                <c:pt idx="348">
                  <c:v>42870</c:v>
                </c:pt>
                <c:pt idx="349">
                  <c:v>42871</c:v>
                </c:pt>
                <c:pt idx="350">
                  <c:v>42872</c:v>
                </c:pt>
                <c:pt idx="351">
                  <c:v>42873</c:v>
                </c:pt>
                <c:pt idx="352">
                  <c:v>42874</c:v>
                </c:pt>
                <c:pt idx="353">
                  <c:v>42875</c:v>
                </c:pt>
                <c:pt idx="354">
                  <c:v>42876</c:v>
                </c:pt>
                <c:pt idx="355">
                  <c:v>42877</c:v>
                </c:pt>
                <c:pt idx="356">
                  <c:v>42878</c:v>
                </c:pt>
                <c:pt idx="357">
                  <c:v>42879</c:v>
                </c:pt>
                <c:pt idx="358">
                  <c:v>42880</c:v>
                </c:pt>
                <c:pt idx="359">
                  <c:v>42881</c:v>
                </c:pt>
                <c:pt idx="360">
                  <c:v>42882</c:v>
                </c:pt>
                <c:pt idx="361">
                  <c:v>42883</c:v>
                </c:pt>
                <c:pt idx="362">
                  <c:v>42884</c:v>
                </c:pt>
                <c:pt idx="363">
                  <c:v>42885</c:v>
                </c:pt>
                <c:pt idx="364">
                  <c:v>42886</c:v>
                </c:pt>
                <c:pt idx="365">
                  <c:v>42887</c:v>
                </c:pt>
                <c:pt idx="366">
                  <c:v>42888</c:v>
                </c:pt>
                <c:pt idx="367">
                  <c:v>42889</c:v>
                </c:pt>
                <c:pt idx="368">
                  <c:v>42890</c:v>
                </c:pt>
                <c:pt idx="369">
                  <c:v>42891</c:v>
                </c:pt>
                <c:pt idx="370">
                  <c:v>42892</c:v>
                </c:pt>
                <c:pt idx="371">
                  <c:v>42893</c:v>
                </c:pt>
                <c:pt idx="372">
                  <c:v>42894</c:v>
                </c:pt>
                <c:pt idx="373">
                  <c:v>42895</c:v>
                </c:pt>
                <c:pt idx="374">
                  <c:v>42896</c:v>
                </c:pt>
                <c:pt idx="375">
                  <c:v>42897</c:v>
                </c:pt>
                <c:pt idx="376">
                  <c:v>42898</c:v>
                </c:pt>
                <c:pt idx="377">
                  <c:v>42899</c:v>
                </c:pt>
                <c:pt idx="378">
                  <c:v>42900</c:v>
                </c:pt>
                <c:pt idx="379">
                  <c:v>42901</c:v>
                </c:pt>
                <c:pt idx="380">
                  <c:v>42902</c:v>
                </c:pt>
                <c:pt idx="381">
                  <c:v>42903</c:v>
                </c:pt>
                <c:pt idx="382">
                  <c:v>42904</c:v>
                </c:pt>
                <c:pt idx="383">
                  <c:v>42905</c:v>
                </c:pt>
                <c:pt idx="384">
                  <c:v>42906</c:v>
                </c:pt>
                <c:pt idx="385">
                  <c:v>42907</c:v>
                </c:pt>
                <c:pt idx="386">
                  <c:v>42908</c:v>
                </c:pt>
                <c:pt idx="387">
                  <c:v>42909</c:v>
                </c:pt>
                <c:pt idx="388">
                  <c:v>42910</c:v>
                </c:pt>
                <c:pt idx="389">
                  <c:v>42911</c:v>
                </c:pt>
                <c:pt idx="390">
                  <c:v>42912</c:v>
                </c:pt>
                <c:pt idx="391">
                  <c:v>42913</c:v>
                </c:pt>
                <c:pt idx="392">
                  <c:v>42914</c:v>
                </c:pt>
                <c:pt idx="393">
                  <c:v>42915</c:v>
                </c:pt>
                <c:pt idx="394">
                  <c:v>42916</c:v>
                </c:pt>
                <c:pt idx="395">
                  <c:v>42917</c:v>
                </c:pt>
                <c:pt idx="396">
                  <c:v>42918</c:v>
                </c:pt>
                <c:pt idx="397">
                  <c:v>42919</c:v>
                </c:pt>
                <c:pt idx="398">
                  <c:v>42920</c:v>
                </c:pt>
                <c:pt idx="399">
                  <c:v>42921</c:v>
                </c:pt>
                <c:pt idx="400">
                  <c:v>42922</c:v>
                </c:pt>
                <c:pt idx="401">
                  <c:v>42923</c:v>
                </c:pt>
                <c:pt idx="402">
                  <c:v>42924</c:v>
                </c:pt>
                <c:pt idx="403">
                  <c:v>42925</c:v>
                </c:pt>
                <c:pt idx="404">
                  <c:v>42926</c:v>
                </c:pt>
                <c:pt idx="405">
                  <c:v>42927</c:v>
                </c:pt>
                <c:pt idx="406">
                  <c:v>42928</c:v>
                </c:pt>
                <c:pt idx="407">
                  <c:v>42929</c:v>
                </c:pt>
                <c:pt idx="408">
                  <c:v>42930</c:v>
                </c:pt>
                <c:pt idx="409">
                  <c:v>42931</c:v>
                </c:pt>
                <c:pt idx="410">
                  <c:v>42932</c:v>
                </c:pt>
                <c:pt idx="411">
                  <c:v>42933</c:v>
                </c:pt>
                <c:pt idx="412">
                  <c:v>42934</c:v>
                </c:pt>
                <c:pt idx="413">
                  <c:v>42935</c:v>
                </c:pt>
                <c:pt idx="414">
                  <c:v>42936</c:v>
                </c:pt>
                <c:pt idx="415">
                  <c:v>42937</c:v>
                </c:pt>
                <c:pt idx="416">
                  <c:v>42938</c:v>
                </c:pt>
                <c:pt idx="417">
                  <c:v>42939</c:v>
                </c:pt>
                <c:pt idx="418">
                  <c:v>42940</c:v>
                </c:pt>
                <c:pt idx="419">
                  <c:v>42941</c:v>
                </c:pt>
                <c:pt idx="420">
                  <c:v>42942</c:v>
                </c:pt>
                <c:pt idx="421">
                  <c:v>42943</c:v>
                </c:pt>
                <c:pt idx="422">
                  <c:v>42944</c:v>
                </c:pt>
                <c:pt idx="423">
                  <c:v>42945</c:v>
                </c:pt>
                <c:pt idx="424">
                  <c:v>42946</c:v>
                </c:pt>
                <c:pt idx="425">
                  <c:v>42947</c:v>
                </c:pt>
                <c:pt idx="426">
                  <c:v>42948</c:v>
                </c:pt>
                <c:pt idx="427">
                  <c:v>42949</c:v>
                </c:pt>
                <c:pt idx="428">
                  <c:v>42950</c:v>
                </c:pt>
                <c:pt idx="429">
                  <c:v>42951</c:v>
                </c:pt>
                <c:pt idx="430">
                  <c:v>42952</c:v>
                </c:pt>
                <c:pt idx="431">
                  <c:v>42953</c:v>
                </c:pt>
                <c:pt idx="432">
                  <c:v>42954</c:v>
                </c:pt>
                <c:pt idx="433">
                  <c:v>42955</c:v>
                </c:pt>
                <c:pt idx="434">
                  <c:v>42956</c:v>
                </c:pt>
                <c:pt idx="435">
                  <c:v>42957</c:v>
                </c:pt>
                <c:pt idx="436">
                  <c:v>42958</c:v>
                </c:pt>
                <c:pt idx="437">
                  <c:v>42959</c:v>
                </c:pt>
                <c:pt idx="438">
                  <c:v>42960</c:v>
                </c:pt>
                <c:pt idx="439">
                  <c:v>42961</c:v>
                </c:pt>
                <c:pt idx="440">
                  <c:v>42962</c:v>
                </c:pt>
                <c:pt idx="441">
                  <c:v>42963</c:v>
                </c:pt>
                <c:pt idx="442">
                  <c:v>42964</c:v>
                </c:pt>
                <c:pt idx="443">
                  <c:v>42965</c:v>
                </c:pt>
                <c:pt idx="444">
                  <c:v>42966</c:v>
                </c:pt>
                <c:pt idx="445">
                  <c:v>42967</c:v>
                </c:pt>
                <c:pt idx="446">
                  <c:v>42968</c:v>
                </c:pt>
                <c:pt idx="447">
                  <c:v>42969</c:v>
                </c:pt>
                <c:pt idx="448">
                  <c:v>42970</c:v>
                </c:pt>
                <c:pt idx="449">
                  <c:v>42971</c:v>
                </c:pt>
                <c:pt idx="450">
                  <c:v>42972</c:v>
                </c:pt>
                <c:pt idx="451">
                  <c:v>42973</c:v>
                </c:pt>
                <c:pt idx="452">
                  <c:v>42974</c:v>
                </c:pt>
                <c:pt idx="453">
                  <c:v>42975</c:v>
                </c:pt>
                <c:pt idx="454">
                  <c:v>42976</c:v>
                </c:pt>
                <c:pt idx="455">
                  <c:v>42977</c:v>
                </c:pt>
                <c:pt idx="456">
                  <c:v>42978</c:v>
                </c:pt>
                <c:pt idx="457">
                  <c:v>42979</c:v>
                </c:pt>
                <c:pt idx="458">
                  <c:v>42980</c:v>
                </c:pt>
                <c:pt idx="459">
                  <c:v>42981</c:v>
                </c:pt>
                <c:pt idx="460">
                  <c:v>42982</c:v>
                </c:pt>
                <c:pt idx="461">
                  <c:v>42983</c:v>
                </c:pt>
                <c:pt idx="462">
                  <c:v>42984</c:v>
                </c:pt>
                <c:pt idx="463">
                  <c:v>42985</c:v>
                </c:pt>
                <c:pt idx="464">
                  <c:v>42986</c:v>
                </c:pt>
                <c:pt idx="465">
                  <c:v>42987</c:v>
                </c:pt>
                <c:pt idx="466">
                  <c:v>42988</c:v>
                </c:pt>
                <c:pt idx="467">
                  <c:v>42989</c:v>
                </c:pt>
                <c:pt idx="468">
                  <c:v>42990</c:v>
                </c:pt>
                <c:pt idx="469">
                  <c:v>42991</c:v>
                </c:pt>
                <c:pt idx="470">
                  <c:v>42992</c:v>
                </c:pt>
                <c:pt idx="471">
                  <c:v>42993</c:v>
                </c:pt>
                <c:pt idx="472">
                  <c:v>42994</c:v>
                </c:pt>
                <c:pt idx="473">
                  <c:v>42995</c:v>
                </c:pt>
                <c:pt idx="474">
                  <c:v>42996</c:v>
                </c:pt>
                <c:pt idx="475">
                  <c:v>42997</c:v>
                </c:pt>
                <c:pt idx="476">
                  <c:v>42998</c:v>
                </c:pt>
                <c:pt idx="477">
                  <c:v>42999</c:v>
                </c:pt>
                <c:pt idx="478">
                  <c:v>43000</c:v>
                </c:pt>
                <c:pt idx="479">
                  <c:v>43001</c:v>
                </c:pt>
                <c:pt idx="480">
                  <c:v>43002</c:v>
                </c:pt>
                <c:pt idx="481">
                  <c:v>43003</c:v>
                </c:pt>
                <c:pt idx="482">
                  <c:v>43004</c:v>
                </c:pt>
                <c:pt idx="483">
                  <c:v>43005</c:v>
                </c:pt>
                <c:pt idx="484">
                  <c:v>43006</c:v>
                </c:pt>
                <c:pt idx="485">
                  <c:v>43007</c:v>
                </c:pt>
                <c:pt idx="486">
                  <c:v>43008</c:v>
                </c:pt>
                <c:pt idx="487">
                  <c:v>43009</c:v>
                </c:pt>
                <c:pt idx="488">
                  <c:v>43010</c:v>
                </c:pt>
                <c:pt idx="489">
                  <c:v>43011</c:v>
                </c:pt>
                <c:pt idx="490">
                  <c:v>43012</c:v>
                </c:pt>
                <c:pt idx="491">
                  <c:v>43013</c:v>
                </c:pt>
                <c:pt idx="492">
                  <c:v>43014</c:v>
                </c:pt>
                <c:pt idx="493">
                  <c:v>43015</c:v>
                </c:pt>
                <c:pt idx="494">
                  <c:v>43016</c:v>
                </c:pt>
                <c:pt idx="495">
                  <c:v>43017</c:v>
                </c:pt>
                <c:pt idx="496">
                  <c:v>43018</c:v>
                </c:pt>
                <c:pt idx="497">
                  <c:v>43019</c:v>
                </c:pt>
                <c:pt idx="498">
                  <c:v>43020</c:v>
                </c:pt>
                <c:pt idx="499">
                  <c:v>43021</c:v>
                </c:pt>
                <c:pt idx="500">
                  <c:v>43022</c:v>
                </c:pt>
                <c:pt idx="501">
                  <c:v>43023</c:v>
                </c:pt>
                <c:pt idx="502">
                  <c:v>43024</c:v>
                </c:pt>
                <c:pt idx="503">
                  <c:v>43025</c:v>
                </c:pt>
                <c:pt idx="504">
                  <c:v>43026</c:v>
                </c:pt>
                <c:pt idx="505">
                  <c:v>43027</c:v>
                </c:pt>
                <c:pt idx="506">
                  <c:v>43028</c:v>
                </c:pt>
                <c:pt idx="507">
                  <c:v>43029</c:v>
                </c:pt>
                <c:pt idx="508">
                  <c:v>43030</c:v>
                </c:pt>
                <c:pt idx="509">
                  <c:v>43031</c:v>
                </c:pt>
                <c:pt idx="510">
                  <c:v>43032</c:v>
                </c:pt>
                <c:pt idx="511">
                  <c:v>43033</c:v>
                </c:pt>
                <c:pt idx="512">
                  <c:v>43034</c:v>
                </c:pt>
                <c:pt idx="513">
                  <c:v>43035</c:v>
                </c:pt>
                <c:pt idx="514">
                  <c:v>43036</c:v>
                </c:pt>
                <c:pt idx="515">
                  <c:v>43037</c:v>
                </c:pt>
                <c:pt idx="516">
                  <c:v>43038</c:v>
                </c:pt>
                <c:pt idx="517">
                  <c:v>43039</c:v>
                </c:pt>
                <c:pt idx="518">
                  <c:v>43040</c:v>
                </c:pt>
                <c:pt idx="519">
                  <c:v>43041</c:v>
                </c:pt>
                <c:pt idx="520">
                  <c:v>43042</c:v>
                </c:pt>
                <c:pt idx="521">
                  <c:v>43043</c:v>
                </c:pt>
                <c:pt idx="522">
                  <c:v>43044</c:v>
                </c:pt>
                <c:pt idx="523">
                  <c:v>43045</c:v>
                </c:pt>
                <c:pt idx="524">
                  <c:v>43046</c:v>
                </c:pt>
                <c:pt idx="525">
                  <c:v>43047</c:v>
                </c:pt>
                <c:pt idx="526">
                  <c:v>43048</c:v>
                </c:pt>
                <c:pt idx="527">
                  <c:v>43049</c:v>
                </c:pt>
                <c:pt idx="528">
                  <c:v>43050</c:v>
                </c:pt>
                <c:pt idx="529">
                  <c:v>43051</c:v>
                </c:pt>
                <c:pt idx="530">
                  <c:v>43052</c:v>
                </c:pt>
                <c:pt idx="531">
                  <c:v>43053</c:v>
                </c:pt>
                <c:pt idx="532">
                  <c:v>43054</c:v>
                </c:pt>
                <c:pt idx="533">
                  <c:v>43055</c:v>
                </c:pt>
                <c:pt idx="534">
                  <c:v>43056</c:v>
                </c:pt>
                <c:pt idx="535">
                  <c:v>43057</c:v>
                </c:pt>
                <c:pt idx="536">
                  <c:v>43058</c:v>
                </c:pt>
                <c:pt idx="537">
                  <c:v>43059</c:v>
                </c:pt>
                <c:pt idx="538">
                  <c:v>43060</c:v>
                </c:pt>
                <c:pt idx="539">
                  <c:v>43061</c:v>
                </c:pt>
                <c:pt idx="540">
                  <c:v>43062</c:v>
                </c:pt>
                <c:pt idx="541">
                  <c:v>43063</c:v>
                </c:pt>
                <c:pt idx="542">
                  <c:v>43064</c:v>
                </c:pt>
                <c:pt idx="543">
                  <c:v>43065</c:v>
                </c:pt>
                <c:pt idx="544">
                  <c:v>43066</c:v>
                </c:pt>
                <c:pt idx="545">
                  <c:v>43067</c:v>
                </c:pt>
                <c:pt idx="546">
                  <c:v>43068</c:v>
                </c:pt>
                <c:pt idx="547">
                  <c:v>43069</c:v>
                </c:pt>
                <c:pt idx="548">
                  <c:v>43070</c:v>
                </c:pt>
                <c:pt idx="549">
                  <c:v>43071</c:v>
                </c:pt>
                <c:pt idx="550">
                  <c:v>43072</c:v>
                </c:pt>
                <c:pt idx="551">
                  <c:v>43073</c:v>
                </c:pt>
                <c:pt idx="552">
                  <c:v>43074</c:v>
                </c:pt>
                <c:pt idx="553">
                  <c:v>43075</c:v>
                </c:pt>
                <c:pt idx="554">
                  <c:v>43076</c:v>
                </c:pt>
                <c:pt idx="555">
                  <c:v>43077</c:v>
                </c:pt>
                <c:pt idx="556">
                  <c:v>43078</c:v>
                </c:pt>
                <c:pt idx="557">
                  <c:v>43079</c:v>
                </c:pt>
                <c:pt idx="558">
                  <c:v>43080</c:v>
                </c:pt>
                <c:pt idx="559">
                  <c:v>43081</c:v>
                </c:pt>
                <c:pt idx="560">
                  <c:v>43082</c:v>
                </c:pt>
                <c:pt idx="561">
                  <c:v>43083</c:v>
                </c:pt>
                <c:pt idx="562">
                  <c:v>43084</c:v>
                </c:pt>
                <c:pt idx="563">
                  <c:v>43085</c:v>
                </c:pt>
                <c:pt idx="564">
                  <c:v>43086</c:v>
                </c:pt>
                <c:pt idx="565">
                  <c:v>43087</c:v>
                </c:pt>
                <c:pt idx="566">
                  <c:v>43088</c:v>
                </c:pt>
                <c:pt idx="567">
                  <c:v>43089</c:v>
                </c:pt>
                <c:pt idx="568">
                  <c:v>43090</c:v>
                </c:pt>
                <c:pt idx="569">
                  <c:v>43091</c:v>
                </c:pt>
                <c:pt idx="570">
                  <c:v>43092</c:v>
                </c:pt>
                <c:pt idx="571">
                  <c:v>43093</c:v>
                </c:pt>
                <c:pt idx="572">
                  <c:v>43094</c:v>
                </c:pt>
                <c:pt idx="573">
                  <c:v>43095</c:v>
                </c:pt>
                <c:pt idx="574">
                  <c:v>43096</c:v>
                </c:pt>
                <c:pt idx="575">
                  <c:v>43097</c:v>
                </c:pt>
                <c:pt idx="576">
                  <c:v>43098</c:v>
                </c:pt>
                <c:pt idx="577">
                  <c:v>43099</c:v>
                </c:pt>
                <c:pt idx="578">
                  <c:v>43100</c:v>
                </c:pt>
                <c:pt idx="579">
                  <c:v>43101</c:v>
                </c:pt>
              </c:numCache>
            </c:numRef>
          </c:cat>
          <c:val>
            <c:numRef>
              <c:f>Data!$K$521:$K$1100</c:f>
              <c:numCache>
                <c:formatCode>0</c:formatCode>
                <c:ptCount val="580"/>
                <c:pt idx="0">
                  <c:v>2105</c:v>
                </c:pt>
                <c:pt idx="1">
                  <c:v>2105</c:v>
                </c:pt>
                <c:pt idx="2">
                  <c:v>2105</c:v>
                </c:pt>
                <c:pt idx="3">
                  <c:v>2105</c:v>
                </c:pt>
                <c:pt idx="4">
                  <c:v>2105</c:v>
                </c:pt>
                <c:pt idx="5">
                  <c:v>2105</c:v>
                </c:pt>
                <c:pt idx="6">
                  <c:v>2105</c:v>
                </c:pt>
                <c:pt idx="7">
                  <c:v>2105</c:v>
                </c:pt>
                <c:pt idx="8">
                  <c:v>2105</c:v>
                </c:pt>
                <c:pt idx="9">
                  <c:v>2105</c:v>
                </c:pt>
                <c:pt idx="10">
                  <c:v>2105</c:v>
                </c:pt>
                <c:pt idx="11">
                  <c:v>2105</c:v>
                </c:pt>
                <c:pt idx="12">
                  <c:v>2105</c:v>
                </c:pt>
                <c:pt idx="13">
                  <c:v>2105</c:v>
                </c:pt>
                <c:pt idx="14">
                  <c:v>2105</c:v>
                </c:pt>
                <c:pt idx="15">
                  <c:v>2105</c:v>
                </c:pt>
                <c:pt idx="16">
                  <c:v>2105</c:v>
                </c:pt>
                <c:pt idx="17">
                  <c:v>2105</c:v>
                </c:pt>
                <c:pt idx="18">
                  <c:v>2105</c:v>
                </c:pt>
                <c:pt idx="19">
                  <c:v>2105</c:v>
                </c:pt>
                <c:pt idx="20">
                  <c:v>2105</c:v>
                </c:pt>
                <c:pt idx="21">
                  <c:v>2105</c:v>
                </c:pt>
                <c:pt idx="22">
                  <c:v>2105</c:v>
                </c:pt>
                <c:pt idx="23">
                  <c:v>2105</c:v>
                </c:pt>
                <c:pt idx="24">
                  <c:v>2105</c:v>
                </c:pt>
                <c:pt idx="25">
                  <c:v>2105</c:v>
                </c:pt>
                <c:pt idx="26">
                  <c:v>2105</c:v>
                </c:pt>
                <c:pt idx="27">
                  <c:v>2105</c:v>
                </c:pt>
                <c:pt idx="28">
                  <c:v>2105</c:v>
                </c:pt>
                <c:pt idx="29">
                  <c:v>2105</c:v>
                </c:pt>
                <c:pt idx="30">
                  <c:v>2192</c:v>
                </c:pt>
                <c:pt idx="31">
                  <c:v>2192</c:v>
                </c:pt>
                <c:pt idx="32">
                  <c:v>2192</c:v>
                </c:pt>
                <c:pt idx="33">
                  <c:v>2192</c:v>
                </c:pt>
                <c:pt idx="34">
                  <c:v>2192</c:v>
                </c:pt>
                <c:pt idx="35">
                  <c:v>2192</c:v>
                </c:pt>
                <c:pt idx="36">
                  <c:v>2192</c:v>
                </c:pt>
                <c:pt idx="37">
                  <c:v>2192</c:v>
                </c:pt>
                <c:pt idx="38">
                  <c:v>2192</c:v>
                </c:pt>
                <c:pt idx="39">
                  <c:v>2192</c:v>
                </c:pt>
                <c:pt idx="40">
                  <c:v>2192</c:v>
                </c:pt>
                <c:pt idx="41">
                  <c:v>2192</c:v>
                </c:pt>
                <c:pt idx="42">
                  <c:v>2192</c:v>
                </c:pt>
                <c:pt idx="43">
                  <c:v>2192</c:v>
                </c:pt>
                <c:pt idx="44">
                  <c:v>2192</c:v>
                </c:pt>
                <c:pt idx="45">
                  <c:v>2192</c:v>
                </c:pt>
                <c:pt idx="46">
                  <c:v>2192</c:v>
                </c:pt>
                <c:pt idx="47">
                  <c:v>2192</c:v>
                </c:pt>
                <c:pt idx="48">
                  <c:v>2192</c:v>
                </c:pt>
                <c:pt idx="49">
                  <c:v>2192</c:v>
                </c:pt>
                <c:pt idx="50">
                  <c:v>2192</c:v>
                </c:pt>
                <c:pt idx="51">
                  <c:v>2192</c:v>
                </c:pt>
                <c:pt idx="52">
                  <c:v>2192</c:v>
                </c:pt>
                <c:pt idx="53">
                  <c:v>2192</c:v>
                </c:pt>
                <c:pt idx="54">
                  <c:v>2192</c:v>
                </c:pt>
                <c:pt idx="55">
                  <c:v>2192</c:v>
                </c:pt>
                <c:pt idx="56">
                  <c:v>2192</c:v>
                </c:pt>
                <c:pt idx="57">
                  <c:v>2192</c:v>
                </c:pt>
                <c:pt idx="58">
                  <c:v>2192</c:v>
                </c:pt>
                <c:pt idx="59">
                  <c:v>2192</c:v>
                </c:pt>
                <c:pt idx="60">
                  <c:v>2192</c:v>
                </c:pt>
                <c:pt idx="61">
                  <c:v>2282</c:v>
                </c:pt>
                <c:pt idx="62">
                  <c:v>2282</c:v>
                </c:pt>
                <c:pt idx="63">
                  <c:v>2282</c:v>
                </c:pt>
                <c:pt idx="64">
                  <c:v>2282</c:v>
                </c:pt>
                <c:pt idx="65">
                  <c:v>2282</c:v>
                </c:pt>
                <c:pt idx="66">
                  <c:v>2282</c:v>
                </c:pt>
                <c:pt idx="67">
                  <c:v>2282</c:v>
                </c:pt>
                <c:pt idx="68">
                  <c:v>2282</c:v>
                </c:pt>
                <c:pt idx="69">
                  <c:v>2282</c:v>
                </c:pt>
                <c:pt idx="70">
                  <c:v>2282</c:v>
                </c:pt>
                <c:pt idx="71">
                  <c:v>2282</c:v>
                </c:pt>
                <c:pt idx="72">
                  <c:v>2282</c:v>
                </c:pt>
                <c:pt idx="73">
                  <c:v>2282</c:v>
                </c:pt>
                <c:pt idx="74">
                  <c:v>2282</c:v>
                </c:pt>
                <c:pt idx="75">
                  <c:v>2282</c:v>
                </c:pt>
                <c:pt idx="76">
                  <c:v>2282</c:v>
                </c:pt>
                <c:pt idx="77">
                  <c:v>2282</c:v>
                </c:pt>
                <c:pt idx="78">
                  <c:v>2282</c:v>
                </c:pt>
                <c:pt idx="79">
                  <c:v>2282</c:v>
                </c:pt>
                <c:pt idx="80">
                  <c:v>2282</c:v>
                </c:pt>
                <c:pt idx="81">
                  <c:v>2282</c:v>
                </c:pt>
                <c:pt idx="82">
                  <c:v>2282</c:v>
                </c:pt>
                <c:pt idx="83">
                  <c:v>2282</c:v>
                </c:pt>
                <c:pt idx="84">
                  <c:v>2282</c:v>
                </c:pt>
                <c:pt idx="85">
                  <c:v>2282</c:v>
                </c:pt>
                <c:pt idx="86">
                  <c:v>2282</c:v>
                </c:pt>
                <c:pt idx="87">
                  <c:v>2282</c:v>
                </c:pt>
                <c:pt idx="88">
                  <c:v>2282</c:v>
                </c:pt>
                <c:pt idx="89">
                  <c:v>2282</c:v>
                </c:pt>
                <c:pt idx="90">
                  <c:v>2282</c:v>
                </c:pt>
                <c:pt idx="91">
                  <c:v>2282</c:v>
                </c:pt>
                <c:pt idx="92">
                  <c:v>2380</c:v>
                </c:pt>
                <c:pt idx="93">
                  <c:v>2380</c:v>
                </c:pt>
                <c:pt idx="94">
                  <c:v>2380</c:v>
                </c:pt>
                <c:pt idx="95">
                  <c:v>2380</c:v>
                </c:pt>
                <c:pt idx="96">
                  <c:v>2380</c:v>
                </c:pt>
                <c:pt idx="97">
                  <c:v>2380</c:v>
                </c:pt>
                <c:pt idx="98">
                  <c:v>2380</c:v>
                </c:pt>
                <c:pt idx="99">
                  <c:v>2380</c:v>
                </c:pt>
                <c:pt idx="100">
                  <c:v>2380</c:v>
                </c:pt>
                <c:pt idx="101">
                  <c:v>2380</c:v>
                </c:pt>
                <c:pt idx="102">
                  <c:v>2380</c:v>
                </c:pt>
                <c:pt idx="103">
                  <c:v>2380</c:v>
                </c:pt>
                <c:pt idx="104">
                  <c:v>2380</c:v>
                </c:pt>
                <c:pt idx="105">
                  <c:v>2380</c:v>
                </c:pt>
                <c:pt idx="106">
                  <c:v>2380</c:v>
                </c:pt>
                <c:pt idx="107">
                  <c:v>2380</c:v>
                </c:pt>
                <c:pt idx="108">
                  <c:v>2380</c:v>
                </c:pt>
                <c:pt idx="109">
                  <c:v>2380</c:v>
                </c:pt>
                <c:pt idx="110">
                  <c:v>2380</c:v>
                </c:pt>
                <c:pt idx="111">
                  <c:v>2380</c:v>
                </c:pt>
                <c:pt idx="112">
                  <c:v>2380</c:v>
                </c:pt>
                <c:pt idx="113">
                  <c:v>2380</c:v>
                </c:pt>
                <c:pt idx="114">
                  <c:v>2380</c:v>
                </c:pt>
                <c:pt idx="115">
                  <c:v>2380</c:v>
                </c:pt>
                <c:pt idx="116">
                  <c:v>2380</c:v>
                </c:pt>
                <c:pt idx="117">
                  <c:v>2380</c:v>
                </c:pt>
                <c:pt idx="118">
                  <c:v>2380</c:v>
                </c:pt>
                <c:pt idx="119">
                  <c:v>2380</c:v>
                </c:pt>
                <c:pt idx="120">
                  <c:v>2380</c:v>
                </c:pt>
                <c:pt idx="121">
                  <c:v>2380</c:v>
                </c:pt>
                <c:pt idx="122">
                  <c:v>2402</c:v>
                </c:pt>
                <c:pt idx="123">
                  <c:v>2402</c:v>
                </c:pt>
                <c:pt idx="124">
                  <c:v>2402</c:v>
                </c:pt>
                <c:pt idx="125">
                  <c:v>2402</c:v>
                </c:pt>
                <c:pt idx="126">
                  <c:v>2402</c:v>
                </c:pt>
                <c:pt idx="127">
                  <c:v>2402</c:v>
                </c:pt>
                <c:pt idx="128">
                  <c:v>2402</c:v>
                </c:pt>
                <c:pt idx="129">
                  <c:v>2402</c:v>
                </c:pt>
                <c:pt idx="130">
                  <c:v>2402</c:v>
                </c:pt>
                <c:pt idx="131">
                  <c:v>2402</c:v>
                </c:pt>
                <c:pt idx="132">
                  <c:v>2402</c:v>
                </c:pt>
                <c:pt idx="133">
                  <c:v>2402</c:v>
                </c:pt>
                <c:pt idx="134">
                  <c:v>2402</c:v>
                </c:pt>
                <c:pt idx="135">
                  <c:v>2402</c:v>
                </c:pt>
                <c:pt idx="136">
                  <c:v>2402</c:v>
                </c:pt>
                <c:pt idx="137">
                  <c:v>2402</c:v>
                </c:pt>
                <c:pt idx="138">
                  <c:v>2402</c:v>
                </c:pt>
                <c:pt idx="139">
                  <c:v>2402</c:v>
                </c:pt>
                <c:pt idx="140">
                  <c:v>2402</c:v>
                </c:pt>
                <c:pt idx="141">
                  <c:v>2402</c:v>
                </c:pt>
                <c:pt idx="142">
                  <c:v>2402</c:v>
                </c:pt>
                <c:pt idx="143">
                  <c:v>2402</c:v>
                </c:pt>
                <c:pt idx="144">
                  <c:v>2402</c:v>
                </c:pt>
                <c:pt idx="145">
                  <c:v>2402</c:v>
                </c:pt>
                <c:pt idx="146">
                  <c:v>2402</c:v>
                </c:pt>
                <c:pt idx="147">
                  <c:v>2402</c:v>
                </c:pt>
                <c:pt idx="148">
                  <c:v>2402</c:v>
                </c:pt>
                <c:pt idx="149">
                  <c:v>2402</c:v>
                </c:pt>
                <c:pt idx="150">
                  <c:v>2402</c:v>
                </c:pt>
                <c:pt idx="151">
                  <c:v>2402</c:v>
                </c:pt>
                <c:pt idx="152">
                  <c:v>2402</c:v>
                </c:pt>
                <c:pt idx="153">
                  <c:v>2441</c:v>
                </c:pt>
                <c:pt idx="154">
                  <c:v>2441</c:v>
                </c:pt>
                <c:pt idx="155">
                  <c:v>2441</c:v>
                </c:pt>
                <c:pt idx="156">
                  <c:v>2441</c:v>
                </c:pt>
                <c:pt idx="157">
                  <c:v>2441</c:v>
                </c:pt>
                <c:pt idx="158">
                  <c:v>2441</c:v>
                </c:pt>
                <c:pt idx="159">
                  <c:v>2441</c:v>
                </c:pt>
                <c:pt idx="160">
                  <c:v>2441</c:v>
                </c:pt>
                <c:pt idx="161">
                  <c:v>2441</c:v>
                </c:pt>
                <c:pt idx="162">
                  <c:v>2441</c:v>
                </c:pt>
                <c:pt idx="163">
                  <c:v>2441</c:v>
                </c:pt>
                <c:pt idx="164">
                  <c:v>2441</c:v>
                </c:pt>
                <c:pt idx="165">
                  <c:v>2441</c:v>
                </c:pt>
                <c:pt idx="166">
                  <c:v>2441</c:v>
                </c:pt>
                <c:pt idx="167">
                  <c:v>2441</c:v>
                </c:pt>
                <c:pt idx="168">
                  <c:v>2441</c:v>
                </c:pt>
                <c:pt idx="169">
                  <c:v>2441</c:v>
                </c:pt>
                <c:pt idx="170">
                  <c:v>2441</c:v>
                </c:pt>
                <c:pt idx="171">
                  <c:v>2441</c:v>
                </c:pt>
                <c:pt idx="172">
                  <c:v>2441</c:v>
                </c:pt>
                <c:pt idx="173">
                  <c:v>2441</c:v>
                </c:pt>
                <c:pt idx="174">
                  <c:v>2441</c:v>
                </c:pt>
                <c:pt idx="175">
                  <c:v>2441</c:v>
                </c:pt>
                <c:pt idx="176">
                  <c:v>2441</c:v>
                </c:pt>
                <c:pt idx="177">
                  <c:v>2441</c:v>
                </c:pt>
                <c:pt idx="178">
                  <c:v>2441</c:v>
                </c:pt>
                <c:pt idx="179">
                  <c:v>2441</c:v>
                </c:pt>
                <c:pt idx="180">
                  <c:v>2441</c:v>
                </c:pt>
                <c:pt idx="181">
                  <c:v>2441</c:v>
                </c:pt>
                <c:pt idx="182">
                  <c:v>2441</c:v>
                </c:pt>
                <c:pt idx="183">
                  <c:v>2437</c:v>
                </c:pt>
                <c:pt idx="184">
                  <c:v>2437</c:v>
                </c:pt>
                <c:pt idx="185">
                  <c:v>2437</c:v>
                </c:pt>
                <c:pt idx="186">
                  <c:v>2437</c:v>
                </c:pt>
                <c:pt idx="187">
                  <c:v>2437</c:v>
                </c:pt>
                <c:pt idx="188">
                  <c:v>2437</c:v>
                </c:pt>
                <c:pt idx="189">
                  <c:v>2437</c:v>
                </c:pt>
                <c:pt idx="190">
                  <c:v>2437</c:v>
                </c:pt>
                <c:pt idx="191">
                  <c:v>2437</c:v>
                </c:pt>
                <c:pt idx="192">
                  <c:v>2437</c:v>
                </c:pt>
                <c:pt idx="193">
                  <c:v>2437</c:v>
                </c:pt>
                <c:pt idx="194">
                  <c:v>2437</c:v>
                </c:pt>
                <c:pt idx="195">
                  <c:v>2437</c:v>
                </c:pt>
                <c:pt idx="196">
                  <c:v>2437</c:v>
                </c:pt>
                <c:pt idx="197">
                  <c:v>2437</c:v>
                </c:pt>
                <c:pt idx="198">
                  <c:v>2437</c:v>
                </c:pt>
                <c:pt idx="199">
                  <c:v>2437</c:v>
                </c:pt>
                <c:pt idx="200">
                  <c:v>2437</c:v>
                </c:pt>
                <c:pt idx="201">
                  <c:v>2437</c:v>
                </c:pt>
                <c:pt idx="202">
                  <c:v>2437</c:v>
                </c:pt>
                <c:pt idx="203">
                  <c:v>2437</c:v>
                </c:pt>
                <c:pt idx="204">
                  <c:v>2437</c:v>
                </c:pt>
                <c:pt idx="205">
                  <c:v>2437</c:v>
                </c:pt>
                <c:pt idx="206">
                  <c:v>2437</c:v>
                </c:pt>
                <c:pt idx="207">
                  <c:v>2437</c:v>
                </c:pt>
                <c:pt idx="208">
                  <c:v>2437</c:v>
                </c:pt>
                <c:pt idx="209">
                  <c:v>2437</c:v>
                </c:pt>
                <c:pt idx="210">
                  <c:v>2437</c:v>
                </c:pt>
                <c:pt idx="211">
                  <c:v>2437</c:v>
                </c:pt>
                <c:pt idx="212">
                  <c:v>2437</c:v>
                </c:pt>
                <c:pt idx="213">
                  <c:v>2437</c:v>
                </c:pt>
                <c:pt idx="214">
                  <c:v>2437</c:v>
                </c:pt>
                <c:pt idx="215">
                  <c:v>2437</c:v>
                </c:pt>
                <c:pt idx="216">
                  <c:v>2437</c:v>
                </c:pt>
                <c:pt idx="217">
                  <c:v>2437</c:v>
                </c:pt>
                <c:pt idx="218">
                  <c:v>2437</c:v>
                </c:pt>
                <c:pt idx="219">
                  <c:v>2437</c:v>
                </c:pt>
                <c:pt idx="220">
                  <c:v>2437</c:v>
                </c:pt>
                <c:pt idx="221">
                  <c:v>2437</c:v>
                </c:pt>
                <c:pt idx="222">
                  <c:v>2437</c:v>
                </c:pt>
                <c:pt idx="223">
                  <c:v>2437</c:v>
                </c:pt>
                <c:pt idx="224">
                  <c:v>2437</c:v>
                </c:pt>
                <c:pt idx="225">
                  <c:v>2437</c:v>
                </c:pt>
                <c:pt idx="226">
                  <c:v>2437</c:v>
                </c:pt>
                <c:pt idx="227">
                  <c:v>2437</c:v>
                </c:pt>
                <c:pt idx="228">
                  <c:v>2437</c:v>
                </c:pt>
                <c:pt idx="229">
                  <c:v>2437</c:v>
                </c:pt>
                <c:pt idx="230">
                  <c:v>2437</c:v>
                </c:pt>
                <c:pt idx="231">
                  <c:v>2437</c:v>
                </c:pt>
                <c:pt idx="232">
                  <c:v>2437</c:v>
                </c:pt>
                <c:pt idx="233">
                  <c:v>2437</c:v>
                </c:pt>
                <c:pt idx="234">
                  <c:v>2437</c:v>
                </c:pt>
                <c:pt idx="235">
                  <c:v>2437</c:v>
                </c:pt>
                <c:pt idx="236">
                  <c:v>2437</c:v>
                </c:pt>
                <c:pt idx="237">
                  <c:v>2437</c:v>
                </c:pt>
                <c:pt idx="238">
                  <c:v>2437</c:v>
                </c:pt>
                <c:pt idx="239">
                  <c:v>2437</c:v>
                </c:pt>
                <c:pt idx="240">
                  <c:v>2437</c:v>
                </c:pt>
                <c:pt idx="241">
                  <c:v>2437</c:v>
                </c:pt>
                <c:pt idx="242">
                  <c:v>2437</c:v>
                </c:pt>
                <c:pt idx="243">
                  <c:v>2437</c:v>
                </c:pt>
                <c:pt idx="244">
                  <c:v>2437</c:v>
                </c:pt>
                <c:pt idx="245">
                  <c:v>2437</c:v>
                </c:pt>
                <c:pt idx="246">
                  <c:v>2437</c:v>
                </c:pt>
                <c:pt idx="247">
                  <c:v>2437</c:v>
                </c:pt>
                <c:pt idx="248">
                  <c:v>2437</c:v>
                </c:pt>
                <c:pt idx="249">
                  <c:v>2437</c:v>
                </c:pt>
                <c:pt idx="250">
                  <c:v>2437</c:v>
                </c:pt>
                <c:pt idx="251">
                  <c:v>2437</c:v>
                </c:pt>
                <c:pt idx="252">
                  <c:v>2437</c:v>
                </c:pt>
                <c:pt idx="253">
                  <c:v>2437</c:v>
                </c:pt>
                <c:pt idx="254">
                  <c:v>2437</c:v>
                </c:pt>
                <c:pt idx="255">
                  <c:v>2437</c:v>
                </c:pt>
                <c:pt idx="256">
                  <c:v>2437</c:v>
                </c:pt>
                <c:pt idx="257">
                  <c:v>2437</c:v>
                </c:pt>
                <c:pt idx="258">
                  <c:v>2437</c:v>
                </c:pt>
                <c:pt idx="259">
                  <c:v>2437</c:v>
                </c:pt>
                <c:pt idx="260">
                  <c:v>2437</c:v>
                </c:pt>
                <c:pt idx="261">
                  <c:v>2437</c:v>
                </c:pt>
                <c:pt idx="262">
                  <c:v>2437</c:v>
                </c:pt>
                <c:pt idx="263">
                  <c:v>2437</c:v>
                </c:pt>
                <c:pt idx="264">
                  <c:v>2437</c:v>
                </c:pt>
                <c:pt idx="265">
                  <c:v>2437</c:v>
                </c:pt>
                <c:pt idx="266">
                  <c:v>2437</c:v>
                </c:pt>
                <c:pt idx="267">
                  <c:v>2437</c:v>
                </c:pt>
                <c:pt idx="268">
                  <c:v>2437</c:v>
                </c:pt>
                <c:pt idx="269">
                  <c:v>2437</c:v>
                </c:pt>
                <c:pt idx="270">
                  <c:v>2437</c:v>
                </c:pt>
                <c:pt idx="271">
                  <c:v>2437</c:v>
                </c:pt>
                <c:pt idx="272">
                  <c:v>2437</c:v>
                </c:pt>
                <c:pt idx="273">
                  <c:v>2437</c:v>
                </c:pt>
                <c:pt idx="274">
                  <c:v>2437</c:v>
                </c:pt>
                <c:pt idx="275">
                  <c:v>2437</c:v>
                </c:pt>
                <c:pt idx="276">
                  <c:v>2437</c:v>
                </c:pt>
                <c:pt idx="277">
                  <c:v>2437</c:v>
                </c:pt>
                <c:pt idx="278">
                  <c:v>2437</c:v>
                </c:pt>
                <c:pt idx="279">
                  <c:v>2437</c:v>
                </c:pt>
                <c:pt idx="280">
                  <c:v>2437</c:v>
                </c:pt>
                <c:pt idx="281">
                  <c:v>2437</c:v>
                </c:pt>
                <c:pt idx="282">
                  <c:v>2437</c:v>
                </c:pt>
                <c:pt idx="283">
                  <c:v>2437</c:v>
                </c:pt>
                <c:pt idx="284">
                  <c:v>2437</c:v>
                </c:pt>
                <c:pt idx="285">
                  <c:v>2437</c:v>
                </c:pt>
                <c:pt idx="286">
                  <c:v>2437</c:v>
                </c:pt>
                <c:pt idx="287">
                  <c:v>2437</c:v>
                </c:pt>
                <c:pt idx="288">
                  <c:v>2437</c:v>
                </c:pt>
                <c:pt idx="289">
                  <c:v>2437</c:v>
                </c:pt>
                <c:pt idx="290">
                  <c:v>2437</c:v>
                </c:pt>
                <c:pt idx="291">
                  <c:v>2437</c:v>
                </c:pt>
                <c:pt idx="292">
                  <c:v>2437</c:v>
                </c:pt>
                <c:pt idx="293">
                  <c:v>2437</c:v>
                </c:pt>
                <c:pt idx="294">
                  <c:v>2437</c:v>
                </c:pt>
                <c:pt idx="295">
                  <c:v>2437</c:v>
                </c:pt>
                <c:pt idx="296">
                  <c:v>2437</c:v>
                </c:pt>
                <c:pt idx="297">
                  <c:v>2437</c:v>
                </c:pt>
                <c:pt idx="298">
                  <c:v>2437</c:v>
                </c:pt>
                <c:pt idx="299">
                  <c:v>2437</c:v>
                </c:pt>
                <c:pt idx="300">
                  <c:v>2437</c:v>
                </c:pt>
                <c:pt idx="301">
                  <c:v>2437</c:v>
                </c:pt>
                <c:pt idx="302">
                  <c:v>2437</c:v>
                </c:pt>
                <c:pt idx="303">
                  <c:v>2437</c:v>
                </c:pt>
                <c:pt idx="304">
                  <c:v>2346</c:v>
                </c:pt>
                <c:pt idx="305">
                  <c:v>2346</c:v>
                </c:pt>
                <c:pt idx="306">
                  <c:v>2346</c:v>
                </c:pt>
                <c:pt idx="307">
                  <c:v>2346</c:v>
                </c:pt>
                <c:pt idx="308">
                  <c:v>2346</c:v>
                </c:pt>
                <c:pt idx="309">
                  <c:v>2346</c:v>
                </c:pt>
                <c:pt idx="310">
                  <c:v>2346</c:v>
                </c:pt>
                <c:pt idx="311">
                  <c:v>2346</c:v>
                </c:pt>
                <c:pt idx="312">
                  <c:v>2346</c:v>
                </c:pt>
                <c:pt idx="313">
                  <c:v>2346</c:v>
                </c:pt>
                <c:pt idx="314">
                  <c:v>2346</c:v>
                </c:pt>
                <c:pt idx="315">
                  <c:v>2346</c:v>
                </c:pt>
                <c:pt idx="316">
                  <c:v>2346</c:v>
                </c:pt>
                <c:pt idx="317">
                  <c:v>2346</c:v>
                </c:pt>
                <c:pt idx="318">
                  <c:v>2346</c:v>
                </c:pt>
                <c:pt idx="319">
                  <c:v>2346</c:v>
                </c:pt>
                <c:pt idx="320">
                  <c:v>2346</c:v>
                </c:pt>
                <c:pt idx="321">
                  <c:v>2346</c:v>
                </c:pt>
                <c:pt idx="322">
                  <c:v>2346</c:v>
                </c:pt>
                <c:pt idx="323">
                  <c:v>2346</c:v>
                </c:pt>
                <c:pt idx="324">
                  <c:v>2346</c:v>
                </c:pt>
                <c:pt idx="325">
                  <c:v>2346</c:v>
                </c:pt>
                <c:pt idx="326">
                  <c:v>2346</c:v>
                </c:pt>
                <c:pt idx="327">
                  <c:v>2346</c:v>
                </c:pt>
                <c:pt idx="328">
                  <c:v>2346</c:v>
                </c:pt>
                <c:pt idx="329">
                  <c:v>2346</c:v>
                </c:pt>
                <c:pt idx="330">
                  <c:v>2346</c:v>
                </c:pt>
                <c:pt idx="331">
                  <c:v>2346</c:v>
                </c:pt>
                <c:pt idx="332">
                  <c:v>2346</c:v>
                </c:pt>
                <c:pt idx="333">
                  <c:v>2346</c:v>
                </c:pt>
                <c:pt idx="334">
                  <c:v>2325</c:v>
                </c:pt>
                <c:pt idx="335">
                  <c:v>2325</c:v>
                </c:pt>
                <c:pt idx="336">
                  <c:v>2325</c:v>
                </c:pt>
                <c:pt idx="337">
                  <c:v>2325</c:v>
                </c:pt>
                <c:pt idx="338">
                  <c:v>2325</c:v>
                </c:pt>
                <c:pt idx="339">
                  <c:v>2325</c:v>
                </c:pt>
                <c:pt idx="340">
                  <c:v>2325</c:v>
                </c:pt>
                <c:pt idx="341">
                  <c:v>2325</c:v>
                </c:pt>
                <c:pt idx="342">
                  <c:v>2325</c:v>
                </c:pt>
                <c:pt idx="343">
                  <c:v>2325</c:v>
                </c:pt>
                <c:pt idx="344">
                  <c:v>2325</c:v>
                </c:pt>
                <c:pt idx="345">
                  <c:v>2325</c:v>
                </c:pt>
                <c:pt idx="346">
                  <c:v>2325</c:v>
                </c:pt>
                <c:pt idx="347">
                  <c:v>2325</c:v>
                </c:pt>
                <c:pt idx="348">
                  <c:v>2325</c:v>
                </c:pt>
                <c:pt idx="349">
                  <c:v>2325</c:v>
                </c:pt>
                <c:pt idx="350">
                  <c:v>2325</c:v>
                </c:pt>
                <c:pt idx="351">
                  <c:v>2325</c:v>
                </c:pt>
                <c:pt idx="352">
                  <c:v>2325</c:v>
                </c:pt>
                <c:pt idx="353">
                  <c:v>2325</c:v>
                </c:pt>
                <c:pt idx="354">
                  <c:v>2325</c:v>
                </c:pt>
                <c:pt idx="355">
                  <c:v>2325</c:v>
                </c:pt>
                <c:pt idx="356">
                  <c:v>2325</c:v>
                </c:pt>
                <c:pt idx="357">
                  <c:v>2325</c:v>
                </c:pt>
                <c:pt idx="358">
                  <c:v>2325</c:v>
                </c:pt>
                <c:pt idx="359">
                  <c:v>2325</c:v>
                </c:pt>
                <c:pt idx="360">
                  <c:v>2325</c:v>
                </c:pt>
                <c:pt idx="361">
                  <c:v>2325</c:v>
                </c:pt>
                <c:pt idx="362">
                  <c:v>2325</c:v>
                </c:pt>
                <c:pt idx="363">
                  <c:v>2325</c:v>
                </c:pt>
                <c:pt idx="364">
                  <c:v>2325</c:v>
                </c:pt>
                <c:pt idx="365">
                  <c:v>2325</c:v>
                </c:pt>
                <c:pt idx="366">
                  <c:v>2325</c:v>
                </c:pt>
                <c:pt idx="367">
                  <c:v>2325</c:v>
                </c:pt>
                <c:pt idx="368">
                  <c:v>2325</c:v>
                </c:pt>
                <c:pt idx="369">
                  <c:v>2325</c:v>
                </c:pt>
                <c:pt idx="370">
                  <c:v>2325</c:v>
                </c:pt>
                <c:pt idx="371">
                  <c:v>2325</c:v>
                </c:pt>
                <c:pt idx="372">
                  <c:v>2325</c:v>
                </c:pt>
                <c:pt idx="373">
                  <c:v>2325</c:v>
                </c:pt>
                <c:pt idx="374">
                  <c:v>2325</c:v>
                </c:pt>
                <c:pt idx="375">
                  <c:v>2325</c:v>
                </c:pt>
                <c:pt idx="376">
                  <c:v>2325</c:v>
                </c:pt>
                <c:pt idx="377">
                  <c:v>2325</c:v>
                </c:pt>
                <c:pt idx="378">
                  <c:v>2325</c:v>
                </c:pt>
                <c:pt idx="379">
                  <c:v>2325</c:v>
                </c:pt>
                <c:pt idx="380">
                  <c:v>2325</c:v>
                </c:pt>
                <c:pt idx="381">
                  <c:v>2325</c:v>
                </c:pt>
                <c:pt idx="382">
                  <c:v>2325</c:v>
                </c:pt>
                <c:pt idx="383">
                  <c:v>2325</c:v>
                </c:pt>
                <c:pt idx="384">
                  <c:v>2325</c:v>
                </c:pt>
                <c:pt idx="385">
                  <c:v>2325</c:v>
                </c:pt>
                <c:pt idx="386">
                  <c:v>2325</c:v>
                </c:pt>
                <c:pt idx="387">
                  <c:v>2325</c:v>
                </c:pt>
                <c:pt idx="388">
                  <c:v>2325</c:v>
                </c:pt>
                <c:pt idx="389">
                  <c:v>2325</c:v>
                </c:pt>
                <c:pt idx="390">
                  <c:v>2325</c:v>
                </c:pt>
                <c:pt idx="391">
                  <c:v>2325</c:v>
                </c:pt>
                <c:pt idx="392">
                  <c:v>2325</c:v>
                </c:pt>
                <c:pt idx="393">
                  <c:v>2325</c:v>
                </c:pt>
                <c:pt idx="394">
                  <c:v>2325</c:v>
                </c:pt>
                <c:pt idx="395">
                  <c:v>2300</c:v>
                </c:pt>
                <c:pt idx="396">
                  <c:v>2300</c:v>
                </c:pt>
                <c:pt idx="397">
                  <c:v>2300</c:v>
                </c:pt>
                <c:pt idx="398">
                  <c:v>2300</c:v>
                </c:pt>
                <c:pt idx="399">
                  <c:v>2300</c:v>
                </c:pt>
                <c:pt idx="400">
                  <c:v>2300</c:v>
                </c:pt>
                <c:pt idx="401">
                  <c:v>2300</c:v>
                </c:pt>
                <c:pt idx="402">
                  <c:v>2300</c:v>
                </c:pt>
                <c:pt idx="403">
                  <c:v>2300</c:v>
                </c:pt>
                <c:pt idx="404">
                  <c:v>2300</c:v>
                </c:pt>
                <c:pt idx="405">
                  <c:v>2300</c:v>
                </c:pt>
                <c:pt idx="406">
                  <c:v>2300</c:v>
                </c:pt>
                <c:pt idx="407">
                  <c:v>2300</c:v>
                </c:pt>
                <c:pt idx="408">
                  <c:v>2300</c:v>
                </c:pt>
                <c:pt idx="409">
                  <c:v>2300</c:v>
                </c:pt>
                <c:pt idx="410">
                  <c:v>2300</c:v>
                </c:pt>
                <c:pt idx="411">
                  <c:v>2300</c:v>
                </c:pt>
                <c:pt idx="412">
                  <c:v>2300</c:v>
                </c:pt>
                <c:pt idx="413">
                  <c:v>2300</c:v>
                </c:pt>
                <c:pt idx="414">
                  <c:v>2300</c:v>
                </c:pt>
                <c:pt idx="415">
                  <c:v>2300</c:v>
                </c:pt>
                <c:pt idx="416">
                  <c:v>2300</c:v>
                </c:pt>
                <c:pt idx="417">
                  <c:v>2300</c:v>
                </c:pt>
                <c:pt idx="418">
                  <c:v>2300</c:v>
                </c:pt>
                <c:pt idx="419">
                  <c:v>2300</c:v>
                </c:pt>
                <c:pt idx="420">
                  <c:v>2300</c:v>
                </c:pt>
                <c:pt idx="421">
                  <c:v>2300</c:v>
                </c:pt>
                <c:pt idx="422">
                  <c:v>2300</c:v>
                </c:pt>
                <c:pt idx="423">
                  <c:v>2300</c:v>
                </c:pt>
                <c:pt idx="424">
                  <c:v>2300</c:v>
                </c:pt>
                <c:pt idx="425">
                  <c:v>2300</c:v>
                </c:pt>
                <c:pt idx="426">
                  <c:v>2300</c:v>
                </c:pt>
                <c:pt idx="427">
                  <c:v>2300</c:v>
                </c:pt>
                <c:pt idx="428">
                  <c:v>2300</c:v>
                </c:pt>
                <c:pt idx="429">
                  <c:v>2300</c:v>
                </c:pt>
                <c:pt idx="430">
                  <c:v>2300</c:v>
                </c:pt>
                <c:pt idx="431">
                  <c:v>2300</c:v>
                </c:pt>
                <c:pt idx="432">
                  <c:v>2300</c:v>
                </c:pt>
                <c:pt idx="433">
                  <c:v>2300</c:v>
                </c:pt>
                <c:pt idx="434">
                  <c:v>2300</c:v>
                </c:pt>
                <c:pt idx="435">
                  <c:v>2300</c:v>
                </c:pt>
                <c:pt idx="436">
                  <c:v>2300</c:v>
                </c:pt>
                <c:pt idx="437">
                  <c:v>2300</c:v>
                </c:pt>
                <c:pt idx="438">
                  <c:v>2300</c:v>
                </c:pt>
                <c:pt idx="439">
                  <c:v>2300</c:v>
                </c:pt>
                <c:pt idx="440">
                  <c:v>2300</c:v>
                </c:pt>
                <c:pt idx="441">
                  <c:v>2300</c:v>
                </c:pt>
                <c:pt idx="442">
                  <c:v>2300</c:v>
                </c:pt>
                <c:pt idx="443">
                  <c:v>2300</c:v>
                </c:pt>
                <c:pt idx="444">
                  <c:v>2300</c:v>
                </c:pt>
                <c:pt idx="445">
                  <c:v>2300</c:v>
                </c:pt>
                <c:pt idx="446">
                  <c:v>2300</c:v>
                </c:pt>
                <c:pt idx="447">
                  <c:v>2300</c:v>
                </c:pt>
                <c:pt idx="448">
                  <c:v>2300</c:v>
                </c:pt>
                <c:pt idx="449">
                  <c:v>2300</c:v>
                </c:pt>
                <c:pt idx="450">
                  <c:v>2300</c:v>
                </c:pt>
                <c:pt idx="451">
                  <c:v>2300</c:v>
                </c:pt>
                <c:pt idx="452">
                  <c:v>2300</c:v>
                </c:pt>
                <c:pt idx="453">
                  <c:v>2300</c:v>
                </c:pt>
                <c:pt idx="454">
                  <c:v>2300</c:v>
                </c:pt>
                <c:pt idx="455">
                  <c:v>2300</c:v>
                </c:pt>
                <c:pt idx="456">
                  <c:v>2300</c:v>
                </c:pt>
                <c:pt idx="457">
                  <c:v>2250</c:v>
                </c:pt>
                <c:pt idx="458">
                  <c:v>2250</c:v>
                </c:pt>
                <c:pt idx="459">
                  <c:v>2250</c:v>
                </c:pt>
                <c:pt idx="460">
                  <c:v>2250</c:v>
                </c:pt>
                <c:pt idx="461">
                  <c:v>2250</c:v>
                </c:pt>
                <c:pt idx="462">
                  <c:v>2250</c:v>
                </c:pt>
                <c:pt idx="463">
                  <c:v>2250</c:v>
                </c:pt>
                <c:pt idx="464">
                  <c:v>2250</c:v>
                </c:pt>
                <c:pt idx="465">
                  <c:v>2250</c:v>
                </c:pt>
                <c:pt idx="466">
                  <c:v>2250</c:v>
                </c:pt>
                <c:pt idx="467">
                  <c:v>2250</c:v>
                </c:pt>
                <c:pt idx="468">
                  <c:v>2250</c:v>
                </c:pt>
                <c:pt idx="469">
                  <c:v>2250</c:v>
                </c:pt>
                <c:pt idx="470">
                  <c:v>2250</c:v>
                </c:pt>
                <c:pt idx="471">
                  <c:v>2250</c:v>
                </c:pt>
                <c:pt idx="472">
                  <c:v>2250</c:v>
                </c:pt>
                <c:pt idx="473">
                  <c:v>2250</c:v>
                </c:pt>
                <c:pt idx="474">
                  <c:v>2250</c:v>
                </c:pt>
                <c:pt idx="475">
                  <c:v>2250</c:v>
                </c:pt>
                <c:pt idx="476">
                  <c:v>2250</c:v>
                </c:pt>
                <c:pt idx="477">
                  <c:v>2250</c:v>
                </c:pt>
                <c:pt idx="478">
                  <c:v>2250</c:v>
                </c:pt>
                <c:pt idx="479">
                  <c:v>2250</c:v>
                </c:pt>
                <c:pt idx="480">
                  <c:v>2250</c:v>
                </c:pt>
                <c:pt idx="481">
                  <c:v>2250</c:v>
                </c:pt>
                <c:pt idx="482">
                  <c:v>2250</c:v>
                </c:pt>
                <c:pt idx="483">
                  <c:v>2250</c:v>
                </c:pt>
                <c:pt idx="484">
                  <c:v>2250</c:v>
                </c:pt>
                <c:pt idx="485">
                  <c:v>2250</c:v>
                </c:pt>
                <c:pt idx="486">
                  <c:v>2250</c:v>
                </c:pt>
                <c:pt idx="487">
                  <c:v>2268</c:v>
                </c:pt>
                <c:pt idx="488">
                  <c:v>2268</c:v>
                </c:pt>
                <c:pt idx="489">
                  <c:v>2268</c:v>
                </c:pt>
                <c:pt idx="490">
                  <c:v>2268</c:v>
                </c:pt>
                <c:pt idx="491">
                  <c:v>2268</c:v>
                </c:pt>
                <c:pt idx="492">
                  <c:v>2268</c:v>
                </c:pt>
                <c:pt idx="493">
                  <c:v>2268</c:v>
                </c:pt>
                <c:pt idx="494">
                  <c:v>2268</c:v>
                </c:pt>
                <c:pt idx="495">
                  <c:v>2268</c:v>
                </c:pt>
                <c:pt idx="496">
                  <c:v>2268</c:v>
                </c:pt>
                <c:pt idx="497">
                  <c:v>2268</c:v>
                </c:pt>
                <c:pt idx="498">
                  <c:v>2268</c:v>
                </c:pt>
                <c:pt idx="499">
                  <c:v>2268</c:v>
                </c:pt>
                <c:pt idx="500">
                  <c:v>2268</c:v>
                </c:pt>
                <c:pt idx="501">
                  <c:v>2268</c:v>
                </c:pt>
                <c:pt idx="502">
                  <c:v>2268</c:v>
                </c:pt>
                <c:pt idx="503">
                  <c:v>2268</c:v>
                </c:pt>
                <c:pt idx="504">
                  <c:v>2268</c:v>
                </c:pt>
                <c:pt idx="505">
                  <c:v>2268</c:v>
                </c:pt>
                <c:pt idx="506">
                  <c:v>2268</c:v>
                </c:pt>
                <c:pt idx="507">
                  <c:v>2268</c:v>
                </c:pt>
                <c:pt idx="508">
                  <c:v>2268</c:v>
                </c:pt>
                <c:pt idx="509">
                  <c:v>2268</c:v>
                </c:pt>
                <c:pt idx="510">
                  <c:v>2268</c:v>
                </c:pt>
                <c:pt idx="511">
                  <c:v>2268</c:v>
                </c:pt>
                <c:pt idx="512">
                  <c:v>2268</c:v>
                </c:pt>
                <c:pt idx="513">
                  <c:v>2268</c:v>
                </c:pt>
                <c:pt idx="514">
                  <c:v>2268</c:v>
                </c:pt>
                <c:pt idx="515">
                  <c:v>2268</c:v>
                </c:pt>
                <c:pt idx="516">
                  <c:v>2268</c:v>
                </c:pt>
                <c:pt idx="517">
                  <c:v>2268</c:v>
                </c:pt>
                <c:pt idx="518">
                  <c:v>2292</c:v>
                </c:pt>
                <c:pt idx="519">
                  <c:v>2292</c:v>
                </c:pt>
                <c:pt idx="520">
                  <c:v>2292</c:v>
                </c:pt>
                <c:pt idx="521">
                  <c:v>2292</c:v>
                </c:pt>
                <c:pt idx="522">
                  <c:v>2292</c:v>
                </c:pt>
                <c:pt idx="523">
                  <c:v>2292</c:v>
                </c:pt>
                <c:pt idx="524">
                  <c:v>2292</c:v>
                </c:pt>
                <c:pt idx="525">
                  <c:v>2292</c:v>
                </c:pt>
                <c:pt idx="526">
                  <c:v>2292</c:v>
                </c:pt>
                <c:pt idx="527">
                  <c:v>2292</c:v>
                </c:pt>
                <c:pt idx="528">
                  <c:v>2292</c:v>
                </c:pt>
                <c:pt idx="529">
                  <c:v>2292</c:v>
                </c:pt>
                <c:pt idx="530">
                  <c:v>2292</c:v>
                </c:pt>
                <c:pt idx="531">
                  <c:v>2292</c:v>
                </c:pt>
                <c:pt idx="532">
                  <c:v>2292</c:v>
                </c:pt>
                <c:pt idx="533">
                  <c:v>2292</c:v>
                </c:pt>
                <c:pt idx="534">
                  <c:v>2292</c:v>
                </c:pt>
                <c:pt idx="535">
                  <c:v>2292</c:v>
                </c:pt>
                <c:pt idx="536">
                  <c:v>2292</c:v>
                </c:pt>
                <c:pt idx="537">
                  <c:v>2292</c:v>
                </c:pt>
                <c:pt idx="538">
                  <c:v>2292</c:v>
                </c:pt>
                <c:pt idx="539">
                  <c:v>2292</c:v>
                </c:pt>
                <c:pt idx="540">
                  <c:v>2292</c:v>
                </c:pt>
                <c:pt idx="541">
                  <c:v>2292</c:v>
                </c:pt>
                <c:pt idx="542">
                  <c:v>2292</c:v>
                </c:pt>
                <c:pt idx="543">
                  <c:v>2292</c:v>
                </c:pt>
                <c:pt idx="544">
                  <c:v>2292</c:v>
                </c:pt>
                <c:pt idx="545">
                  <c:v>2292</c:v>
                </c:pt>
                <c:pt idx="546">
                  <c:v>2292</c:v>
                </c:pt>
                <c:pt idx="547">
                  <c:v>2292</c:v>
                </c:pt>
                <c:pt idx="548">
                  <c:v>2292</c:v>
                </c:pt>
                <c:pt idx="549">
                  <c:v>2292</c:v>
                </c:pt>
                <c:pt idx="550">
                  <c:v>2292</c:v>
                </c:pt>
                <c:pt idx="551">
                  <c:v>2292</c:v>
                </c:pt>
                <c:pt idx="552">
                  <c:v>2292</c:v>
                </c:pt>
                <c:pt idx="553">
                  <c:v>2292</c:v>
                </c:pt>
                <c:pt idx="554">
                  <c:v>2292</c:v>
                </c:pt>
                <c:pt idx="555">
                  <c:v>2292</c:v>
                </c:pt>
                <c:pt idx="556">
                  <c:v>2292</c:v>
                </c:pt>
                <c:pt idx="557">
                  <c:v>2292</c:v>
                </c:pt>
                <c:pt idx="558">
                  <c:v>2292</c:v>
                </c:pt>
                <c:pt idx="559">
                  <c:v>2292</c:v>
                </c:pt>
                <c:pt idx="560">
                  <c:v>2292</c:v>
                </c:pt>
                <c:pt idx="561">
                  <c:v>2292</c:v>
                </c:pt>
                <c:pt idx="562">
                  <c:v>2292</c:v>
                </c:pt>
                <c:pt idx="563">
                  <c:v>2292</c:v>
                </c:pt>
                <c:pt idx="564">
                  <c:v>2292</c:v>
                </c:pt>
                <c:pt idx="565">
                  <c:v>2292</c:v>
                </c:pt>
                <c:pt idx="566">
                  <c:v>2292</c:v>
                </c:pt>
                <c:pt idx="567">
                  <c:v>2292</c:v>
                </c:pt>
                <c:pt idx="568">
                  <c:v>2292</c:v>
                </c:pt>
                <c:pt idx="569">
                  <c:v>2292</c:v>
                </c:pt>
                <c:pt idx="570">
                  <c:v>2292</c:v>
                </c:pt>
                <c:pt idx="571">
                  <c:v>2292</c:v>
                </c:pt>
                <c:pt idx="572">
                  <c:v>2292</c:v>
                </c:pt>
                <c:pt idx="573">
                  <c:v>2292</c:v>
                </c:pt>
                <c:pt idx="574">
                  <c:v>2292</c:v>
                </c:pt>
                <c:pt idx="575">
                  <c:v>2292</c:v>
                </c:pt>
                <c:pt idx="576">
                  <c:v>2292</c:v>
                </c:pt>
                <c:pt idx="577">
                  <c:v>2292</c:v>
                </c:pt>
                <c:pt idx="578">
                  <c:v>2292</c:v>
                </c:pt>
                <c:pt idx="579">
                  <c:v>2292</c:v>
                </c:pt>
              </c:numCache>
            </c:numRef>
          </c:val>
          <c:smooth val="0"/>
        </c:ser>
        <c:dLbls>
          <c:showLegendKey val="0"/>
          <c:showVal val="0"/>
          <c:showCatName val="0"/>
          <c:showSerName val="0"/>
          <c:showPercent val="0"/>
          <c:showBubbleSize val="0"/>
        </c:dLbls>
        <c:marker val="1"/>
        <c:smooth val="0"/>
        <c:axId val="47935872"/>
        <c:axId val="47933696"/>
      </c:lineChart>
      <c:dateAx>
        <c:axId val="47925888"/>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47931776"/>
        <c:crosses val="autoZero"/>
        <c:auto val="1"/>
        <c:lblOffset val="100"/>
        <c:baseTimeUnit val="days"/>
        <c:majorUnit val="1"/>
        <c:majorTimeUnit val="months"/>
        <c:minorUnit val="1"/>
        <c:minorTimeUnit val="months"/>
      </c:dateAx>
      <c:valAx>
        <c:axId val="47931776"/>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47925888"/>
        <c:crosses val="autoZero"/>
        <c:crossBetween val="midCat"/>
        <c:majorUnit val="10"/>
        <c:minorUnit val="5"/>
      </c:valAx>
      <c:valAx>
        <c:axId val="47933696"/>
        <c:scaling>
          <c:orientation val="minMax"/>
          <c:max val="3465"/>
          <c:min val="0"/>
        </c:scaling>
        <c:delete val="0"/>
        <c:axPos val="r"/>
        <c:title>
          <c:tx>
            <c:rich>
              <a:bodyPr rot="0" vert="horz"/>
              <a:lstStyle/>
              <a:p>
                <a:pPr>
                  <a:defRPr/>
                </a:pPr>
                <a:r>
                  <a:rPr lang="en-US"/>
                  <a:t>TJ/d</a:t>
                </a:r>
              </a:p>
            </c:rich>
          </c:tx>
          <c:layout>
            <c:manualLayout>
              <c:xMode val="edge"/>
              <c:yMode val="edge"/>
              <c:x val="0.95058450721533982"/>
              <c:y val="2.9472189088833395E-2"/>
            </c:manualLayout>
          </c:layout>
          <c:overlay val="0"/>
        </c:title>
        <c:numFmt formatCode="0" sourceLinked="1"/>
        <c:majorTickMark val="out"/>
        <c:minorTickMark val="none"/>
        <c:tickLblPos val="nextTo"/>
        <c:crossAx val="47935872"/>
        <c:crosses val="max"/>
        <c:crossBetween val="between"/>
        <c:majorUnit val="200"/>
      </c:valAx>
      <c:dateAx>
        <c:axId val="47935872"/>
        <c:scaling>
          <c:orientation val="minMax"/>
        </c:scaling>
        <c:delete val="1"/>
        <c:axPos val="b"/>
        <c:numFmt formatCode="d\-mmm\-yy" sourceLinked="1"/>
        <c:majorTickMark val="out"/>
        <c:minorTickMark val="none"/>
        <c:tickLblPos val="nextTo"/>
        <c:crossAx val="47933696"/>
        <c:crosses val="autoZero"/>
        <c:auto val="1"/>
        <c:lblOffset val="100"/>
        <c:baseTimeUnit val="days"/>
      </c:dateAx>
      <c:spPr>
        <a:ln w="12700">
          <a:solidFill>
            <a:schemeClr val="tx1"/>
          </a:solidFill>
        </a:ln>
      </c:spPr>
    </c:plotArea>
    <c:legend>
      <c:legendPos val="r"/>
      <c:layout>
        <c:manualLayout>
          <c:xMode val="edge"/>
          <c:yMode val="edge"/>
          <c:x val="5.4177395756667759E-2"/>
          <c:y val="0.83762475145152315"/>
          <c:w val="0.8849546678744917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Upstream James</a:t>
            </a:r>
            <a:r>
              <a:rPr lang="en-US" sz="1600" baseline="0"/>
              <a:t> River Receipt Area</a:t>
            </a:r>
          </a:p>
          <a:p>
            <a:pPr>
              <a:defRPr sz="1600"/>
            </a:pPr>
            <a:r>
              <a:rPr lang="en-US" sz="1200" baseline="0"/>
              <a:t>Segments 1, 2, 3, 4, 5, 7, partial 8, partial 9, 24, 26, partial 28</a:t>
            </a:r>
            <a:endParaRPr lang="en-US" sz="1200"/>
          </a:p>
        </c:rich>
      </c:tx>
      <c:layout>
        <c:manualLayout>
          <c:xMode val="edge"/>
          <c:yMode val="edge"/>
          <c:x val="0.278262002327958"/>
          <c:y val="4.040404040404040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Receipt Capability Zero Storage</c:v>
          </c:tx>
          <c:spPr>
            <a:solidFill>
              <a:schemeClr val="accent1">
                <a:alpha val="65000"/>
              </a:schemeClr>
            </a:solidFill>
            <a:ln>
              <a:noFill/>
            </a:ln>
          </c:spP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Data!$Q$551:$Q$1100</c:f>
              <c:numCache>
                <c:formatCode>0</c:formatCode>
                <c:ptCount val="550"/>
                <c:pt idx="0">
                  <c:v>243</c:v>
                </c:pt>
                <c:pt idx="1">
                  <c:v>243</c:v>
                </c:pt>
                <c:pt idx="2">
                  <c:v>243</c:v>
                </c:pt>
                <c:pt idx="3">
                  <c:v>243</c:v>
                </c:pt>
                <c:pt idx="4">
                  <c:v>241</c:v>
                </c:pt>
                <c:pt idx="5">
                  <c:v>241</c:v>
                </c:pt>
                <c:pt idx="6">
                  <c:v>241</c:v>
                </c:pt>
                <c:pt idx="7">
                  <c:v>243</c:v>
                </c:pt>
                <c:pt idx="8">
                  <c:v>243</c:v>
                </c:pt>
                <c:pt idx="9">
                  <c:v>243</c:v>
                </c:pt>
                <c:pt idx="10">
                  <c:v>233</c:v>
                </c:pt>
                <c:pt idx="11">
                  <c:v>233</c:v>
                </c:pt>
                <c:pt idx="12">
                  <c:v>233</c:v>
                </c:pt>
                <c:pt idx="13">
                  <c:v>233</c:v>
                </c:pt>
                <c:pt idx="14">
                  <c:v>233</c:v>
                </c:pt>
                <c:pt idx="15">
                  <c:v>233</c:v>
                </c:pt>
                <c:pt idx="16">
                  <c:v>230</c:v>
                </c:pt>
                <c:pt idx="17">
                  <c:v>230</c:v>
                </c:pt>
                <c:pt idx="18">
                  <c:v>230</c:v>
                </c:pt>
                <c:pt idx="19">
                  <c:v>230</c:v>
                </c:pt>
                <c:pt idx="20">
                  <c:v>230</c:v>
                </c:pt>
                <c:pt idx="21">
                  <c:v>230</c:v>
                </c:pt>
                <c:pt idx="22">
                  <c:v>230</c:v>
                </c:pt>
                <c:pt idx="23">
                  <c:v>230</c:v>
                </c:pt>
                <c:pt idx="24">
                  <c:v>240</c:v>
                </c:pt>
                <c:pt idx="25">
                  <c:v>240</c:v>
                </c:pt>
                <c:pt idx="26">
                  <c:v>240</c:v>
                </c:pt>
                <c:pt idx="27">
                  <c:v>240</c:v>
                </c:pt>
                <c:pt idx="28">
                  <c:v>245</c:v>
                </c:pt>
                <c:pt idx="29">
                  <c:v>245</c:v>
                </c:pt>
                <c:pt idx="30">
                  <c:v>245</c:v>
                </c:pt>
                <c:pt idx="31">
                  <c:v>248</c:v>
                </c:pt>
                <c:pt idx="32">
                  <c:v>248</c:v>
                </c:pt>
                <c:pt idx="33">
                  <c:v>248</c:v>
                </c:pt>
                <c:pt idx="34">
                  <c:v>248</c:v>
                </c:pt>
                <c:pt idx="35">
                  <c:v>248</c:v>
                </c:pt>
                <c:pt idx="36">
                  <c:v>247</c:v>
                </c:pt>
                <c:pt idx="37">
                  <c:v>247</c:v>
                </c:pt>
                <c:pt idx="38">
                  <c:v>247</c:v>
                </c:pt>
                <c:pt idx="39">
                  <c:v>246</c:v>
                </c:pt>
                <c:pt idx="40">
                  <c:v>246</c:v>
                </c:pt>
                <c:pt idx="41">
                  <c:v>246</c:v>
                </c:pt>
                <c:pt idx="42">
                  <c:v>247</c:v>
                </c:pt>
                <c:pt idx="43">
                  <c:v>247</c:v>
                </c:pt>
                <c:pt idx="44">
                  <c:v>247</c:v>
                </c:pt>
                <c:pt idx="45">
                  <c:v>248</c:v>
                </c:pt>
                <c:pt idx="46">
                  <c:v>248</c:v>
                </c:pt>
                <c:pt idx="47">
                  <c:v>248</c:v>
                </c:pt>
                <c:pt idx="48">
                  <c:v>248</c:v>
                </c:pt>
                <c:pt idx="49">
                  <c:v>248</c:v>
                </c:pt>
                <c:pt idx="50">
                  <c:v>248</c:v>
                </c:pt>
                <c:pt idx="51">
                  <c:v>248</c:v>
                </c:pt>
                <c:pt idx="52">
                  <c:v>241</c:v>
                </c:pt>
                <c:pt idx="53">
                  <c:v>241</c:v>
                </c:pt>
                <c:pt idx="54">
                  <c:v>241</c:v>
                </c:pt>
                <c:pt idx="55">
                  <c:v>241</c:v>
                </c:pt>
                <c:pt idx="56">
                  <c:v>241</c:v>
                </c:pt>
                <c:pt idx="57">
                  <c:v>241</c:v>
                </c:pt>
                <c:pt idx="58">
                  <c:v>241</c:v>
                </c:pt>
                <c:pt idx="59">
                  <c:v>241</c:v>
                </c:pt>
                <c:pt idx="60">
                  <c:v>241</c:v>
                </c:pt>
                <c:pt idx="61">
                  <c:v>241</c:v>
                </c:pt>
                <c:pt idx="62">
                  <c:v>241</c:v>
                </c:pt>
                <c:pt idx="63">
                  <c:v>241</c:v>
                </c:pt>
                <c:pt idx="64">
                  <c:v>241</c:v>
                </c:pt>
                <c:pt idx="65">
                  <c:v>241</c:v>
                </c:pt>
                <c:pt idx="66">
                  <c:v>241</c:v>
                </c:pt>
                <c:pt idx="67">
                  <c:v>248</c:v>
                </c:pt>
                <c:pt idx="68">
                  <c:v>235</c:v>
                </c:pt>
                <c:pt idx="69">
                  <c:v>235</c:v>
                </c:pt>
                <c:pt idx="70">
                  <c:v>248</c:v>
                </c:pt>
                <c:pt idx="71">
                  <c:v>248</c:v>
                </c:pt>
                <c:pt idx="72">
                  <c:v>248</c:v>
                </c:pt>
                <c:pt idx="73">
                  <c:v>235</c:v>
                </c:pt>
                <c:pt idx="74">
                  <c:v>235</c:v>
                </c:pt>
                <c:pt idx="75">
                  <c:v>235</c:v>
                </c:pt>
                <c:pt idx="76">
                  <c:v>235</c:v>
                </c:pt>
                <c:pt idx="77">
                  <c:v>235</c:v>
                </c:pt>
                <c:pt idx="78">
                  <c:v>235</c:v>
                </c:pt>
                <c:pt idx="79">
                  <c:v>235</c:v>
                </c:pt>
                <c:pt idx="80">
                  <c:v>235</c:v>
                </c:pt>
                <c:pt idx="81">
                  <c:v>235</c:v>
                </c:pt>
                <c:pt idx="82">
                  <c:v>248</c:v>
                </c:pt>
                <c:pt idx="83">
                  <c:v>240</c:v>
                </c:pt>
                <c:pt idx="84">
                  <c:v>240</c:v>
                </c:pt>
                <c:pt idx="85">
                  <c:v>240</c:v>
                </c:pt>
                <c:pt idx="86">
                  <c:v>240</c:v>
                </c:pt>
                <c:pt idx="87">
                  <c:v>240</c:v>
                </c:pt>
                <c:pt idx="88">
                  <c:v>240</c:v>
                </c:pt>
                <c:pt idx="89">
                  <c:v>240</c:v>
                </c:pt>
                <c:pt idx="90">
                  <c:v>240</c:v>
                </c:pt>
                <c:pt idx="91">
                  <c:v>240</c:v>
                </c:pt>
                <c:pt idx="92">
                  <c:v>240</c:v>
                </c:pt>
                <c:pt idx="93">
                  <c:v>252</c:v>
                </c:pt>
                <c:pt idx="94">
                  <c:v>252</c:v>
                </c:pt>
                <c:pt idx="95">
                  <c:v>242</c:v>
                </c:pt>
                <c:pt idx="96">
                  <c:v>242</c:v>
                </c:pt>
                <c:pt idx="97">
                  <c:v>242</c:v>
                </c:pt>
                <c:pt idx="98">
                  <c:v>242</c:v>
                </c:pt>
                <c:pt idx="99">
                  <c:v>252</c:v>
                </c:pt>
                <c:pt idx="100">
                  <c:v>252</c:v>
                </c:pt>
                <c:pt idx="101">
                  <c:v>252</c:v>
                </c:pt>
                <c:pt idx="102">
                  <c:v>252</c:v>
                </c:pt>
                <c:pt idx="103">
                  <c:v>252</c:v>
                </c:pt>
                <c:pt idx="104">
                  <c:v>252</c:v>
                </c:pt>
                <c:pt idx="105">
                  <c:v>252</c:v>
                </c:pt>
                <c:pt idx="106">
                  <c:v>252</c:v>
                </c:pt>
                <c:pt idx="107">
                  <c:v>252</c:v>
                </c:pt>
                <c:pt idx="108">
                  <c:v>252</c:v>
                </c:pt>
                <c:pt idx="109">
                  <c:v>252</c:v>
                </c:pt>
                <c:pt idx="110">
                  <c:v>252</c:v>
                </c:pt>
                <c:pt idx="111">
                  <c:v>252</c:v>
                </c:pt>
                <c:pt idx="112">
                  <c:v>252</c:v>
                </c:pt>
                <c:pt idx="113">
                  <c:v>252</c:v>
                </c:pt>
                <c:pt idx="114">
                  <c:v>252</c:v>
                </c:pt>
                <c:pt idx="115">
                  <c:v>249</c:v>
                </c:pt>
                <c:pt idx="116">
                  <c:v>249</c:v>
                </c:pt>
                <c:pt idx="117">
                  <c:v>249</c:v>
                </c:pt>
                <c:pt idx="118">
                  <c:v>249</c:v>
                </c:pt>
                <c:pt idx="119">
                  <c:v>252</c:v>
                </c:pt>
                <c:pt idx="120">
                  <c:v>252</c:v>
                </c:pt>
                <c:pt idx="121">
                  <c:v>252</c:v>
                </c:pt>
                <c:pt idx="122">
                  <c:v>250</c:v>
                </c:pt>
                <c:pt idx="123">
                  <c:v>250</c:v>
                </c:pt>
                <c:pt idx="124">
                  <c:v>250</c:v>
                </c:pt>
                <c:pt idx="125">
                  <c:v>250</c:v>
                </c:pt>
                <c:pt idx="126">
                  <c:v>250</c:v>
                </c:pt>
                <c:pt idx="127">
                  <c:v>255</c:v>
                </c:pt>
                <c:pt idx="128">
                  <c:v>245</c:v>
                </c:pt>
                <c:pt idx="129">
                  <c:v>245</c:v>
                </c:pt>
                <c:pt idx="130">
                  <c:v>245</c:v>
                </c:pt>
                <c:pt idx="131">
                  <c:v>255</c:v>
                </c:pt>
                <c:pt idx="132">
                  <c:v>255</c:v>
                </c:pt>
                <c:pt idx="133">
                  <c:v>255</c:v>
                </c:pt>
                <c:pt idx="134">
                  <c:v>255</c:v>
                </c:pt>
                <c:pt idx="135">
                  <c:v>255</c:v>
                </c:pt>
                <c:pt idx="136">
                  <c:v>255</c:v>
                </c:pt>
                <c:pt idx="137">
                  <c:v>255</c:v>
                </c:pt>
                <c:pt idx="138">
                  <c:v>255</c:v>
                </c:pt>
                <c:pt idx="139">
                  <c:v>255</c:v>
                </c:pt>
                <c:pt idx="140">
                  <c:v>255</c:v>
                </c:pt>
                <c:pt idx="141">
                  <c:v>255</c:v>
                </c:pt>
                <c:pt idx="142">
                  <c:v>255</c:v>
                </c:pt>
                <c:pt idx="143">
                  <c:v>255</c:v>
                </c:pt>
                <c:pt idx="144">
                  <c:v>240</c:v>
                </c:pt>
                <c:pt idx="145">
                  <c:v>240</c:v>
                </c:pt>
                <c:pt idx="146">
                  <c:v>240</c:v>
                </c:pt>
                <c:pt idx="147">
                  <c:v>240</c:v>
                </c:pt>
                <c:pt idx="148">
                  <c:v>245</c:v>
                </c:pt>
                <c:pt idx="149">
                  <c:v>245</c:v>
                </c:pt>
                <c:pt idx="150">
                  <c:v>245</c:v>
                </c:pt>
                <c:pt idx="151">
                  <c:v>245</c:v>
                </c:pt>
                <c:pt idx="152">
                  <c:v>245</c:v>
                </c:pt>
                <c:pt idx="153">
                  <c:v>255</c:v>
                </c:pt>
                <c:pt idx="154">
                  <c:v>255</c:v>
                </c:pt>
                <c:pt idx="155">
                  <c:v>255</c:v>
                </c:pt>
                <c:pt idx="156">
                  <c:v>255</c:v>
                </c:pt>
                <c:pt idx="157">
                  <c:v>245</c:v>
                </c:pt>
                <c:pt idx="158">
                  <c:v>245</c:v>
                </c:pt>
                <c:pt idx="159">
                  <c:v>245</c:v>
                </c:pt>
                <c:pt idx="160">
                  <c:v>245</c:v>
                </c:pt>
                <c:pt idx="161">
                  <c:v>245</c:v>
                </c:pt>
                <c:pt idx="162">
                  <c:v>245</c:v>
                </c:pt>
                <c:pt idx="163">
                  <c:v>256.2</c:v>
                </c:pt>
                <c:pt idx="164">
                  <c:v>256.2</c:v>
                </c:pt>
                <c:pt idx="165">
                  <c:v>256.2</c:v>
                </c:pt>
                <c:pt idx="166">
                  <c:v>250</c:v>
                </c:pt>
                <c:pt idx="167">
                  <c:v>250</c:v>
                </c:pt>
                <c:pt idx="168">
                  <c:v>256.2</c:v>
                </c:pt>
                <c:pt idx="169">
                  <c:v>256.2</c:v>
                </c:pt>
                <c:pt idx="170">
                  <c:v>256.2</c:v>
                </c:pt>
                <c:pt idx="171">
                  <c:v>256.2</c:v>
                </c:pt>
                <c:pt idx="172">
                  <c:v>256.2</c:v>
                </c:pt>
                <c:pt idx="173">
                  <c:v>256.2</c:v>
                </c:pt>
                <c:pt idx="174">
                  <c:v>256.2</c:v>
                </c:pt>
                <c:pt idx="175">
                  <c:v>256.2</c:v>
                </c:pt>
                <c:pt idx="176">
                  <c:v>256.2</c:v>
                </c:pt>
                <c:pt idx="177">
                  <c:v>256.2</c:v>
                </c:pt>
                <c:pt idx="178">
                  <c:v>256.2</c:v>
                </c:pt>
                <c:pt idx="179">
                  <c:v>256.2</c:v>
                </c:pt>
                <c:pt idx="180">
                  <c:v>256.2</c:v>
                </c:pt>
                <c:pt idx="181">
                  <c:v>256.2</c:v>
                </c:pt>
                <c:pt idx="182">
                  <c:v>256.2</c:v>
                </c:pt>
                <c:pt idx="183">
                  <c:v>256.2</c:v>
                </c:pt>
                <c:pt idx="184">
                  <c:v>256.98200000000003</c:v>
                </c:pt>
                <c:pt idx="185">
                  <c:v>256.98200000000003</c:v>
                </c:pt>
                <c:pt idx="186">
                  <c:v>256.98200000000003</c:v>
                </c:pt>
                <c:pt idx="187">
                  <c:v>256.98200000000003</c:v>
                </c:pt>
                <c:pt idx="188">
                  <c:v>256.98200000000003</c:v>
                </c:pt>
                <c:pt idx="189">
                  <c:v>256.98200000000003</c:v>
                </c:pt>
                <c:pt idx="190">
                  <c:v>256.98200000000003</c:v>
                </c:pt>
                <c:pt idx="191">
                  <c:v>256.98200000000003</c:v>
                </c:pt>
                <c:pt idx="192">
                  <c:v>256.98200000000003</c:v>
                </c:pt>
                <c:pt idx="193">
                  <c:v>256.98200000000003</c:v>
                </c:pt>
                <c:pt idx="194">
                  <c:v>256.98200000000003</c:v>
                </c:pt>
                <c:pt idx="195">
                  <c:v>256.98200000000003</c:v>
                </c:pt>
                <c:pt idx="196">
                  <c:v>256.98200000000003</c:v>
                </c:pt>
                <c:pt idx="197">
                  <c:v>256.98200000000003</c:v>
                </c:pt>
                <c:pt idx="198">
                  <c:v>256.98200000000003</c:v>
                </c:pt>
                <c:pt idx="199">
                  <c:v>256.98200000000003</c:v>
                </c:pt>
                <c:pt idx="200">
                  <c:v>248</c:v>
                </c:pt>
                <c:pt idx="201">
                  <c:v>248</c:v>
                </c:pt>
                <c:pt idx="202">
                  <c:v>248</c:v>
                </c:pt>
                <c:pt idx="203">
                  <c:v>248</c:v>
                </c:pt>
                <c:pt idx="204">
                  <c:v>256.98200000000003</c:v>
                </c:pt>
                <c:pt idx="205">
                  <c:v>252</c:v>
                </c:pt>
                <c:pt idx="206">
                  <c:v>252</c:v>
                </c:pt>
                <c:pt idx="207">
                  <c:v>252</c:v>
                </c:pt>
                <c:pt idx="208">
                  <c:v>252</c:v>
                </c:pt>
                <c:pt idx="209">
                  <c:v>252</c:v>
                </c:pt>
                <c:pt idx="210">
                  <c:v>252</c:v>
                </c:pt>
                <c:pt idx="211">
                  <c:v>252</c:v>
                </c:pt>
                <c:pt idx="212">
                  <c:v>252</c:v>
                </c:pt>
                <c:pt idx="213">
                  <c:v>252</c:v>
                </c:pt>
                <c:pt idx="214">
                  <c:v>256.98200000000003</c:v>
                </c:pt>
                <c:pt idx="215">
                  <c:v>256.98200000000003</c:v>
                </c:pt>
                <c:pt idx="216">
                  <c:v>258.21699999999998</c:v>
                </c:pt>
                <c:pt idx="217">
                  <c:v>258.21699999999998</c:v>
                </c:pt>
                <c:pt idx="218">
                  <c:v>258.21699999999998</c:v>
                </c:pt>
                <c:pt idx="219">
                  <c:v>258.21699999999998</c:v>
                </c:pt>
                <c:pt idx="220">
                  <c:v>258.21699999999998</c:v>
                </c:pt>
                <c:pt idx="221">
                  <c:v>255</c:v>
                </c:pt>
                <c:pt idx="222">
                  <c:v>255</c:v>
                </c:pt>
                <c:pt idx="223">
                  <c:v>255</c:v>
                </c:pt>
                <c:pt idx="224">
                  <c:v>255</c:v>
                </c:pt>
                <c:pt idx="225">
                  <c:v>258.21699999999998</c:v>
                </c:pt>
                <c:pt idx="226">
                  <c:v>258.21699999999998</c:v>
                </c:pt>
                <c:pt idx="227">
                  <c:v>258.21699999999998</c:v>
                </c:pt>
                <c:pt idx="228">
                  <c:v>258.21699999999998</c:v>
                </c:pt>
                <c:pt idx="229">
                  <c:v>258.21699999999998</c:v>
                </c:pt>
                <c:pt idx="230">
                  <c:v>258.21699999999998</c:v>
                </c:pt>
                <c:pt idx="231">
                  <c:v>258.21699999999998</c:v>
                </c:pt>
                <c:pt idx="232">
                  <c:v>258.21699999999998</c:v>
                </c:pt>
                <c:pt idx="233">
                  <c:v>258.21699999999998</c:v>
                </c:pt>
                <c:pt idx="234">
                  <c:v>258.21699999999998</c:v>
                </c:pt>
                <c:pt idx="235">
                  <c:v>258.21699999999998</c:v>
                </c:pt>
                <c:pt idx="236">
                  <c:v>258.21699999999998</c:v>
                </c:pt>
                <c:pt idx="237">
                  <c:v>258.21699999999998</c:v>
                </c:pt>
                <c:pt idx="238">
                  <c:v>258.21699999999998</c:v>
                </c:pt>
                <c:pt idx="239">
                  <c:v>258.21699999999998</c:v>
                </c:pt>
                <c:pt idx="240">
                  <c:v>258.21699999999998</c:v>
                </c:pt>
                <c:pt idx="241">
                  <c:v>258.21699999999998</c:v>
                </c:pt>
                <c:pt idx="242">
                  <c:v>258.21699999999998</c:v>
                </c:pt>
                <c:pt idx="243">
                  <c:v>258.21699999999998</c:v>
                </c:pt>
                <c:pt idx="244">
                  <c:v>258.89999999999998</c:v>
                </c:pt>
                <c:pt idx="245">
                  <c:v>258.89999999999998</c:v>
                </c:pt>
                <c:pt idx="246">
                  <c:v>258.89999999999998</c:v>
                </c:pt>
                <c:pt idx="247">
                  <c:v>258.89999999999998</c:v>
                </c:pt>
                <c:pt idx="248">
                  <c:v>258.89999999999998</c:v>
                </c:pt>
                <c:pt idx="249">
                  <c:v>258.89999999999998</c:v>
                </c:pt>
                <c:pt idx="250">
                  <c:v>258.89999999999998</c:v>
                </c:pt>
                <c:pt idx="251">
                  <c:v>258.89999999999998</c:v>
                </c:pt>
                <c:pt idx="252">
                  <c:v>258.89999999999998</c:v>
                </c:pt>
                <c:pt idx="253">
                  <c:v>258.89999999999998</c:v>
                </c:pt>
                <c:pt idx="254">
                  <c:v>258.89999999999998</c:v>
                </c:pt>
                <c:pt idx="255">
                  <c:v>258.89999999999998</c:v>
                </c:pt>
                <c:pt idx="256">
                  <c:v>258.89999999999998</c:v>
                </c:pt>
                <c:pt idx="257">
                  <c:v>258.89999999999998</c:v>
                </c:pt>
                <c:pt idx="258">
                  <c:v>258.89999999999998</c:v>
                </c:pt>
                <c:pt idx="259">
                  <c:v>258.89999999999998</c:v>
                </c:pt>
                <c:pt idx="260">
                  <c:v>258.89999999999998</c:v>
                </c:pt>
                <c:pt idx="261">
                  <c:v>258.89999999999998</c:v>
                </c:pt>
                <c:pt idx="262">
                  <c:v>258.89999999999998</c:v>
                </c:pt>
                <c:pt idx="263">
                  <c:v>258.89999999999998</c:v>
                </c:pt>
                <c:pt idx="264">
                  <c:v>258.89999999999998</c:v>
                </c:pt>
                <c:pt idx="265">
                  <c:v>258.89999999999998</c:v>
                </c:pt>
                <c:pt idx="266">
                  <c:v>258.89999999999998</c:v>
                </c:pt>
                <c:pt idx="267">
                  <c:v>258.89999999999998</c:v>
                </c:pt>
                <c:pt idx="268">
                  <c:v>258.89999999999998</c:v>
                </c:pt>
                <c:pt idx="269">
                  <c:v>258.89999999999998</c:v>
                </c:pt>
                <c:pt idx="270">
                  <c:v>258.89999999999998</c:v>
                </c:pt>
                <c:pt idx="271">
                  <c:v>258.89999999999998</c:v>
                </c:pt>
                <c:pt idx="272">
                  <c:v>258.89999999999998</c:v>
                </c:pt>
                <c:pt idx="273">
                  <c:v>258.89999999999998</c:v>
                </c:pt>
                <c:pt idx="274">
                  <c:v>263</c:v>
                </c:pt>
                <c:pt idx="275">
                  <c:v>263</c:v>
                </c:pt>
                <c:pt idx="276">
                  <c:v>260</c:v>
                </c:pt>
                <c:pt idx="277">
                  <c:v>260</c:v>
                </c:pt>
                <c:pt idx="278">
                  <c:v>260</c:v>
                </c:pt>
                <c:pt idx="279">
                  <c:v>260</c:v>
                </c:pt>
                <c:pt idx="280">
                  <c:v>263</c:v>
                </c:pt>
                <c:pt idx="281">
                  <c:v>263</c:v>
                </c:pt>
                <c:pt idx="282">
                  <c:v>263</c:v>
                </c:pt>
                <c:pt idx="283">
                  <c:v>263</c:v>
                </c:pt>
                <c:pt idx="284">
                  <c:v>263</c:v>
                </c:pt>
                <c:pt idx="285">
                  <c:v>263</c:v>
                </c:pt>
                <c:pt idx="286">
                  <c:v>263</c:v>
                </c:pt>
                <c:pt idx="287">
                  <c:v>263</c:v>
                </c:pt>
                <c:pt idx="288">
                  <c:v>263</c:v>
                </c:pt>
                <c:pt idx="289">
                  <c:v>263</c:v>
                </c:pt>
                <c:pt idx="290">
                  <c:v>263</c:v>
                </c:pt>
                <c:pt idx="291">
                  <c:v>260</c:v>
                </c:pt>
                <c:pt idx="292">
                  <c:v>260</c:v>
                </c:pt>
                <c:pt idx="293">
                  <c:v>260</c:v>
                </c:pt>
                <c:pt idx="294">
                  <c:v>260</c:v>
                </c:pt>
                <c:pt idx="295">
                  <c:v>263</c:v>
                </c:pt>
                <c:pt idx="296">
                  <c:v>263</c:v>
                </c:pt>
                <c:pt idx="297">
                  <c:v>258</c:v>
                </c:pt>
                <c:pt idx="298">
                  <c:v>258</c:v>
                </c:pt>
                <c:pt idx="299">
                  <c:v>258</c:v>
                </c:pt>
                <c:pt idx="300">
                  <c:v>258</c:v>
                </c:pt>
                <c:pt idx="301">
                  <c:v>258</c:v>
                </c:pt>
                <c:pt idx="302">
                  <c:v>263</c:v>
                </c:pt>
                <c:pt idx="303">
                  <c:v>263</c:v>
                </c:pt>
                <c:pt idx="304">
                  <c:v>263</c:v>
                </c:pt>
                <c:pt idx="305">
                  <c:v>263</c:v>
                </c:pt>
                <c:pt idx="306">
                  <c:v>263</c:v>
                </c:pt>
                <c:pt idx="307">
                  <c:v>263</c:v>
                </c:pt>
                <c:pt idx="308">
                  <c:v>263</c:v>
                </c:pt>
                <c:pt idx="309">
                  <c:v>263</c:v>
                </c:pt>
                <c:pt idx="310">
                  <c:v>263</c:v>
                </c:pt>
                <c:pt idx="311">
                  <c:v>253</c:v>
                </c:pt>
                <c:pt idx="312">
                  <c:v>253</c:v>
                </c:pt>
                <c:pt idx="313">
                  <c:v>253</c:v>
                </c:pt>
                <c:pt idx="314">
                  <c:v>253</c:v>
                </c:pt>
                <c:pt idx="315">
                  <c:v>253</c:v>
                </c:pt>
                <c:pt idx="316">
                  <c:v>263</c:v>
                </c:pt>
                <c:pt idx="317">
                  <c:v>263</c:v>
                </c:pt>
                <c:pt idx="318">
                  <c:v>263</c:v>
                </c:pt>
                <c:pt idx="319">
                  <c:v>263</c:v>
                </c:pt>
                <c:pt idx="320">
                  <c:v>263</c:v>
                </c:pt>
                <c:pt idx="321">
                  <c:v>263</c:v>
                </c:pt>
                <c:pt idx="322">
                  <c:v>263</c:v>
                </c:pt>
                <c:pt idx="323">
                  <c:v>263</c:v>
                </c:pt>
                <c:pt idx="324">
                  <c:v>263</c:v>
                </c:pt>
                <c:pt idx="325">
                  <c:v>263</c:v>
                </c:pt>
                <c:pt idx="326">
                  <c:v>260</c:v>
                </c:pt>
                <c:pt idx="327">
                  <c:v>260</c:v>
                </c:pt>
                <c:pt idx="328">
                  <c:v>260</c:v>
                </c:pt>
                <c:pt idx="329">
                  <c:v>249.37899999999999</c:v>
                </c:pt>
                <c:pt idx="330">
                  <c:v>249.37899999999999</c:v>
                </c:pt>
                <c:pt idx="331">
                  <c:v>249.37899999999999</c:v>
                </c:pt>
                <c:pt idx="332">
                  <c:v>249.37899999999999</c:v>
                </c:pt>
                <c:pt idx="333">
                  <c:v>249.37899999999999</c:v>
                </c:pt>
                <c:pt idx="334">
                  <c:v>249.37899999999999</c:v>
                </c:pt>
                <c:pt idx="335">
                  <c:v>249.37899999999999</c:v>
                </c:pt>
                <c:pt idx="336">
                  <c:v>259.67599999999999</c:v>
                </c:pt>
                <c:pt idx="337">
                  <c:v>259.67599999999999</c:v>
                </c:pt>
                <c:pt idx="338">
                  <c:v>259.67599999999999</c:v>
                </c:pt>
                <c:pt idx="339">
                  <c:v>250</c:v>
                </c:pt>
                <c:pt idx="340">
                  <c:v>250</c:v>
                </c:pt>
                <c:pt idx="341">
                  <c:v>250</c:v>
                </c:pt>
                <c:pt idx="342">
                  <c:v>250</c:v>
                </c:pt>
                <c:pt idx="343">
                  <c:v>250</c:v>
                </c:pt>
                <c:pt idx="344">
                  <c:v>259.67599999999999</c:v>
                </c:pt>
                <c:pt idx="345">
                  <c:v>259.67599999999999</c:v>
                </c:pt>
                <c:pt idx="346">
                  <c:v>259.67599999999999</c:v>
                </c:pt>
                <c:pt idx="347">
                  <c:v>259.67599999999999</c:v>
                </c:pt>
                <c:pt idx="348">
                  <c:v>259.67599999999999</c:v>
                </c:pt>
                <c:pt idx="349">
                  <c:v>259.67599999999999</c:v>
                </c:pt>
                <c:pt idx="350">
                  <c:v>259.67599999999999</c:v>
                </c:pt>
                <c:pt idx="351">
                  <c:v>259.67599999999999</c:v>
                </c:pt>
                <c:pt idx="352">
                  <c:v>259.67599999999999</c:v>
                </c:pt>
                <c:pt idx="353">
                  <c:v>240</c:v>
                </c:pt>
                <c:pt idx="354">
                  <c:v>240</c:v>
                </c:pt>
                <c:pt idx="355">
                  <c:v>240</c:v>
                </c:pt>
                <c:pt idx="356">
                  <c:v>240</c:v>
                </c:pt>
                <c:pt idx="357">
                  <c:v>240</c:v>
                </c:pt>
                <c:pt idx="358">
                  <c:v>240</c:v>
                </c:pt>
                <c:pt idx="359">
                  <c:v>240</c:v>
                </c:pt>
                <c:pt idx="360">
                  <c:v>240</c:v>
                </c:pt>
                <c:pt idx="361">
                  <c:v>240</c:v>
                </c:pt>
                <c:pt idx="362">
                  <c:v>240</c:v>
                </c:pt>
                <c:pt idx="363">
                  <c:v>240</c:v>
                </c:pt>
                <c:pt idx="364">
                  <c:v>259.67599999999999</c:v>
                </c:pt>
                <c:pt idx="365">
                  <c:v>260.25400000000002</c:v>
                </c:pt>
                <c:pt idx="366">
                  <c:v>260.25400000000002</c:v>
                </c:pt>
                <c:pt idx="367">
                  <c:v>260.25400000000002</c:v>
                </c:pt>
                <c:pt idx="368">
                  <c:v>254</c:v>
                </c:pt>
                <c:pt idx="369">
                  <c:v>254</c:v>
                </c:pt>
                <c:pt idx="370">
                  <c:v>260.25400000000002</c:v>
                </c:pt>
                <c:pt idx="371">
                  <c:v>260.25400000000002</c:v>
                </c:pt>
                <c:pt idx="372">
                  <c:v>260.25400000000002</c:v>
                </c:pt>
                <c:pt idx="373">
                  <c:v>260.25400000000002</c:v>
                </c:pt>
                <c:pt idx="374">
                  <c:v>260.25400000000002</c:v>
                </c:pt>
                <c:pt idx="375">
                  <c:v>260.25400000000002</c:v>
                </c:pt>
                <c:pt idx="376">
                  <c:v>260.25400000000002</c:v>
                </c:pt>
                <c:pt idx="377">
                  <c:v>260.25400000000002</c:v>
                </c:pt>
                <c:pt idx="378">
                  <c:v>260.25400000000002</c:v>
                </c:pt>
                <c:pt idx="379">
                  <c:v>260.25400000000002</c:v>
                </c:pt>
                <c:pt idx="380">
                  <c:v>260.25400000000002</c:v>
                </c:pt>
                <c:pt idx="381">
                  <c:v>260.25400000000002</c:v>
                </c:pt>
                <c:pt idx="382">
                  <c:v>260.25400000000002</c:v>
                </c:pt>
                <c:pt idx="383">
                  <c:v>260.25400000000002</c:v>
                </c:pt>
                <c:pt idx="384">
                  <c:v>260.25400000000002</c:v>
                </c:pt>
                <c:pt idx="385">
                  <c:v>260.25400000000002</c:v>
                </c:pt>
                <c:pt idx="386">
                  <c:v>260.25400000000002</c:v>
                </c:pt>
                <c:pt idx="387">
                  <c:v>260.25400000000002</c:v>
                </c:pt>
                <c:pt idx="388">
                  <c:v>260.25400000000002</c:v>
                </c:pt>
                <c:pt idx="389">
                  <c:v>260.25400000000002</c:v>
                </c:pt>
                <c:pt idx="390">
                  <c:v>260.25400000000002</c:v>
                </c:pt>
                <c:pt idx="391">
                  <c:v>260.25400000000002</c:v>
                </c:pt>
                <c:pt idx="392">
                  <c:v>260.25400000000002</c:v>
                </c:pt>
                <c:pt idx="393">
                  <c:v>260.25400000000002</c:v>
                </c:pt>
                <c:pt idx="394">
                  <c:v>260.25400000000002</c:v>
                </c:pt>
                <c:pt idx="395">
                  <c:v>260.25400000000002</c:v>
                </c:pt>
                <c:pt idx="396">
                  <c:v>240</c:v>
                </c:pt>
                <c:pt idx="397">
                  <c:v>240</c:v>
                </c:pt>
                <c:pt idx="398">
                  <c:v>240</c:v>
                </c:pt>
                <c:pt idx="399">
                  <c:v>240</c:v>
                </c:pt>
                <c:pt idx="400">
                  <c:v>240</c:v>
                </c:pt>
                <c:pt idx="401">
                  <c:v>240</c:v>
                </c:pt>
                <c:pt idx="402">
                  <c:v>240</c:v>
                </c:pt>
                <c:pt idx="403">
                  <c:v>240</c:v>
                </c:pt>
                <c:pt idx="404">
                  <c:v>240</c:v>
                </c:pt>
                <c:pt idx="405">
                  <c:v>240</c:v>
                </c:pt>
                <c:pt idx="406">
                  <c:v>240</c:v>
                </c:pt>
                <c:pt idx="407">
                  <c:v>210</c:v>
                </c:pt>
                <c:pt idx="408">
                  <c:v>210</c:v>
                </c:pt>
                <c:pt idx="409">
                  <c:v>210</c:v>
                </c:pt>
                <c:pt idx="410">
                  <c:v>210</c:v>
                </c:pt>
                <c:pt idx="411">
                  <c:v>210</c:v>
                </c:pt>
                <c:pt idx="412">
                  <c:v>210</c:v>
                </c:pt>
                <c:pt idx="413">
                  <c:v>210</c:v>
                </c:pt>
                <c:pt idx="414">
                  <c:v>210</c:v>
                </c:pt>
                <c:pt idx="415">
                  <c:v>210</c:v>
                </c:pt>
                <c:pt idx="416">
                  <c:v>210</c:v>
                </c:pt>
                <c:pt idx="417">
                  <c:v>260.2</c:v>
                </c:pt>
                <c:pt idx="418">
                  <c:v>260.2</c:v>
                </c:pt>
                <c:pt idx="419">
                  <c:v>260.2</c:v>
                </c:pt>
                <c:pt idx="420">
                  <c:v>260.2</c:v>
                </c:pt>
                <c:pt idx="421">
                  <c:v>260.2</c:v>
                </c:pt>
                <c:pt idx="422">
                  <c:v>260.2</c:v>
                </c:pt>
                <c:pt idx="423">
                  <c:v>260.2</c:v>
                </c:pt>
                <c:pt idx="424">
                  <c:v>260.2</c:v>
                </c:pt>
                <c:pt idx="425">
                  <c:v>260.2</c:v>
                </c:pt>
                <c:pt idx="426">
                  <c:v>261.714</c:v>
                </c:pt>
                <c:pt idx="427">
                  <c:v>261.714</c:v>
                </c:pt>
                <c:pt idx="428">
                  <c:v>261.714</c:v>
                </c:pt>
                <c:pt idx="429">
                  <c:v>261.714</c:v>
                </c:pt>
                <c:pt idx="430">
                  <c:v>261.714</c:v>
                </c:pt>
                <c:pt idx="431">
                  <c:v>252</c:v>
                </c:pt>
                <c:pt idx="432">
                  <c:v>252</c:v>
                </c:pt>
                <c:pt idx="433">
                  <c:v>252</c:v>
                </c:pt>
                <c:pt idx="434">
                  <c:v>261.714</c:v>
                </c:pt>
                <c:pt idx="435">
                  <c:v>261.714</c:v>
                </c:pt>
                <c:pt idx="436">
                  <c:v>261.714</c:v>
                </c:pt>
                <c:pt idx="437">
                  <c:v>261.714</c:v>
                </c:pt>
                <c:pt idx="438">
                  <c:v>261.714</c:v>
                </c:pt>
                <c:pt idx="439">
                  <c:v>261.714</c:v>
                </c:pt>
                <c:pt idx="440">
                  <c:v>261.714</c:v>
                </c:pt>
                <c:pt idx="441">
                  <c:v>261.714</c:v>
                </c:pt>
                <c:pt idx="442">
                  <c:v>261.714</c:v>
                </c:pt>
                <c:pt idx="443">
                  <c:v>261.714</c:v>
                </c:pt>
                <c:pt idx="444">
                  <c:v>255</c:v>
                </c:pt>
                <c:pt idx="445">
                  <c:v>255</c:v>
                </c:pt>
                <c:pt idx="446">
                  <c:v>255</c:v>
                </c:pt>
                <c:pt idx="447">
                  <c:v>255</c:v>
                </c:pt>
                <c:pt idx="448">
                  <c:v>255</c:v>
                </c:pt>
                <c:pt idx="449">
                  <c:v>255</c:v>
                </c:pt>
                <c:pt idx="450">
                  <c:v>255</c:v>
                </c:pt>
                <c:pt idx="451">
                  <c:v>261.714</c:v>
                </c:pt>
                <c:pt idx="452">
                  <c:v>261.714</c:v>
                </c:pt>
                <c:pt idx="453">
                  <c:v>261.714</c:v>
                </c:pt>
                <c:pt idx="454">
                  <c:v>261.714</c:v>
                </c:pt>
                <c:pt idx="455">
                  <c:v>261.714</c:v>
                </c:pt>
                <c:pt idx="456">
                  <c:v>261.714</c:v>
                </c:pt>
                <c:pt idx="457">
                  <c:v>263.62</c:v>
                </c:pt>
                <c:pt idx="458">
                  <c:v>254</c:v>
                </c:pt>
                <c:pt idx="459">
                  <c:v>254</c:v>
                </c:pt>
                <c:pt idx="460">
                  <c:v>254</c:v>
                </c:pt>
                <c:pt idx="461">
                  <c:v>254</c:v>
                </c:pt>
                <c:pt idx="462">
                  <c:v>254</c:v>
                </c:pt>
                <c:pt idx="463">
                  <c:v>254</c:v>
                </c:pt>
                <c:pt idx="464">
                  <c:v>254</c:v>
                </c:pt>
                <c:pt idx="465">
                  <c:v>254</c:v>
                </c:pt>
                <c:pt idx="466">
                  <c:v>254</c:v>
                </c:pt>
                <c:pt idx="467">
                  <c:v>254</c:v>
                </c:pt>
                <c:pt idx="468">
                  <c:v>254</c:v>
                </c:pt>
                <c:pt idx="469">
                  <c:v>254</c:v>
                </c:pt>
                <c:pt idx="470">
                  <c:v>254</c:v>
                </c:pt>
                <c:pt idx="471">
                  <c:v>254</c:v>
                </c:pt>
                <c:pt idx="472">
                  <c:v>254</c:v>
                </c:pt>
                <c:pt idx="473">
                  <c:v>254</c:v>
                </c:pt>
                <c:pt idx="474">
                  <c:v>254</c:v>
                </c:pt>
                <c:pt idx="475">
                  <c:v>254</c:v>
                </c:pt>
                <c:pt idx="476">
                  <c:v>254</c:v>
                </c:pt>
                <c:pt idx="477">
                  <c:v>257</c:v>
                </c:pt>
                <c:pt idx="478">
                  <c:v>257</c:v>
                </c:pt>
                <c:pt idx="479">
                  <c:v>257</c:v>
                </c:pt>
                <c:pt idx="480">
                  <c:v>257</c:v>
                </c:pt>
                <c:pt idx="481">
                  <c:v>257</c:v>
                </c:pt>
                <c:pt idx="482">
                  <c:v>257</c:v>
                </c:pt>
                <c:pt idx="483">
                  <c:v>257</c:v>
                </c:pt>
                <c:pt idx="484">
                  <c:v>257</c:v>
                </c:pt>
                <c:pt idx="485">
                  <c:v>257</c:v>
                </c:pt>
                <c:pt idx="486">
                  <c:v>262</c:v>
                </c:pt>
                <c:pt idx="487">
                  <c:v>262</c:v>
                </c:pt>
                <c:pt idx="488">
                  <c:v>262</c:v>
                </c:pt>
                <c:pt idx="489">
                  <c:v>262</c:v>
                </c:pt>
                <c:pt idx="490">
                  <c:v>262</c:v>
                </c:pt>
                <c:pt idx="491">
                  <c:v>262</c:v>
                </c:pt>
                <c:pt idx="492">
                  <c:v>262</c:v>
                </c:pt>
                <c:pt idx="493">
                  <c:v>262</c:v>
                </c:pt>
                <c:pt idx="494">
                  <c:v>262</c:v>
                </c:pt>
                <c:pt idx="495">
                  <c:v>262</c:v>
                </c:pt>
                <c:pt idx="496">
                  <c:v>262</c:v>
                </c:pt>
                <c:pt idx="497">
                  <c:v>262</c:v>
                </c:pt>
                <c:pt idx="498">
                  <c:v>262</c:v>
                </c:pt>
                <c:pt idx="499">
                  <c:v>262</c:v>
                </c:pt>
                <c:pt idx="500">
                  <c:v>262</c:v>
                </c:pt>
                <c:pt idx="501">
                  <c:v>262</c:v>
                </c:pt>
                <c:pt idx="502">
                  <c:v>262</c:v>
                </c:pt>
                <c:pt idx="503">
                  <c:v>262</c:v>
                </c:pt>
                <c:pt idx="504">
                  <c:v>262</c:v>
                </c:pt>
                <c:pt idx="505">
                  <c:v>262</c:v>
                </c:pt>
                <c:pt idx="506">
                  <c:v>262</c:v>
                </c:pt>
                <c:pt idx="507">
                  <c:v>262</c:v>
                </c:pt>
                <c:pt idx="508">
                  <c:v>262</c:v>
                </c:pt>
                <c:pt idx="509">
                  <c:v>262</c:v>
                </c:pt>
                <c:pt idx="510">
                  <c:v>262</c:v>
                </c:pt>
                <c:pt idx="511">
                  <c:v>262</c:v>
                </c:pt>
                <c:pt idx="512">
                  <c:v>262</c:v>
                </c:pt>
                <c:pt idx="513">
                  <c:v>262</c:v>
                </c:pt>
                <c:pt idx="514">
                  <c:v>262</c:v>
                </c:pt>
                <c:pt idx="515">
                  <c:v>262</c:v>
                </c:pt>
                <c:pt idx="516">
                  <c:v>262</c:v>
                </c:pt>
                <c:pt idx="517">
                  <c:v>262</c:v>
                </c:pt>
                <c:pt idx="518">
                  <c:v>262</c:v>
                </c:pt>
                <c:pt idx="519">
                  <c:v>262</c:v>
                </c:pt>
                <c:pt idx="520">
                  <c:v>262</c:v>
                </c:pt>
                <c:pt idx="521">
                  <c:v>262</c:v>
                </c:pt>
                <c:pt idx="522">
                  <c:v>262</c:v>
                </c:pt>
                <c:pt idx="523">
                  <c:v>262</c:v>
                </c:pt>
                <c:pt idx="524">
                  <c:v>262</c:v>
                </c:pt>
                <c:pt idx="525">
                  <c:v>262</c:v>
                </c:pt>
                <c:pt idx="526">
                  <c:v>267.17899999999997</c:v>
                </c:pt>
                <c:pt idx="527">
                  <c:v>267.17899999999997</c:v>
                </c:pt>
                <c:pt idx="528">
                  <c:v>267.17899999999997</c:v>
                </c:pt>
                <c:pt idx="529">
                  <c:v>267.17899999999997</c:v>
                </c:pt>
                <c:pt idx="530">
                  <c:v>267.17899999999997</c:v>
                </c:pt>
                <c:pt idx="531">
                  <c:v>267.17899999999997</c:v>
                </c:pt>
                <c:pt idx="532">
                  <c:v>267.17899999999997</c:v>
                </c:pt>
                <c:pt idx="533">
                  <c:v>267.17899999999997</c:v>
                </c:pt>
                <c:pt idx="534">
                  <c:v>267.17899999999997</c:v>
                </c:pt>
                <c:pt idx="535">
                  <c:v>267.17899999999997</c:v>
                </c:pt>
                <c:pt idx="536">
                  <c:v>267.17899999999997</c:v>
                </c:pt>
                <c:pt idx="537">
                  <c:v>267.17899999999997</c:v>
                </c:pt>
                <c:pt idx="538">
                  <c:v>267.17899999999997</c:v>
                </c:pt>
                <c:pt idx="539">
                  <c:v>267.17899999999997</c:v>
                </c:pt>
                <c:pt idx="540">
                  <c:v>267.17899999999997</c:v>
                </c:pt>
                <c:pt idx="541">
                  <c:v>267.17899999999997</c:v>
                </c:pt>
                <c:pt idx="542">
                  <c:v>267.17899999999997</c:v>
                </c:pt>
                <c:pt idx="543">
                  <c:v>267.17899999999997</c:v>
                </c:pt>
                <c:pt idx="544">
                  <c:v>267.17899999999997</c:v>
                </c:pt>
                <c:pt idx="545">
                  <c:v>267.17899999999997</c:v>
                </c:pt>
                <c:pt idx="546">
                  <c:v>267.17899999999997</c:v>
                </c:pt>
                <c:pt idx="547">
                  <c:v>267.17899999999997</c:v>
                </c:pt>
                <c:pt idx="548">
                  <c:v>267.17899999999997</c:v>
                </c:pt>
                <c:pt idx="549">
                  <c:v>267.17899999999997</c:v>
                </c:pt>
              </c:numCache>
            </c:numRef>
          </c:val>
        </c:ser>
        <c:dLbls>
          <c:showLegendKey val="0"/>
          <c:showVal val="0"/>
          <c:showCatName val="0"/>
          <c:showSerName val="0"/>
          <c:showPercent val="0"/>
          <c:showBubbleSize val="0"/>
        </c:dLbls>
        <c:axId val="47650304"/>
        <c:axId val="47651840"/>
      </c:areaChart>
      <c:lineChart>
        <c:grouping val="standard"/>
        <c:varyColors val="0"/>
        <c:ser>
          <c:idx val="3"/>
          <c:order val="2"/>
          <c:tx>
            <c:v>2015/16 Historical Flow incl. Storage Receipts</c:v>
          </c:tx>
          <c:spPr>
            <a:ln w="19050">
              <a:solidFill>
                <a:schemeClr val="bg1">
                  <a:lumMod val="50000"/>
                </a:schemeClr>
              </a:solidFill>
            </a:ln>
          </c:spPr>
          <c:marker>
            <c:symbol val="none"/>
          </c:marke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Data!$AG$551:$AG$1100</c:f>
              <c:numCache>
                <c:formatCode>0</c:formatCode>
                <c:ptCount val="550"/>
                <c:pt idx="0">
                  <c:v>210.494</c:v>
                </c:pt>
                <c:pt idx="1">
                  <c:v>216.113</c:v>
                </c:pt>
                <c:pt idx="2">
                  <c:v>219.48500000000001</c:v>
                </c:pt>
                <c:pt idx="3">
                  <c:v>219.46</c:v>
                </c:pt>
                <c:pt idx="4">
                  <c:v>216.215</c:v>
                </c:pt>
                <c:pt idx="5">
                  <c:v>215.25299999999999</c:v>
                </c:pt>
                <c:pt idx="6">
                  <c:v>203.85900000000001</c:v>
                </c:pt>
                <c:pt idx="7">
                  <c:v>209.87200000000001</c:v>
                </c:pt>
                <c:pt idx="8">
                  <c:v>212.60400000000001</c:v>
                </c:pt>
                <c:pt idx="9">
                  <c:v>212.577</c:v>
                </c:pt>
                <c:pt idx="10">
                  <c:v>217.78899999999999</c:v>
                </c:pt>
                <c:pt idx="11">
                  <c:v>209.381</c:v>
                </c:pt>
                <c:pt idx="12">
                  <c:v>214.322</c:v>
                </c:pt>
                <c:pt idx="13">
                  <c:v>215.12899999999999</c:v>
                </c:pt>
                <c:pt idx="14">
                  <c:v>217.04599999999999</c:v>
                </c:pt>
                <c:pt idx="15">
                  <c:v>221.417</c:v>
                </c:pt>
                <c:pt idx="16">
                  <c:v>221.096</c:v>
                </c:pt>
                <c:pt idx="17">
                  <c:v>221.64699999999999</c:v>
                </c:pt>
                <c:pt idx="18">
                  <c:v>215.89599999999999</c:v>
                </c:pt>
                <c:pt idx="19">
                  <c:v>220.24600000000001</c:v>
                </c:pt>
                <c:pt idx="20">
                  <c:v>218.91900000000001</c:v>
                </c:pt>
                <c:pt idx="21">
                  <c:v>220.10400000000001</c:v>
                </c:pt>
                <c:pt idx="22">
                  <c:v>220.34100000000001</c:v>
                </c:pt>
                <c:pt idx="23">
                  <c:v>221.8</c:v>
                </c:pt>
                <c:pt idx="24">
                  <c:v>221.51499999999999</c:v>
                </c:pt>
                <c:pt idx="25">
                  <c:v>221.41300000000001</c:v>
                </c:pt>
                <c:pt idx="26">
                  <c:v>223.58699999999999</c:v>
                </c:pt>
                <c:pt idx="27">
                  <c:v>222.96</c:v>
                </c:pt>
                <c:pt idx="28">
                  <c:v>224.12200000000001</c:v>
                </c:pt>
                <c:pt idx="29">
                  <c:v>225.958</c:v>
                </c:pt>
                <c:pt idx="30">
                  <c:v>225.798</c:v>
                </c:pt>
                <c:pt idx="31">
                  <c:v>224.87899999999999</c:v>
                </c:pt>
                <c:pt idx="32">
                  <c:v>219.19399999999999</c:v>
                </c:pt>
                <c:pt idx="33">
                  <c:v>222.99100000000001</c:v>
                </c:pt>
                <c:pt idx="34">
                  <c:v>222.381</c:v>
                </c:pt>
                <c:pt idx="35">
                  <c:v>224.16800000000001</c:v>
                </c:pt>
                <c:pt idx="36">
                  <c:v>223.72200000000001</c:v>
                </c:pt>
                <c:pt idx="37">
                  <c:v>225.613</c:v>
                </c:pt>
                <c:pt idx="38">
                  <c:v>225.642</c:v>
                </c:pt>
                <c:pt idx="39">
                  <c:v>222.00899999999999</c:v>
                </c:pt>
                <c:pt idx="40">
                  <c:v>217.85400000000001</c:v>
                </c:pt>
                <c:pt idx="41">
                  <c:v>218.86099999999999</c:v>
                </c:pt>
                <c:pt idx="42">
                  <c:v>219.57300000000001</c:v>
                </c:pt>
                <c:pt idx="43">
                  <c:v>223.80500000000001</c:v>
                </c:pt>
                <c:pt idx="44">
                  <c:v>223.51400000000001</c:v>
                </c:pt>
                <c:pt idx="45">
                  <c:v>224.35499999999999</c:v>
                </c:pt>
                <c:pt idx="46">
                  <c:v>215.24</c:v>
                </c:pt>
                <c:pt idx="47">
                  <c:v>212.92599999999999</c:v>
                </c:pt>
                <c:pt idx="48">
                  <c:v>213.69200000000001</c:v>
                </c:pt>
                <c:pt idx="49">
                  <c:v>221.09299999999999</c:v>
                </c:pt>
                <c:pt idx="50">
                  <c:v>224.029</c:v>
                </c:pt>
                <c:pt idx="51">
                  <c:v>225.06</c:v>
                </c:pt>
                <c:pt idx="52">
                  <c:v>222.25399999999999</c:v>
                </c:pt>
                <c:pt idx="53">
                  <c:v>219.58199999999999</c:v>
                </c:pt>
                <c:pt idx="54">
                  <c:v>219.34700000000001</c:v>
                </c:pt>
                <c:pt idx="55">
                  <c:v>219.29599999999999</c:v>
                </c:pt>
                <c:pt idx="56">
                  <c:v>221.54499999999999</c:v>
                </c:pt>
                <c:pt idx="57">
                  <c:v>224.239</c:v>
                </c:pt>
                <c:pt idx="58">
                  <c:v>224.58799999999999</c:v>
                </c:pt>
                <c:pt idx="59">
                  <c:v>221.11699999999999</c:v>
                </c:pt>
                <c:pt idx="60">
                  <c:v>224.46199999999999</c:v>
                </c:pt>
                <c:pt idx="61">
                  <c:v>220.7886096901</c:v>
                </c:pt>
                <c:pt idx="62">
                  <c:v>217.58618765999998</c:v>
                </c:pt>
                <c:pt idx="63">
                  <c:v>233.27778749400002</c:v>
                </c:pt>
                <c:pt idx="64">
                  <c:v>234.9804735996</c:v>
                </c:pt>
                <c:pt idx="65">
                  <c:v>234.15201477859995</c:v>
                </c:pt>
                <c:pt idx="66">
                  <c:v>234.44769642610001</c:v>
                </c:pt>
                <c:pt idx="67">
                  <c:v>234.56025704230001</c:v>
                </c:pt>
                <c:pt idx="68">
                  <c:v>232.74209269260001</c:v>
                </c:pt>
                <c:pt idx="69">
                  <c:v>231.42751011290008</c:v>
                </c:pt>
                <c:pt idx="70">
                  <c:v>231.55791915039998</c:v>
                </c:pt>
                <c:pt idx="71">
                  <c:v>227.56027757250001</c:v>
                </c:pt>
                <c:pt idx="72">
                  <c:v>223.27744359229996</c:v>
                </c:pt>
                <c:pt idx="73">
                  <c:v>208.38947793489999</c:v>
                </c:pt>
                <c:pt idx="74">
                  <c:v>200.05968328139997</c:v>
                </c:pt>
                <c:pt idx="75">
                  <c:v>198.50184601939992</c:v>
                </c:pt>
                <c:pt idx="76">
                  <c:v>199.4059589764</c:v>
                </c:pt>
                <c:pt idx="77">
                  <c:v>203.4295657641</c:v>
                </c:pt>
                <c:pt idx="78">
                  <c:v>202.59962535050008</c:v>
                </c:pt>
                <c:pt idx="79">
                  <c:v>201.9731159088</c:v>
                </c:pt>
                <c:pt idx="80">
                  <c:v>203.74994202909997</c:v>
                </c:pt>
                <c:pt idx="81">
                  <c:v>203.97863980480003</c:v>
                </c:pt>
                <c:pt idx="82">
                  <c:v>209.99917847359995</c:v>
                </c:pt>
                <c:pt idx="83">
                  <c:v>211.17827469500003</c:v>
                </c:pt>
                <c:pt idx="84">
                  <c:v>210.7155996322</c:v>
                </c:pt>
                <c:pt idx="85">
                  <c:v>215.51586113590011</c:v>
                </c:pt>
                <c:pt idx="86">
                  <c:v>218.93766592150001</c:v>
                </c:pt>
                <c:pt idx="87">
                  <c:v>219.32672159400005</c:v>
                </c:pt>
                <c:pt idx="88">
                  <c:v>215.68078439439998</c:v>
                </c:pt>
                <c:pt idx="89">
                  <c:v>212.84813248330002</c:v>
                </c:pt>
                <c:pt idx="90">
                  <c:v>218.71334486180004</c:v>
                </c:pt>
                <c:pt idx="91">
                  <c:v>220.43335922770004</c:v>
                </c:pt>
                <c:pt idx="92">
                  <c:v>220.24231146740004</c:v>
                </c:pt>
                <c:pt idx="93">
                  <c:v>221.62668670259998</c:v>
                </c:pt>
                <c:pt idx="94">
                  <c:v>223.09745677319992</c:v>
                </c:pt>
                <c:pt idx="95">
                  <c:v>223.82014093070001</c:v>
                </c:pt>
                <c:pt idx="96">
                  <c:v>226.98254513429998</c:v>
                </c:pt>
                <c:pt idx="97">
                  <c:v>226.46191404020001</c:v>
                </c:pt>
                <c:pt idx="98">
                  <c:v>223.30486348599999</c:v>
                </c:pt>
                <c:pt idx="99">
                  <c:v>226.2271872053</c:v>
                </c:pt>
                <c:pt idx="100">
                  <c:v>227.52375312900008</c:v>
                </c:pt>
                <c:pt idx="101">
                  <c:v>225.92124067880002</c:v>
                </c:pt>
                <c:pt idx="102">
                  <c:v>224.68406677969998</c:v>
                </c:pt>
                <c:pt idx="103">
                  <c:v>221.55768369800006</c:v>
                </c:pt>
                <c:pt idx="104">
                  <c:v>222.86402765030005</c:v>
                </c:pt>
                <c:pt idx="105">
                  <c:v>227.78562156220005</c:v>
                </c:pt>
                <c:pt idx="106">
                  <c:v>228.03254763620006</c:v>
                </c:pt>
                <c:pt idx="107">
                  <c:v>228.65670292369998</c:v>
                </c:pt>
                <c:pt idx="108">
                  <c:v>227.06090987090005</c:v>
                </c:pt>
                <c:pt idx="109">
                  <c:v>226.99083049549998</c:v>
                </c:pt>
                <c:pt idx="110">
                  <c:v>221.27100093930005</c:v>
                </c:pt>
                <c:pt idx="111">
                  <c:v>224.91567826409991</c:v>
                </c:pt>
                <c:pt idx="112">
                  <c:v>225.67230074070002</c:v>
                </c:pt>
                <c:pt idx="113">
                  <c:v>228.28214183340003</c:v>
                </c:pt>
                <c:pt idx="114">
                  <c:v>228.09188581500007</c:v>
                </c:pt>
                <c:pt idx="115">
                  <c:v>226.28663983970003</c:v>
                </c:pt>
                <c:pt idx="116">
                  <c:v>225.64438346949999</c:v>
                </c:pt>
                <c:pt idx="117">
                  <c:v>228.23900386120002</c:v>
                </c:pt>
                <c:pt idx="118">
                  <c:v>229.88861592080008</c:v>
                </c:pt>
                <c:pt idx="119">
                  <c:v>226.14833335470004</c:v>
                </c:pt>
                <c:pt idx="120">
                  <c:v>223.47487550949998</c:v>
                </c:pt>
                <c:pt idx="121">
                  <c:v>229.18601388579998</c:v>
                </c:pt>
                <c:pt idx="122">
                  <c:v>229.0301455078</c:v>
                </c:pt>
                <c:pt idx="123">
                  <c:v>228.21976978289996</c:v>
                </c:pt>
                <c:pt idx="124">
                  <c:v>225.68118151160004</c:v>
                </c:pt>
                <c:pt idx="125">
                  <c:v>228.0837702778</c:v>
                </c:pt>
                <c:pt idx="126">
                  <c:v>227.23632895310001</c:v>
                </c:pt>
                <c:pt idx="127">
                  <c:v>225.74560220399997</c:v>
                </c:pt>
                <c:pt idx="128">
                  <c:v>228.14334726119998</c:v>
                </c:pt>
                <c:pt idx="129">
                  <c:v>230.10961201360004</c:v>
                </c:pt>
                <c:pt idx="130">
                  <c:v>228.39844659910005</c:v>
                </c:pt>
                <c:pt idx="131">
                  <c:v>230.23614953859999</c:v>
                </c:pt>
                <c:pt idx="132">
                  <c:v>235.30313561079998</c:v>
                </c:pt>
                <c:pt idx="133">
                  <c:v>237.04790143360003</c:v>
                </c:pt>
                <c:pt idx="134">
                  <c:v>234.20930605850003</c:v>
                </c:pt>
                <c:pt idx="135">
                  <c:v>235.71897407029994</c:v>
                </c:pt>
                <c:pt idx="136">
                  <c:v>234.52566743109995</c:v>
                </c:pt>
                <c:pt idx="137">
                  <c:v>234.79468589240005</c:v>
                </c:pt>
                <c:pt idx="138">
                  <c:v>235.3324759237</c:v>
                </c:pt>
                <c:pt idx="139">
                  <c:v>237.17336621960001</c:v>
                </c:pt>
                <c:pt idx="140">
                  <c:v>240.00037232160003</c:v>
                </c:pt>
                <c:pt idx="141">
                  <c:v>240.80730790939998</c:v>
                </c:pt>
                <c:pt idx="142">
                  <c:v>237.52344711089995</c:v>
                </c:pt>
                <c:pt idx="143">
                  <c:v>245.84598248880008</c:v>
                </c:pt>
                <c:pt idx="144">
                  <c:v>239.2191551395</c:v>
                </c:pt>
                <c:pt idx="145">
                  <c:v>227.83056726299998</c:v>
                </c:pt>
                <c:pt idx="146">
                  <c:v>222.03116406990009</c:v>
                </c:pt>
                <c:pt idx="147">
                  <c:v>226.25071663600005</c:v>
                </c:pt>
                <c:pt idx="148">
                  <c:v>228.3018825970999</c:v>
                </c:pt>
                <c:pt idx="149">
                  <c:v>233.01467244809996</c:v>
                </c:pt>
                <c:pt idx="150">
                  <c:v>231.72215153379997</c:v>
                </c:pt>
                <c:pt idx="151">
                  <c:v>228.07566996890003</c:v>
                </c:pt>
                <c:pt idx="152">
                  <c:v>235.17644326750002</c:v>
                </c:pt>
                <c:pt idx="153">
                  <c:v>234.66507402069999</c:v>
                </c:pt>
                <c:pt idx="154">
                  <c:v>236.66364173269997</c:v>
                </c:pt>
                <c:pt idx="155">
                  <c:v>238.26991114970005</c:v>
                </c:pt>
                <c:pt idx="156">
                  <c:v>244.57820187029995</c:v>
                </c:pt>
                <c:pt idx="157">
                  <c:v>245.00185101280005</c:v>
                </c:pt>
                <c:pt idx="158">
                  <c:v>243.80752778480007</c:v>
                </c:pt>
                <c:pt idx="159">
                  <c:v>245.91915836609999</c:v>
                </c:pt>
                <c:pt idx="160">
                  <c:v>243.61567657370003</c:v>
                </c:pt>
                <c:pt idx="161">
                  <c:v>249.63843095620001</c:v>
                </c:pt>
                <c:pt idx="162">
                  <c:v>252.25647593790001</c:v>
                </c:pt>
                <c:pt idx="163">
                  <c:v>250.8788176802</c:v>
                </c:pt>
                <c:pt idx="164">
                  <c:v>251.9841892307</c:v>
                </c:pt>
                <c:pt idx="165">
                  <c:v>250.55135983539998</c:v>
                </c:pt>
                <c:pt idx="166">
                  <c:v>246.13041111949994</c:v>
                </c:pt>
                <c:pt idx="167">
                  <c:v>242.67503042050001</c:v>
                </c:pt>
                <c:pt idx="168">
                  <c:v>242.66532845679995</c:v>
                </c:pt>
                <c:pt idx="169">
                  <c:v>246.53505579150004</c:v>
                </c:pt>
                <c:pt idx="170">
                  <c:v>248.69531711059997</c:v>
                </c:pt>
                <c:pt idx="171">
                  <c:v>250.51558875520007</c:v>
                </c:pt>
                <c:pt idx="172">
                  <c:v>250.04005763320001</c:v>
                </c:pt>
                <c:pt idx="173">
                  <c:v>249.27739857959997</c:v>
                </c:pt>
                <c:pt idx="174">
                  <c:v>255.98174590659991</c:v>
                </c:pt>
                <c:pt idx="175">
                  <c:v>253.13156052680006</c:v>
                </c:pt>
                <c:pt idx="176">
                  <c:v>247.73826209110001</c:v>
                </c:pt>
                <c:pt idx="177">
                  <c:v>246.05405566340002</c:v>
                </c:pt>
                <c:pt idx="178">
                  <c:v>250.5591936095</c:v>
                </c:pt>
                <c:pt idx="179">
                  <c:v>249.34554231819999</c:v>
                </c:pt>
                <c:pt idx="180">
                  <c:v>248.23781307609991</c:v>
                </c:pt>
                <c:pt idx="181">
                  <c:v>248.02318495040004</c:v>
                </c:pt>
                <c:pt idx="182">
                  <c:v>248.80242637309999</c:v>
                </c:pt>
                <c:pt idx="183">
                  <c:v>248.99118608560002</c:v>
                </c:pt>
                <c:pt idx="184">
                  <c:v>248.82762267189997</c:v>
                </c:pt>
                <c:pt idx="185">
                  <c:v>249.68518584289998</c:v>
                </c:pt>
                <c:pt idx="186">
                  <c:v>246.14857505320001</c:v>
                </c:pt>
                <c:pt idx="187">
                  <c:v>245.04659393450001</c:v>
                </c:pt>
                <c:pt idx="188">
                  <c:v>243.29228384060005</c:v>
                </c:pt>
                <c:pt idx="189">
                  <c:v>249.47250696489999</c:v>
                </c:pt>
                <c:pt idx="190">
                  <c:v>249.23305968980006</c:v>
                </c:pt>
                <c:pt idx="191">
                  <c:v>250.29522636519999</c:v>
                </c:pt>
                <c:pt idx="192">
                  <c:v>249.94304856789998</c:v>
                </c:pt>
                <c:pt idx="193">
                  <c:v>247.18414984469999</c:v>
                </c:pt>
                <c:pt idx="194">
                  <c:v>246.50523870370009</c:v>
                </c:pt>
                <c:pt idx="195">
                  <c:v>245.87031718419993</c:v>
                </c:pt>
                <c:pt idx="196">
                  <c:v>242.74061823259996</c:v>
                </c:pt>
                <c:pt idx="197">
                  <c:v>250.19354857099995</c:v>
                </c:pt>
                <c:pt idx="198">
                  <c:v>251.24031689549994</c:v>
                </c:pt>
                <c:pt idx="199">
                  <c:v>249.88639015020004</c:v>
                </c:pt>
                <c:pt idx="200">
                  <c:v>251.741100394</c:v>
                </c:pt>
                <c:pt idx="201">
                  <c:v>252.10619485430001</c:v>
                </c:pt>
                <c:pt idx="202">
                  <c:v>251.77682901200001</c:v>
                </c:pt>
                <c:pt idx="203">
                  <c:v>255.50832164760004</c:v>
                </c:pt>
                <c:pt idx="204">
                  <c:v>254.16618115969996</c:v>
                </c:pt>
                <c:pt idx="205">
                  <c:v>255.83360068289991</c:v>
                </c:pt>
                <c:pt idx="206">
                  <c:v>257.60884010949991</c:v>
                </c:pt>
                <c:pt idx="207">
                  <c:v>254.33820153450006</c:v>
                </c:pt>
                <c:pt idx="208">
                  <c:v>249.00385338769999</c:v>
                </c:pt>
                <c:pt idx="209">
                  <c:v>252.39871787600006</c:v>
                </c:pt>
                <c:pt idx="210">
                  <c:v>252.34342057979998</c:v>
                </c:pt>
                <c:pt idx="211">
                  <c:v>256.12757437919998</c:v>
                </c:pt>
                <c:pt idx="212">
                  <c:v>258.91402304600007</c:v>
                </c:pt>
                <c:pt idx="213">
                  <c:v>258.53168406799995</c:v>
                </c:pt>
                <c:pt idx="214">
                  <c:v>258.45004850700002</c:v>
                </c:pt>
                <c:pt idx="215">
                  <c:v>260.4152459467</c:v>
                </c:pt>
                <c:pt idx="216">
                  <c:v>257.75629039759997</c:v>
                </c:pt>
                <c:pt idx="217">
                  <c:v>256.67847066439998</c:v>
                </c:pt>
                <c:pt idx="218">
                  <c:v>260.22701122799998</c:v>
                </c:pt>
                <c:pt idx="219">
                  <c:v>253.60541064810002</c:v>
                </c:pt>
                <c:pt idx="220">
                  <c:v>253.3226973315</c:v>
                </c:pt>
                <c:pt idx="221">
                  <c:v>248.47287496269999</c:v>
                </c:pt>
                <c:pt idx="222">
                  <c:v>249.01381441330005</c:v>
                </c:pt>
                <c:pt idx="223">
                  <c:v>249.03605411930002</c:v>
                </c:pt>
                <c:pt idx="224">
                  <c:v>251.6510422337</c:v>
                </c:pt>
                <c:pt idx="225">
                  <c:v>251.59479309930003</c:v>
                </c:pt>
                <c:pt idx="226">
                  <c:v>253.41822384379995</c:v>
                </c:pt>
                <c:pt idx="227">
                  <c:v>256.31422832129999</c:v>
                </c:pt>
                <c:pt idx="228">
                  <c:v>253.87792638620002</c:v>
                </c:pt>
                <c:pt idx="229">
                  <c:v>254.46316144000005</c:v>
                </c:pt>
                <c:pt idx="230">
                  <c:v>258.84677398899998</c:v>
                </c:pt>
                <c:pt idx="231">
                  <c:v>256.73042500660006</c:v>
                </c:pt>
                <c:pt idx="232">
                  <c:v>260.94236557330009</c:v>
                </c:pt>
                <c:pt idx="233">
                  <c:v>260.13985655749997</c:v>
                </c:pt>
                <c:pt idx="234">
                  <c:v>261.80100386309999</c:v>
                </c:pt>
                <c:pt idx="235">
                  <c:v>261.21661293490001</c:v>
                </c:pt>
                <c:pt idx="236">
                  <c:v>262.09420966289997</c:v>
                </c:pt>
                <c:pt idx="237">
                  <c:v>255.05027214310002</c:v>
                </c:pt>
                <c:pt idx="238">
                  <c:v>257.3315662389</c:v>
                </c:pt>
                <c:pt idx="239">
                  <c:v>259.30267098429999</c:v>
                </c:pt>
                <c:pt idx="240">
                  <c:v>260.65870193259997</c:v>
                </c:pt>
                <c:pt idx="241">
                  <c:v>259.90648771989999</c:v>
                </c:pt>
                <c:pt idx="242">
                  <c:v>259.93664707820005</c:v>
                </c:pt>
                <c:pt idx="243">
                  <c:v>260.07546934690004</c:v>
                </c:pt>
                <c:pt idx="244">
                  <c:v>260.72669427099993</c:v>
                </c:pt>
                <c:pt idx="245">
                  <c:v>258.75967073659996</c:v>
                </c:pt>
                <c:pt idx="246">
                  <c:v>258.60494958129999</c:v>
                </c:pt>
                <c:pt idx="247">
                  <c:v>262.12206319910001</c:v>
                </c:pt>
                <c:pt idx="248">
                  <c:v>261.57603197410003</c:v>
                </c:pt>
                <c:pt idx="249">
                  <c:v>254.6496096086</c:v>
                </c:pt>
                <c:pt idx="250">
                  <c:v>254.05339839080003</c:v>
                </c:pt>
                <c:pt idx="251">
                  <c:v>254.4338803764</c:v>
                </c:pt>
                <c:pt idx="252">
                  <c:v>254.521128672</c:v>
                </c:pt>
                <c:pt idx="253">
                  <c:v>254.60217109459995</c:v>
                </c:pt>
                <c:pt idx="254">
                  <c:v>255.4048466623</c:v>
                </c:pt>
                <c:pt idx="255">
                  <c:v>255.57733468009997</c:v>
                </c:pt>
                <c:pt idx="256">
                  <c:v>247.30556656410005</c:v>
                </c:pt>
                <c:pt idx="257">
                  <c:v>245.88657646790011</c:v>
                </c:pt>
                <c:pt idx="258">
                  <c:v>245.46380681570002</c:v>
                </c:pt>
                <c:pt idx="259">
                  <c:v>246.42850691950005</c:v>
                </c:pt>
                <c:pt idx="260">
                  <c:v>247.81461790160006</c:v>
                </c:pt>
                <c:pt idx="261">
                  <c:v>256.12915348019999</c:v>
                </c:pt>
                <c:pt idx="262">
                  <c:v>258.99848105169997</c:v>
                </c:pt>
                <c:pt idx="263">
                  <c:v>256.14195433459997</c:v>
                </c:pt>
                <c:pt idx="264">
                  <c:v>255.45664659440007</c:v>
                </c:pt>
                <c:pt idx="265">
                  <c:v>254.30278243799992</c:v>
                </c:pt>
                <c:pt idx="266">
                  <c:v>254.30379678400001</c:v>
                </c:pt>
                <c:pt idx="267">
                  <c:v>257.36928819689996</c:v>
                </c:pt>
                <c:pt idx="268">
                  <c:v>257.88588626250004</c:v>
                </c:pt>
                <c:pt idx="269">
                  <c:v>258.00405209229996</c:v>
                </c:pt>
                <c:pt idx="270">
                  <c:v>254.1519961823</c:v>
                </c:pt>
                <c:pt idx="271">
                  <c:v>253.48198024699997</c:v>
                </c:pt>
                <c:pt idx="272">
                  <c:v>254.73724741430004</c:v>
                </c:pt>
                <c:pt idx="273">
                  <c:v>254.95207390770005</c:v>
                </c:pt>
                <c:pt idx="274">
                  <c:v>249.04036761269998</c:v>
                </c:pt>
                <c:pt idx="275">
                  <c:v>249.03002240819995</c:v>
                </c:pt>
                <c:pt idx="276">
                  <c:v>249.78265502449997</c:v>
                </c:pt>
                <c:pt idx="277">
                  <c:v>247.41358404800002</c:v>
                </c:pt>
                <c:pt idx="278">
                  <c:v>251.02363667469996</c:v>
                </c:pt>
                <c:pt idx="279">
                  <c:v>249.2533886471</c:v>
                </c:pt>
                <c:pt idx="280">
                  <c:v>249.34989377919999</c:v>
                </c:pt>
                <c:pt idx="281">
                  <c:v>245.76995350120001</c:v>
                </c:pt>
                <c:pt idx="282">
                  <c:v>246.50194188289998</c:v>
                </c:pt>
                <c:pt idx="283">
                  <c:v>245.85634520480002</c:v>
                </c:pt>
                <c:pt idx="284">
                  <c:v>233.75723809729999</c:v>
                </c:pt>
                <c:pt idx="285">
                  <c:v>230.99584781660002</c:v>
                </c:pt>
                <c:pt idx="286">
                  <c:v>231.33997185889999</c:v>
                </c:pt>
                <c:pt idx="287">
                  <c:v>234.05167670499995</c:v>
                </c:pt>
                <c:pt idx="288">
                  <c:v>237.83198982860003</c:v>
                </c:pt>
                <c:pt idx="289">
                  <c:v>241.74373274120001</c:v>
                </c:pt>
                <c:pt idx="290">
                  <c:v>248.50563349380002</c:v>
                </c:pt>
                <c:pt idx="291">
                  <c:v>243.11538682749992</c:v>
                </c:pt>
                <c:pt idx="292">
                  <c:v>237.30473081370002</c:v>
                </c:pt>
                <c:pt idx="293">
                  <c:v>237.31963595260001</c:v>
                </c:pt>
                <c:pt idx="294">
                  <c:v>242.71612178430001</c:v>
                </c:pt>
                <c:pt idx="295">
                  <c:v>246.0425194211</c:v>
                </c:pt>
                <c:pt idx="296">
                  <c:v>249.77987008240004</c:v>
                </c:pt>
                <c:pt idx="297">
                  <c:v>246.66600204819994</c:v>
                </c:pt>
                <c:pt idx="298">
                  <c:v>246.12555217080003</c:v>
                </c:pt>
                <c:pt idx="299">
                  <c:v>250.6979735271</c:v>
                </c:pt>
                <c:pt idx="300">
                  <c:v>248.91548436850002</c:v>
                </c:pt>
                <c:pt idx="301">
                  <c:v>252.59842898040003</c:v>
                </c:pt>
                <c:pt idx="302">
                  <c:v>251.4544648065</c:v>
                </c:pt>
                <c:pt idx="303">
                  <c:v>248.42759384900003</c:v>
                </c:pt>
                <c:pt idx="304">
                  <c:v>250.62764211640001</c:v>
                </c:pt>
                <c:pt idx="305">
                  <c:v>245.83042393179997</c:v>
                </c:pt>
                <c:pt idx="306">
                  <c:v>238.50079640770002</c:v>
                </c:pt>
                <c:pt idx="307">
                  <c:v>239.4117215974</c:v>
                </c:pt>
                <c:pt idx="308">
                  <c:v>241.69420197440002</c:v>
                </c:pt>
                <c:pt idx="309">
                  <c:v>238.4291196801</c:v>
                </c:pt>
                <c:pt idx="310">
                  <c:v>240.86784523089997</c:v>
                </c:pt>
                <c:pt idx="311">
                  <c:v>239.65349399639993</c:v>
                </c:pt>
                <c:pt idx="312">
                  <c:v>236.15637867300001</c:v>
                </c:pt>
                <c:pt idx="313">
                  <c:v>223.21773820330003</c:v>
                </c:pt>
                <c:pt idx="314">
                  <c:v>212.57198431269998</c:v>
                </c:pt>
                <c:pt idx="315">
                  <c:v>228.68609234310003</c:v>
                </c:pt>
                <c:pt idx="316">
                  <c:v>237.65867377390001</c:v>
                </c:pt>
                <c:pt idx="317">
                  <c:v>240.78501098139998</c:v>
                </c:pt>
                <c:pt idx="318">
                  <c:v>238.72085267140002</c:v>
                </c:pt>
                <c:pt idx="319">
                  <c:v>236.463848566</c:v>
                </c:pt>
                <c:pt idx="320">
                  <c:v>233.78454071429996</c:v>
                </c:pt>
                <c:pt idx="321">
                  <c:v>222.49703312330004</c:v>
                </c:pt>
                <c:pt idx="322">
                  <c:v>213.45997582119998</c:v>
                </c:pt>
                <c:pt idx="323">
                  <c:v>212.42921751919997</c:v>
                </c:pt>
                <c:pt idx="324">
                  <c:v>219.84077415050001</c:v>
                </c:pt>
                <c:pt idx="325">
                  <c:v>219.71754170260002</c:v>
                </c:pt>
                <c:pt idx="326">
                  <c:v>223.20423507540002</c:v>
                </c:pt>
                <c:pt idx="327">
                  <c:v>224.75141125710007</c:v>
                </c:pt>
                <c:pt idx="328">
                  <c:v>229.65043948140001</c:v>
                </c:pt>
                <c:pt idx="329">
                  <c:v>231.10269270580002</c:v>
                </c:pt>
                <c:pt idx="330">
                  <c:v>235.47311838920004</c:v>
                </c:pt>
                <c:pt idx="331">
                  <c:v>233.76951939989999</c:v>
                </c:pt>
                <c:pt idx="332">
                  <c:v>230.29393766760001</c:v>
                </c:pt>
                <c:pt idx="333">
                  <c:v>215.651911764</c:v>
                </c:pt>
                <c:pt idx="334">
                  <c:v>218</c:v>
                </c:pt>
                <c:pt idx="335">
                  <c:v>214.06510820939999</c:v>
                </c:pt>
                <c:pt idx="336">
                  <c:v>214.71469372340002</c:v>
                </c:pt>
                <c:pt idx="337">
                  <c:v>224.1392555393</c:v>
                </c:pt>
                <c:pt idx="338">
                  <c:v>228.26665966210001</c:v>
                </c:pt>
                <c:pt idx="339">
                  <c:v>225.07442397650004</c:v>
                </c:pt>
                <c:pt idx="340">
                  <c:v>215.72628042990004</c:v>
                </c:pt>
                <c:pt idx="341">
                  <c:v>216.68036216609997</c:v>
                </c:pt>
                <c:pt idx="342">
                  <c:v>217.68505244740001</c:v>
                </c:pt>
                <c:pt idx="343">
                  <c:v>212.56208098899998</c:v>
                </c:pt>
                <c:pt idx="344">
                  <c:v>219.16148579110003</c:v>
                </c:pt>
                <c:pt idx="345">
                  <c:v>227.73442518800002</c:v>
                </c:pt>
                <c:pt idx="346">
                  <c:v>227.22225951299995</c:v>
                </c:pt>
                <c:pt idx="347">
                  <c:v>227.39088868550004</c:v>
                </c:pt>
                <c:pt idx="348">
                  <c:v>226.68690844209999</c:v>
                </c:pt>
                <c:pt idx="349">
                  <c:v>222.72854840850005</c:v>
                </c:pt>
                <c:pt idx="350">
                  <c:v>232.75719583570003</c:v>
                </c:pt>
                <c:pt idx="351">
                  <c:v>231.74308090490001</c:v>
                </c:pt>
                <c:pt idx="352">
                  <c:v>227.45478118919999</c:v>
                </c:pt>
                <c:pt idx="353">
                  <c:v>226.14138839659998</c:v>
                </c:pt>
                <c:pt idx="354">
                  <c:v>233.24483714190001</c:v>
                </c:pt>
                <c:pt idx="355">
                  <c:v>236.0633103365</c:v>
                </c:pt>
                <c:pt idx="356">
                  <c:v>234.18969628420001</c:v>
                </c:pt>
                <c:pt idx="357">
                  <c:v>234.12631852989998</c:v>
                </c:pt>
                <c:pt idx="358">
                  <c:v>236.71955405859998</c:v>
                </c:pt>
                <c:pt idx="359">
                  <c:v>242.26623623609999</c:v>
                </c:pt>
                <c:pt idx="360">
                  <c:v>244</c:v>
                </c:pt>
                <c:pt idx="361">
                  <c:v>240</c:v>
                </c:pt>
                <c:pt idx="362">
                  <c:v>240</c:v>
                </c:pt>
                <c:pt idx="363">
                  <c:v>237</c:v>
                </c:pt>
                <c:pt idx="364">
                  <c:v>241</c:v>
                </c:pt>
              </c:numCache>
            </c:numRef>
          </c:val>
          <c:smooth val="0"/>
        </c:ser>
        <c:dLbls>
          <c:showLegendKey val="0"/>
          <c:showVal val="0"/>
          <c:showCatName val="0"/>
          <c:showSerName val="0"/>
          <c:showPercent val="0"/>
          <c:showBubbleSize val="0"/>
        </c:dLbls>
        <c:marker val="1"/>
        <c:smooth val="0"/>
        <c:axId val="47650304"/>
        <c:axId val="47651840"/>
      </c:lineChart>
      <c:lineChart>
        <c:grouping val="standard"/>
        <c:varyColors val="0"/>
        <c:ser>
          <c:idx val="1"/>
          <c:order val="0"/>
          <c:tx>
            <c:v>2016 Actual Flow incl. Storage Receipts</c:v>
          </c:tx>
          <c:spPr>
            <a:ln w="19050">
              <a:solidFill>
                <a:schemeClr val="tx1"/>
              </a:solidFill>
            </a:ln>
          </c:spPr>
          <c:marker>
            <c:symbol val="none"/>
          </c:marke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Data!$O$551:$O$1100</c:f>
              <c:numCache>
                <c:formatCode>0.0</c:formatCode>
                <c:ptCount val="550"/>
                <c:pt idx="0">
                  <c:v>8.5425999999999984</c:v>
                </c:pt>
                <c:pt idx="1">
                  <c:v>8.6131999999999991</c:v>
                </c:pt>
                <c:pt idx="2">
                  <c:v>8.5425999999999984</c:v>
                </c:pt>
                <c:pt idx="3">
                  <c:v>8.507299999999999</c:v>
                </c:pt>
                <c:pt idx="4">
                  <c:v>8.507299999999999</c:v>
                </c:pt>
                <c:pt idx="5">
                  <c:v>8.4013999999999989</c:v>
                </c:pt>
                <c:pt idx="6">
                  <c:v>8.3308</c:v>
                </c:pt>
                <c:pt idx="7">
                  <c:v>8.4719999999999995</c:v>
                </c:pt>
                <c:pt idx="8">
                  <c:v>8.4719999999999995</c:v>
                </c:pt>
                <c:pt idx="9">
                  <c:v>8.4013999999999989</c:v>
                </c:pt>
                <c:pt idx="10">
                  <c:v>7.7977699999999999</c:v>
                </c:pt>
                <c:pt idx="11">
                  <c:v>7.6389199999999988</c:v>
                </c:pt>
                <c:pt idx="12">
                  <c:v>7.9707400000000002</c:v>
                </c:pt>
                <c:pt idx="13">
                  <c:v>7.7342299999999993</c:v>
                </c:pt>
                <c:pt idx="14">
                  <c:v>7.804829999999999</c:v>
                </c:pt>
                <c:pt idx="15">
                  <c:v>7.7836499999999997</c:v>
                </c:pt>
                <c:pt idx="16">
                  <c:v>7.8118899999999991</c:v>
                </c:pt>
                <c:pt idx="17">
                  <c:v>7.8154199999999996</c:v>
                </c:pt>
                <c:pt idx="18">
                  <c:v>7.751879999999999</c:v>
                </c:pt>
                <c:pt idx="19">
                  <c:v>7.850719999999999</c:v>
                </c:pt>
                <c:pt idx="20">
                  <c:v>7.8083599999999986</c:v>
                </c:pt>
                <c:pt idx="21">
                  <c:v>7.9460299999999986</c:v>
                </c:pt>
                <c:pt idx="22">
                  <c:v>8.0060400000000005</c:v>
                </c:pt>
                <c:pt idx="23">
                  <c:v>8.126059999999999</c:v>
                </c:pt>
                <c:pt idx="24">
                  <c:v>8.2919699999999992</c:v>
                </c:pt>
                <c:pt idx="25">
                  <c:v>8.2425499999999996</c:v>
                </c:pt>
                <c:pt idx="26">
                  <c:v>8.3166799999999981</c:v>
                </c:pt>
                <c:pt idx="27">
                  <c:v>8.37669</c:v>
                </c:pt>
                <c:pt idx="28">
                  <c:v>8.5037699999999994</c:v>
                </c:pt>
                <c:pt idx="29">
                  <c:v>8.6449699999999989</c:v>
                </c:pt>
                <c:pt idx="30">
                  <c:v>8.637909999999998</c:v>
                </c:pt>
                <c:pt idx="31">
                  <c:v>8.6096699999999995</c:v>
                </c:pt>
                <c:pt idx="32">
                  <c:v>8.4790599999999987</c:v>
                </c:pt>
                <c:pt idx="33">
                  <c:v>8.5108300000000003</c:v>
                </c:pt>
                <c:pt idx="34">
                  <c:v>8.637909999999998</c:v>
                </c:pt>
                <c:pt idx="35">
                  <c:v>8.4437599999999993</c:v>
                </c:pt>
                <c:pt idx="36">
                  <c:v>8.3908100000000001</c:v>
                </c:pt>
                <c:pt idx="37">
                  <c:v>8.4825900000000001</c:v>
                </c:pt>
                <c:pt idx="38">
                  <c:v>8.5355399999999992</c:v>
                </c:pt>
                <c:pt idx="39">
                  <c:v>8.3166799999999981</c:v>
                </c:pt>
                <c:pt idx="40">
                  <c:v>8.2743199999999995</c:v>
                </c:pt>
                <c:pt idx="41">
                  <c:v>8.5320099999999979</c:v>
                </c:pt>
                <c:pt idx="42">
                  <c:v>8.37669</c:v>
                </c:pt>
                <c:pt idx="43">
                  <c:v>8.415519999999999</c:v>
                </c:pt>
                <c:pt idx="44">
                  <c:v>8.3837499999999991</c:v>
                </c:pt>
                <c:pt idx="45">
                  <c:v>8.323739999999999</c:v>
                </c:pt>
                <c:pt idx="46">
                  <c:v>8.2955000000000005</c:v>
                </c:pt>
                <c:pt idx="47">
                  <c:v>8.1225299999999994</c:v>
                </c:pt>
                <c:pt idx="48">
                  <c:v>8.1331199999999999</c:v>
                </c:pt>
                <c:pt idx="49">
                  <c:v>8.1684199999999993</c:v>
                </c:pt>
                <c:pt idx="50">
                  <c:v>8.3202099999999994</c:v>
                </c:pt>
                <c:pt idx="51">
                  <c:v>8.3378599999999992</c:v>
                </c:pt>
                <c:pt idx="52">
                  <c:v>8.23902</c:v>
                </c:pt>
                <c:pt idx="53">
                  <c:v>8.2813799999999986</c:v>
                </c:pt>
                <c:pt idx="54">
                  <c:v>8.4331700000000005</c:v>
                </c:pt>
                <c:pt idx="55">
                  <c:v>8.5602499999999999</c:v>
                </c:pt>
                <c:pt idx="56">
                  <c:v>8.5214200000000009</c:v>
                </c:pt>
                <c:pt idx="57">
                  <c:v>8.5108300000000003</c:v>
                </c:pt>
                <c:pt idx="58">
                  <c:v>8.5496599999999976</c:v>
                </c:pt>
                <c:pt idx="59">
                  <c:v>8.5284800000000001</c:v>
                </c:pt>
                <c:pt idx="60">
                  <c:v>8.3660999999999994</c:v>
                </c:pt>
                <c:pt idx="61">
                  <c:v>8.1860699999999991</c:v>
                </c:pt>
                <c:pt idx="62">
                  <c:v>8.277849999999999</c:v>
                </c:pt>
                <c:pt idx="63">
                  <c:v>8.3837499999999991</c:v>
                </c:pt>
                <c:pt idx="64">
                  <c:v>8.3484499999999997</c:v>
                </c:pt>
                <c:pt idx="65">
                  <c:v>8.3590399999999985</c:v>
                </c:pt>
                <c:pt idx="66">
                  <c:v>8.5743699999999983</c:v>
                </c:pt>
                <c:pt idx="67">
                  <c:v>7.9036699999999991</c:v>
                </c:pt>
                <c:pt idx="68">
                  <c:v>8.0272199999999998</c:v>
                </c:pt>
                <c:pt idx="69">
                  <c:v>8.5637799999999995</c:v>
                </c:pt>
                <c:pt idx="70">
                  <c:v>8.5178899999999995</c:v>
                </c:pt>
                <c:pt idx="71">
                  <c:v>8.5814299999999992</c:v>
                </c:pt>
                <c:pt idx="72">
                  <c:v>8.454349999999998</c:v>
                </c:pt>
                <c:pt idx="73">
                  <c:v>8.1013500000000001</c:v>
                </c:pt>
                <c:pt idx="74">
                  <c:v>7.896609999999999</c:v>
                </c:pt>
                <c:pt idx="75">
                  <c:v>7.9989799999999995</c:v>
                </c:pt>
                <c:pt idx="76">
                  <c:v>8.2072500000000002</c:v>
                </c:pt>
                <c:pt idx="77">
                  <c:v>8.277849999999999</c:v>
                </c:pt>
                <c:pt idx="78">
                  <c:v>8.277849999999999</c:v>
                </c:pt>
                <c:pt idx="79">
                  <c:v>8.1507699999999996</c:v>
                </c:pt>
                <c:pt idx="80">
                  <c:v>8.1754800000000003</c:v>
                </c:pt>
                <c:pt idx="81">
                  <c:v>8.1684199999999993</c:v>
                </c:pt>
                <c:pt idx="82">
                  <c:v>8.5743699999999983</c:v>
                </c:pt>
                <c:pt idx="83">
                  <c:v>8.1754800000000003</c:v>
                </c:pt>
                <c:pt idx="84">
                  <c:v>8.2072500000000002</c:v>
                </c:pt>
                <c:pt idx="85">
                  <c:v>8.4049299999999985</c:v>
                </c:pt>
                <c:pt idx="86">
                  <c:v>8.5496599999999976</c:v>
                </c:pt>
                <c:pt idx="87">
                  <c:v>8.42258</c:v>
                </c:pt>
                <c:pt idx="88">
                  <c:v>8.0978200000000005</c:v>
                </c:pt>
                <c:pt idx="89">
                  <c:v>8.2884400000000014</c:v>
                </c:pt>
                <c:pt idx="90">
                  <c:v>8.2955000000000005</c:v>
                </c:pt>
                <c:pt idx="91">
                  <c:v>8.4861199999999997</c:v>
                </c:pt>
                <c:pt idx="92">
                  <c:v>8.6732099999999992</c:v>
                </c:pt>
                <c:pt idx="93">
                  <c:v>8.7649899999999992</c:v>
                </c:pt>
                <c:pt idx="94">
                  <c:v>8.8249999999999993</c:v>
                </c:pt>
                <c:pt idx="95">
                  <c:v>8.3025599999999997</c:v>
                </c:pt>
                <c:pt idx="96">
                  <c:v>8.2072500000000002</c:v>
                </c:pt>
                <c:pt idx="97">
                  <c:v>8.2990299999999984</c:v>
                </c:pt>
                <c:pt idx="98">
                  <c:v>8.5002399999999998</c:v>
                </c:pt>
                <c:pt idx="99">
                  <c:v>8.750869999999999</c:v>
                </c:pt>
                <c:pt idx="100">
                  <c:v>8.5602499999999999</c:v>
                </c:pt>
                <c:pt idx="101">
                  <c:v>8.6343799999999984</c:v>
                </c:pt>
                <c:pt idx="102">
                  <c:v>8.3308</c:v>
                </c:pt>
                <c:pt idx="103">
                  <c:v>8.6202599999999983</c:v>
                </c:pt>
                <c:pt idx="104">
                  <c:v>8.7085099999999986</c:v>
                </c:pt>
                <c:pt idx="105">
                  <c:v>9.1250499999999999</c:v>
                </c:pt>
                <c:pt idx="106">
                  <c:v>9.0897500000000004</c:v>
                </c:pt>
                <c:pt idx="107">
                  <c:v>9.0579799999999988</c:v>
                </c:pt>
                <c:pt idx="108">
                  <c:v>9.0191499999999998</c:v>
                </c:pt>
                <c:pt idx="109">
                  <c:v>9.0403299999999991</c:v>
                </c:pt>
                <c:pt idx="110">
                  <c:v>9.1285799999999995</c:v>
                </c:pt>
                <c:pt idx="111">
                  <c:v>8.7791099999999993</c:v>
                </c:pt>
                <c:pt idx="112">
                  <c:v>8.9626699999999992</c:v>
                </c:pt>
                <c:pt idx="113">
                  <c:v>9.0226799999999976</c:v>
                </c:pt>
                <c:pt idx="114">
                  <c:v>8.9414899999999999</c:v>
                </c:pt>
                <c:pt idx="115">
                  <c:v>8.8108799999999992</c:v>
                </c:pt>
                <c:pt idx="116">
                  <c:v>8.750869999999999</c:v>
                </c:pt>
                <c:pt idx="117">
                  <c:v>8.7253833999999983</c:v>
                </c:pt>
                <c:pt idx="118">
                  <c:v>8.8545107999999999</c:v>
                </c:pt>
                <c:pt idx="119">
                  <c:v>8.8870573999999998</c:v>
                </c:pt>
                <c:pt idx="120">
                  <c:v>8.8172339999999991</c:v>
                </c:pt>
                <c:pt idx="121">
                  <c:v>8.8066439999999986</c:v>
                </c:pt>
                <c:pt idx="122">
                  <c:v>8.5531900000000007</c:v>
                </c:pt>
                <c:pt idx="123">
                  <c:v>8.4504059931985989</c:v>
                </c:pt>
                <c:pt idx="124">
                  <c:v>8.4304506756053801</c:v>
                </c:pt>
                <c:pt idx="125">
                  <c:v>8.4085271971541271</c:v>
                </c:pt>
                <c:pt idx="126">
                  <c:v>8.4654803391544586</c:v>
                </c:pt>
                <c:pt idx="127">
                  <c:v>8.6667268994562381</c:v>
                </c:pt>
                <c:pt idx="128">
                  <c:v>8.7333698647838904</c:v>
                </c:pt>
                <c:pt idx="129">
                  <c:v>8.6103580125814183</c:v>
                </c:pt>
                <c:pt idx="130">
                  <c:v>8.2722602725269407</c:v>
                </c:pt>
                <c:pt idx="131">
                  <c:v>8.2109488031774092</c:v>
                </c:pt>
                <c:pt idx="132">
                  <c:v>8.3539544742877396</c:v>
                </c:pt>
                <c:pt idx="133">
                  <c:v>8.5796669367380289</c:v>
                </c:pt>
                <c:pt idx="134">
                  <c:v>8.6359712171751397</c:v>
                </c:pt>
                <c:pt idx="135">
                  <c:v>8.5284800000000001</c:v>
                </c:pt>
                <c:pt idx="136">
                  <c:v>8.6626199999999987</c:v>
                </c:pt>
                <c:pt idx="137">
                  <c:v>8.8489925986859799</c:v>
                </c:pt>
                <c:pt idx="138">
                  <c:v>8.9333985614634024</c:v>
                </c:pt>
                <c:pt idx="139">
                  <c:v>8.8363614168445181</c:v>
                </c:pt>
                <c:pt idx="140">
                  <c:v>8.7899305144785593</c:v>
                </c:pt>
                <c:pt idx="141">
                  <c:v>8.6119645000000009</c:v>
                </c:pt>
                <c:pt idx="142">
                  <c:v>8.5599322999999998</c:v>
                </c:pt>
                <c:pt idx="143">
                  <c:v>8.418379299999998</c:v>
                </c:pt>
                <c:pt idx="144">
                  <c:v>8.1814372563882589</c:v>
                </c:pt>
                <c:pt idx="145">
                  <c:v>8.1576877264140411</c:v>
                </c:pt>
                <c:pt idx="146">
                  <c:v>8.1996801915048998</c:v>
                </c:pt>
                <c:pt idx="147">
                  <c:v>8.1930023655323119</c:v>
                </c:pt>
                <c:pt idx="148">
                  <c:v>8.2488333999999988</c:v>
                </c:pt>
                <c:pt idx="149">
                  <c:v>8.2443150000000003</c:v>
                </c:pt>
                <c:pt idx="150">
                  <c:v>8.2628827999999999</c:v>
                </c:pt>
                <c:pt idx="151">
                  <c:v>8.3659234999999992</c:v>
                </c:pt>
                <c:pt idx="152">
                  <c:v>8.4901088999999992</c:v>
                </c:pt>
                <c:pt idx="153">
                  <c:v>8.8134427242648314</c:v>
                </c:pt>
                <c:pt idx="154">
                  <c:v>8.9758380629408467</c:v>
                </c:pt>
                <c:pt idx="155">
                  <c:v>9.0111453713787206</c:v>
                </c:pt>
                <c:pt idx="156">
                  <c:v>8.7444081606427098</c:v>
                </c:pt>
                <c:pt idx="157">
                  <c:v>8.2533301424262966</c:v>
                </c:pt>
                <c:pt idx="158">
                  <c:v>7.99369836512715</c:v>
                </c:pt>
                <c:pt idx="159">
                  <c:v>8.0137259360664697</c:v>
                </c:pt>
                <c:pt idx="160">
                  <c:v>7.9440185913328483</c:v>
                </c:pt>
                <c:pt idx="161">
                  <c:v>7.799558408979669</c:v>
                </c:pt>
                <c:pt idx="162">
                  <c:v>7.8768636681672293</c:v>
                </c:pt>
                <c:pt idx="163">
                  <c:v>8.1205766859724999</c:v>
                </c:pt>
              </c:numCache>
            </c:numRef>
          </c:val>
          <c:smooth val="0"/>
        </c:ser>
        <c:dLbls>
          <c:showLegendKey val="0"/>
          <c:showVal val="0"/>
          <c:showCatName val="0"/>
          <c:showSerName val="0"/>
          <c:showPercent val="0"/>
          <c:showBubbleSize val="0"/>
        </c:dLbls>
        <c:marker val="1"/>
        <c:smooth val="0"/>
        <c:axId val="47664128"/>
        <c:axId val="47662208"/>
      </c:lineChart>
      <c:dateAx>
        <c:axId val="47650304"/>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47651840"/>
        <c:crosses val="autoZero"/>
        <c:auto val="1"/>
        <c:lblOffset val="100"/>
        <c:baseTimeUnit val="days"/>
        <c:majorUnit val="1"/>
        <c:majorTimeUnit val="months"/>
        <c:minorUnit val="1"/>
        <c:minorTimeUnit val="months"/>
      </c:dateAx>
      <c:valAx>
        <c:axId val="47651840"/>
        <c:scaling>
          <c:orientation val="minMax"/>
          <c:max val="290"/>
          <c:min val="17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1"/>
        <c:majorTickMark val="out"/>
        <c:minorTickMark val="out"/>
        <c:tickLblPos val="nextTo"/>
        <c:crossAx val="47650304"/>
        <c:crosses val="autoZero"/>
        <c:crossBetween val="midCat"/>
        <c:majorUnit val="10"/>
        <c:minorUnit val="5"/>
      </c:valAx>
      <c:valAx>
        <c:axId val="47662208"/>
        <c:scaling>
          <c:orientation val="minMax"/>
          <c:max val="10.236999999999998"/>
          <c:min val="6.0010000000000003"/>
        </c:scaling>
        <c:delete val="0"/>
        <c:axPos val="r"/>
        <c:title>
          <c:tx>
            <c:rich>
              <a:bodyPr rot="0" vert="horz"/>
              <a:lstStyle/>
              <a:p>
                <a:pPr>
                  <a:defRPr/>
                </a:pPr>
                <a:r>
                  <a:rPr lang="en-US"/>
                  <a:t>Bcf/d</a:t>
                </a:r>
              </a:p>
            </c:rich>
          </c:tx>
          <c:layout>
            <c:manualLayout>
              <c:xMode val="edge"/>
              <c:yMode val="edge"/>
              <c:x val="0.94921904870707474"/>
              <c:y val="3.5371240818130235E-2"/>
            </c:manualLayout>
          </c:layout>
          <c:overlay val="0"/>
        </c:title>
        <c:numFmt formatCode="0.0" sourceLinked="1"/>
        <c:majorTickMark val="out"/>
        <c:minorTickMark val="none"/>
        <c:tickLblPos val="nextTo"/>
        <c:crossAx val="47664128"/>
        <c:crosses val="max"/>
        <c:crossBetween val="between"/>
        <c:majorUnit val="0.2"/>
      </c:valAx>
      <c:dateAx>
        <c:axId val="47664128"/>
        <c:scaling>
          <c:orientation val="minMax"/>
        </c:scaling>
        <c:delete val="1"/>
        <c:axPos val="b"/>
        <c:numFmt formatCode="d\-mmm\-yy" sourceLinked="1"/>
        <c:majorTickMark val="out"/>
        <c:minorTickMark val="none"/>
        <c:tickLblPos val="nextTo"/>
        <c:crossAx val="47662208"/>
        <c:crosses val="autoZero"/>
        <c:auto val="1"/>
        <c:lblOffset val="100"/>
        <c:baseTimeUnit val="days"/>
        <c:majorUnit val="1"/>
        <c:minorUnit val="1"/>
      </c:dateAx>
      <c:spPr>
        <a:ln w="12700">
          <a:solidFill>
            <a:schemeClr val="tx1"/>
          </a:solidFill>
        </a:ln>
      </c:spPr>
    </c:plotArea>
    <c:legend>
      <c:legendPos val="r"/>
      <c:layout>
        <c:manualLayout>
          <c:xMode val="edge"/>
          <c:yMode val="edge"/>
          <c:x val="5.857745067057795E-2"/>
          <c:y val="0.83964358210948142"/>
          <c:w val="0.87615466796688013"/>
          <c:h val="3.5865126459839802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Oil</a:t>
            </a:r>
            <a:r>
              <a:rPr lang="en-US" sz="1600" baseline="0"/>
              <a:t> Sands Delivery Area </a:t>
            </a:r>
          </a:p>
          <a:p>
            <a:pPr>
              <a:defRPr sz="1600"/>
            </a:pPr>
            <a:r>
              <a:rPr lang="en-US" sz="1200" baseline="0"/>
              <a:t>Segments 10, 11, 14</a:t>
            </a:r>
            <a:endParaRPr lang="en-US" sz="1200"/>
          </a:p>
        </c:rich>
      </c:tx>
      <c:layout>
        <c:manualLayout>
          <c:xMode val="edge"/>
          <c:yMode val="edge"/>
          <c:x val="0.37723624800801836"/>
          <c:y val="4.0404040404040404E-3"/>
        </c:manualLayout>
      </c:layout>
      <c:overlay val="0"/>
    </c:title>
    <c:autoTitleDeleted val="0"/>
    <c:plotArea>
      <c:layout>
        <c:manualLayout>
          <c:layoutTarget val="inner"/>
          <c:xMode val="edge"/>
          <c:yMode val="edge"/>
          <c:x val="4.9488419880988059E-2"/>
          <c:y val="7.4876691352233196E-2"/>
          <c:w val="0.89767424779344629"/>
          <c:h val="0.8318725841088046"/>
        </c:manualLayout>
      </c:layout>
      <c:areaChart>
        <c:grouping val="standard"/>
        <c:varyColors val="0"/>
        <c:ser>
          <c:idx val="2"/>
          <c:order val="1"/>
          <c:tx>
            <c:v>Delivery Capability</c:v>
          </c:tx>
          <c:spPr>
            <a:solidFill>
              <a:schemeClr val="accent1">
                <a:alpha val="65000"/>
              </a:schemeClr>
            </a:solidFill>
            <a:ln>
              <a:noFill/>
            </a:ln>
          </c:spP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Data!$U$551:$U$1100</c:f>
              <c:numCache>
                <c:formatCode>0.0</c:formatCode>
                <c:ptCount val="550"/>
                <c:pt idx="0">
                  <c:v>73.626000000000005</c:v>
                </c:pt>
                <c:pt idx="1">
                  <c:v>73.626000000000005</c:v>
                </c:pt>
                <c:pt idx="2">
                  <c:v>73.626000000000005</c:v>
                </c:pt>
                <c:pt idx="3">
                  <c:v>73.626000000000005</c:v>
                </c:pt>
                <c:pt idx="4">
                  <c:v>73.626000000000005</c:v>
                </c:pt>
                <c:pt idx="5">
                  <c:v>73.626000000000005</c:v>
                </c:pt>
                <c:pt idx="6">
                  <c:v>73.626000000000005</c:v>
                </c:pt>
                <c:pt idx="7">
                  <c:v>73.626000000000005</c:v>
                </c:pt>
                <c:pt idx="8">
                  <c:v>73.626000000000005</c:v>
                </c:pt>
                <c:pt idx="9">
                  <c:v>73.626000000000005</c:v>
                </c:pt>
                <c:pt idx="10">
                  <c:v>73.626000000000005</c:v>
                </c:pt>
                <c:pt idx="11">
                  <c:v>73.626000000000005</c:v>
                </c:pt>
                <c:pt idx="12">
                  <c:v>73.626000000000005</c:v>
                </c:pt>
                <c:pt idx="13">
                  <c:v>73.626000000000005</c:v>
                </c:pt>
                <c:pt idx="14">
                  <c:v>73.626000000000005</c:v>
                </c:pt>
                <c:pt idx="15">
                  <c:v>73.626000000000005</c:v>
                </c:pt>
                <c:pt idx="16">
                  <c:v>73.626000000000005</c:v>
                </c:pt>
                <c:pt idx="17">
                  <c:v>73.626000000000005</c:v>
                </c:pt>
                <c:pt idx="18">
                  <c:v>73.626000000000005</c:v>
                </c:pt>
                <c:pt idx="19">
                  <c:v>73.626000000000005</c:v>
                </c:pt>
                <c:pt idx="20">
                  <c:v>73.626000000000005</c:v>
                </c:pt>
                <c:pt idx="21">
                  <c:v>73.626000000000005</c:v>
                </c:pt>
                <c:pt idx="22">
                  <c:v>73.626000000000005</c:v>
                </c:pt>
                <c:pt idx="23">
                  <c:v>73.626000000000005</c:v>
                </c:pt>
                <c:pt idx="24">
                  <c:v>73.626000000000005</c:v>
                </c:pt>
                <c:pt idx="25">
                  <c:v>73.626000000000005</c:v>
                </c:pt>
                <c:pt idx="26">
                  <c:v>73.626000000000005</c:v>
                </c:pt>
                <c:pt idx="27">
                  <c:v>73.626000000000005</c:v>
                </c:pt>
                <c:pt idx="28">
                  <c:v>73.626000000000005</c:v>
                </c:pt>
                <c:pt idx="29">
                  <c:v>73.626000000000005</c:v>
                </c:pt>
                <c:pt idx="30">
                  <c:v>73.626000000000005</c:v>
                </c:pt>
                <c:pt idx="31">
                  <c:v>73.61</c:v>
                </c:pt>
                <c:pt idx="32">
                  <c:v>73.61</c:v>
                </c:pt>
                <c:pt idx="33">
                  <c:v>73.61</c:v>
                </c:pt>
                <c:pt idx="34">
                  <c:v>73.61</c:v>
                </c:pt>
                <c:pt idx="35">
                  <c:v>73.61</c:v>
                </c:pt>
                <c:pt idx="36">
                  <c:v>73.61</c:v>
                </c:pt>
                <c:pt idx="37">
                  <c:v>73.61</c:v>
                </c:pt>
                <c:pt idx="38">
                  <c:v>73.61</c:v>
                </c:pt>
                <c:pt idx="39">
                  <c:v>73.61</c:v>
                </c:pt>
                <c:pt idx="40">
                  <c:v>73.61</c:v>
                </c:pt>
                <c:pt idx="41">
                  <c:v>73.61</c:v>
                </c:pt>
                <c:pt idx="42">
                  <c:v>73.61</c:v>
                </c:pt>
                <c:pt idx="43">
                  <c:v>73.61</c:v>
                </c:pt>
                <c:pt idx="44">
                  <c:v>73.61</c:v>
                </c:pt>
                <c:pt idx="45">
                  <c:v>73.61</c:v>
                </c:pt>
                <c:pt idx="46">
                  <c:v>73.61</c:v>
                </c:pt>
                <c:pt idx="47">
                  <c:v>73.61</c:v>
                </c:pt>
                <c:pt idx="48">
                  <c:v>73.61</c:v>
                </c:pt>
                <c:pt idx="49">
                  <c:v>73.61</c:v>
                </c:pt>
                <c:pt idx="50">
                  <c:v>73.61</c:v>
                </c:pt>
                <c:pt idx="51">
                  <c:v>73.61</c:v>
                </c:pt>
                <c:pt idx="52">
                  <c:v>73.61</c:v>
                </c:pt>
                <c:pt idx="53">
                  <c:v>73.61</c:v>
                </c:pt>
                <c:pt idx="54">
                  <c:v>73.61</c:v>
                </c:pt>
                <c:pt idx="55">
                  <c:v>73.61</c:v>
                </c:pt>
                <c:pt idx="56">
                  <c:v>73.61</c:v>
                </c:pt>
                <c:pt idx="57">
                  <c:v>73.61</c:v>
                </c:pt>
                <c:pt idx="58">
                  <c:v>73.61</c:v>
                </c:pt>
                <c:pt idx="59">
                  <c:v>73.61</c:v>
                </c:pt>
                <c:pt idx="60">
                  <c:v>73.61</c:v>
                </c:pt>
                <c:pt idx="61">
                  <c:v>73.61</c:v>
                </c:pt>
                <c:pt idx="62">
                  <c:v>73.715999999999994</c:v>
                </c:pt>
                <c:pt idx="63">
                  <c:v>73.715999999999994</c:v>
                </c:pt>
                <c:pt idx="64">
                  <c:v>73.715999999999994</c:v>
                </c:pt>
                <c:pt idx="65">
                  <c:v>73.715999999999994</c:v>
                </c:pt>
                <c:pt idx="66">
                  <c:v>73.715999999999994</c:v>
                </c:pt>
                <c:pt idx="67">
                  <c:v>73.715999999999994</c:v>
                </c:pt>
                <c:pt idx="68">
                  <c:v>73.715999999999994</c:v>
                </c:pt>
                <c:pt idx="69">
                  <c:v>73.715999999999994</c:v>
                </c:pt>
                <c:pt idx="70">
                  <c:v>73.715999999999994</c:v>
                </c:pt>
                <c:pt idx="71">
                  <c:v>73.715999999999994</c:v>
                </c:pt>
                <c:pt idx="72">
                  <c:v>73.715999999999994</c:v>
                </c:pt>
                <c:pt idx="73">
                  <c:v>73.715999999999994</c:v>
                </c:pt>
                <c:pt idx="74">
                  <c:v>73.715999999999994</c:v>
                </c:pt>
                <c:pt idx="75">
                  <c:v>73.715999999999994</c:v>
                </c:pt>
                <c:pt idx="76">
                  <c:v>73.715999999999994</c:v>
                </c:pt>
                <c:pt idx="77">
                  <c:v>73.715999999999994</c:v>
                </c:pt>
                <c:pt idx="78">
                  <c:v>73.715999999999994</c:v>
                </c:pt>
                <c:pt idx="79">
                  <c:v>73.715999999999994</c:v>
                </c:pt>
                <c:pt idx="80">
                  <c:v>73.715999999999994</c:v>
                </c:pt>
                <c:pt idx="81">
                  <c:v>73.715999999999994</c:v>
                </c:pt>
                <c:pt idx="82">
                  <c:v>73.715999999999994</c:v>
                </c:pt>
                <c:pt idx="83">
                  <c:v>73.715999999999994</c:v>
                </c:pt>
                <c:pt idx="84">
                  <c:v>73.715999999999994</c:v>
                </c:pt>
                <c:pt idx="85">
                  <c:v>73.715999999999994</c:v>
                </c:pt>
                <c:pt idx="86">
                  <c:v>73.715999999999994</c:v>
                </c:pt>
                <c:pt idx="87">
                  <c:v>73.715999999999994</c:v>
                </c:pt>
                <c:pt idx="88">
                  <c:v>73.715999999999994</c:v>
                </c:pt>
                <c:pt idx="89">
                  <c:v>73.715999999999994</c:v>
                </c:pt>
                <c:pt idx="90">
                  <c:v>73.715999999999994</c:v>
                </c:pt>
                <c:pt idx="91">
                  <c:v>73.715999999999994</c:v>
                </c:pt>
                <c:pt idx="92">
                  <c:v>73.769000000000005</c:v>
                </c:pt>
                <c:pt idx="93">
                  <c:v>73.769000000000005</c:v>
                </c:pt>
                <c:pt idx="94">
                  <c:v>73.769000000000005</c:v>
                </c:pt>
                <c:pt idx="95">
                  <c:v>73.769000000000005</c:v>
                </c:pt>
                <c:pt idx="96">
                  <c:v>73.769000000000005</c:v>
                </c:pt>
                <c:pt idx="97">
                  <c:v>73.769000000000005</c:v>
                </c:pt>
                <c:pt idx="98">
                  <c:v>73.769000000000005</c:v>
                </c:pt>
                <c:pt idx="99">
                  <c:v>73.769000000000005</c:v>
                </c:pt>
                <c:pt idx="100">
                  <c:v>73.769000000000005</c:v>
                </c:pt>
                <c:pt idx="101">
                  <c:v>73.769000000000005</c:v>
                </c:pt>
                <c:pt idx="102">
                  <c:v>73.769000000000005</c:v>
                </c:pt>
                <c:pt idx="103">
                  <c:v>73.769000000000005</c:v>
                </c:pt>
                <c:pt idx="104">
                  <c:v>73.769000000000005</c:v>
                </c:pt>
                <c:pt idx="105">
                  <c:v>73.769000000000005</c:v>
                </c:pt>
                <c:pt idx="106">
                  <c:v>73.769000000000005</c:v>
                </c:pt>
                <c:pt idx="107">
                  <c:v>73.769000000000005</c:v>
                </c:pt>
                <c:pt idx="108">
                  <c:v>73.769000000000005</c:v>
                </c:pt>
                <c:pt idx="109">
                  <c:v>73.769000000000005</c:v>
                </c:pt>
                <c:pt idx="110">
                  <c:v>73.769000000000005</c:v>
                </c:pt>
                <c:pt idx="111">
                  <c:v>73.769000000000005</c:v>
                </c:pt>
                <c:pt idx="112">
                  <c:v>73.769000000000005</c:v>
                </c:pt>
                <c:pt idx="113">
                  <c:v>73.769000000000005</c:v>
                </c:pt>
                <c:pt idx="114">
                  <c:v>73.769000000000005</c:v>
                </c:pt>
                <c:pt idx="115">
                  <c:v>73.769000000000005</c:v>
                </c:pt>
                <c:pt idx="116">
                  <c:v>73.769000000000005</c:v>
                </c:pt>
                <c:pt idx="117">
                  <c:v>73.769000000000005</c:v>
                </c:pt>
                <c:pt idx="118">
                  <c:v>73.769000000000005</c:v>
                </c:pt>
                <c:pt idx="119">
                  <c:v>73.769000000000005</c:v>
                </c:pt>
                <c:pt idx="120">
                  <c:v>73.769000000000005</c:v>
                </c:pt>
                <c:pt idx="121">
                  <c:v>73.769000000000005</c:v>
                </c:pt>
                <c:pt idx="122">
                  <c:v>73.769000000000005</c:v>
                </c:pt>
                <c:pt idx="123">
                  <c:v>74.033000000000001</c:v>
                </c:pt>
                <c:pt idx="124">
                  <c:v>74.033000000000001</c:v>
                </c:pt>
                <c:pt idx="125">
                  <c:v>74.033000000000001</c:v>
                </c:pt>
                <c:pt idx="126">
                  <c:v>74.033000000000001</c:v>
                </c:pt>
                <c:pt idx="127">
                  <c:v>74.033000000000001</c:v>
                </c:pt>
                <c:pt idx="128">
                  <c:v>74.033000000000001</c:v>
                </c:pt>
                <c:pt idx="129">
                  <c:v>74.033000000000001</c:v>
                </c:pt>
                <c:pt idx="130">
                  <c:v>74.033000000000001</c:v>
                </c:pt>
                <c:pt idx="131">
                  <c:v>74.033000000000001</c:v>
                </c:pt>
                <c:pt idx="132">
                  <c:v>74.033000000000001</c:v>
                </c:pt>
                <c:pt idx="133">
                  <c:v>74.033000000000001</c:v>
                </c:pt>
                <c:pt idx="134">
                  <c:v>74.033000000000001</c:v>
                </c:pt>
                <c:pt idx="135">
                  <c:v>74.033000000000001</c:v>
                </c:pt>
                <c:pt idx="136">
                  <c:v>74.033000000000001</c:v>
                </c:pt>
                <c:pt idx="137">
                  <c:v>72</c:v>
                </c:pt>
                <c:pt idx="138">
                  <c:v>72</c:v>
                </c:pt>
                <c:pt idx="139">
                  <c:v>72</c:v>
                </c:pt>
                <c:pt idx="140">
                  <c:v>72</c:v>
                </c:pt>
                <c:pt idx="141">
                  <c:v>72</c:v>
                </c:pt>
                <c:pt idx="142">
                  <c:v>72</c:v>
                </c:pt>
                <c:pt idx="143">
                  <c:v>72</c:v>
                </c:pt>
                <c:pt idx="144">
                  <c:v>74.033000000000001</c:v>
                </c:pt>
                <c:pt idx="145">
                  <c:v>74.033000000000001</c:v>
                </c:pt>
                <c:pt idx="146">
                  <c:v>74.033000000000001</c:v>
                </c:pt>
                <c:pt idx="147">
                  <c:v>74.033000000000001</c:v>
                </c:pt>
                <c:pt idx="148">
                  <c:v>74.033000000000001</c:v>
                </c:pt>
                <c:pt idx="149">
                  <c:v>74.033000000000001</c:v>
                </c:pt>
                <c:pt idx="150">
                  <c:v>74.033000000000001</c:v>
                </c:pt>
                <c:pt idx="151">
                  <c:v>74.033000000000001</c:v>
                </c:pt>
                <c:pt idx="152">
                  <c:v>74.033000000000001</c:v>
                </c:pt>
                <c:pt idx="153">
                  <c:v>74.5</c:v>
                </c:pt>
                <c:pt idx="154">
                  <c:v>74.5</c:v>
                </c:pt>
                <c:pt idx="155">
                  <c:v>74.5</c:v>
                </c:pt>
                <c:pt idx="156">
                  <c:v>74.5</c:v>
                </c:pt>
                <c:pt idx="157">
                  <c:v>74.5</c:v>
                </c:pt>
                <c:pt idx="158">
                  <c:v>72</c:v>
                </c:pt>
                <c:pt idx="159">
                  <c:v>72</c:v>
                </c:pt>
                <c:pt idx="160">
                  <c:v>72</c:v>
                </c:pt>
                <c:pt idx="161">
                  <c:v>72</c:v>
                </c:pt>
                <c:pt idx="162">
                  <c:v>72</c:v>
                </c:pt>
                <c:pt idx="163">
                  <c:v>72</c:v>
                </c:pt>
                <c:pt idx="164">
                  <c:v>72</c:v>
                </c:pt>
                <c:pt idx="165">
                  <c:v>75.585999999999999</c:v>
                </c:pt>
                <c:pt idx="166">
                  <c:v>72</c:v>
                </c:pt>
                <c:pt idx="167">
                  <c:v>72</c:v>
                </c:pt>
                <c:pt idx="168">
                  <c:v>75.585999999999999</c:v>
                </c:pt>
                <c:pt idx="169">
                  <c:v>75.585999999999999</c:v>
                </c:pt>
                <c:pt idx="170">
                  <c:v>75.585999999999999</c:v>
                </c:pt>
                <c:pt idx="171">
                  <c:v>75.585999999999999</c:v>
                </c:pt>
                <c:pt idx="172">
                  <c:v>75.585999999999999</c:v>
                </c:pt>
                <c:pt idx="173">
                  <c:v>75.585999999999999</c:v>
                </c:pt>
                <c:pt idx="174">
                  <c:v>75.585999999999999</c:v>
                </c:pt>
                <c:pt idx="175">
                  <c:v>75.585999999999999</c:v>
                </c:pt>
                <c:pt idx="176">
                  <c:v>75.585999999999999</c:v>
                </c:pt>
                <c:pt idx="177">
                  <c:v>75.585999999999999</c:v>
                </c:pt>
                <c:pt idx="178">
                  <c:v>75.585999999999999</c:v>
                </c:pt>
                <c:pt idx="179">
                  <c:v>75.585999999999999</c:v>
                </c:pt>
                <c:pt idx="180">
                  <c:v>75.585999999999999</c:v>
                </c:pt>
                <c:pt idx="181">
                  <c:v>75.585999999999999</c:v>
                </c:pt>
                <c:pt idx="182">
                  <c:v>75.585999999999999</c:v>
                </c:pt>
                <c:pt idx="183">
                  <c:v>75.585999999999999</c:v>
                </c:pt>
                <c:pt idx="184">
                  <c:v>75.725999999999999</c:v>
                </c:pt>
                <c:pt idx="185">
                  <c:v>75.725999999999999</c:v>
                </c:pt>
                <c:pt idx="186">
                  <c:v>75.725999999999999</c:v>
                </c:pt>
                <c:pt idx="187">
                  <c:v>75.725999999999999</c:v>
                </c:pt>
                <c:pt idx="188">
                  <c:v>75.725999999999999</c:v>
                </c:pt>
                <c:pt idx="189">
                  <c:v>75.725999999999999</c:v>
                </c:pt>
                <c:pt idx="190">
                  <c:v>75.725999999999999</c:v>
                </c:pt>
                <c:pt idx="191">
                  <c:v>75.725999999999999</c:v>
                </c:pt>
                <c:pt idx="192">
                  <c:v>75.725999999999999</c:v>
                </c:pt>
                <c:pt idx="193">
                  <c:v>75.725999999999999</c:v>
                </c:pt>
                <c:pt idx="194">
                  <c:v>75.725999999999999</c:v>
                </c:pt>
                <c:pt idx="195">
                  <c:v>75.725999999999999</c:v>
                </c:pt>
                <c:pt idx="196">
                  <c:v>75.725999999999999</c:v>
                </c:pt>
                <c:pt idx="197">
                  <c:v>75.725999999999999</c:v>
                </c:pt>
                <c:pt idx="198">
                  <c:v>75.725999999999999</c:v>
                </c:pt>
                <c:pt idx="199">
                  <c:v>75.725999999999999</c:v>
                </c:pt>
                <c:pt idx="200">
                  <c:v>75.725999999999999</c:v>
                </c:pt>
                <c:pt idx="201">
                  <c:v>75.725999999999999</c:v>
                </c:pt>
                <c:pt idx="202">
                  <c:v>75.725999999999999</c:v>
                </c:pt>
                <c:pt idx="203">
                  <c:v>75.725999999999999</c:v>
                </c:pt>
                <c:pt idx="204">
                  <c:v>75.725999999999999</c:v>
                </c:pt>
                <c:pt idx="205">
                  <c:v>75.725999999999999</c:v>
                </c:pt>
                <c:pt idx="206">
                  <c:v>75.725999999999999</c:v>
                </c:pt>
                <c:pt idx="207">
                  <c:v>75.725999999999999</c:v>
                </c:pt>
                <c:pt idx="208">
                  <c:v>73</c:v>
                </c:pt>
                <c:pt idx="209">
                  <c:v>73</c:v>
                </c:pt>
                <c:pt idx="210">
                  <c:v>73</c:v>
                </c:pt>
                <c:pt idx="211">
                  <c:v>73</c:v>
                </c:pt>
                <c:pt idx="212">
                  <c:v>73</c:v>
                </c:pt>
                <c:pt idx="213">
                  <c:v>73</c:v>
                </c:pt>
                <c:pt idx="214">
                  <c:v>73</c:v>
                </c:pt>
                <c:pt idx="215">
                  <c:v>73</c:v>
                </c:pt>
                <c:pt idx="216">
                  <c:v>73</c:v>
                </c:pt>
                <c:pt idx="217">
                  <c:v>73</c:v>
                </c:pt>
                <c:pt idx="218">
                  <c:v>73</c:v>
                </c:pt>
                <c:pt idx="219">
                  <c:v>73</c:v>
                </c:pt>
                <c:pt idx="220">
                  <c:v>73</c:v>
                </c:pt>
                <c:pt idx="221">
                  <c:v>73</c:v>
                </c:pt>
                <c:pt idx="222">
                  <c:v>73</c:v>
                </c:pt>
                <c:pt idx="223">
                  <c:v>73</c:v>
                </c:pt>
                <c:pt idx="224">
                  <c:v>72.5</c:v>
                </c:pt>
                <c:pt idx="225">
                  <c:v>72.5</c:v>
                </c:pt>
                <c:pt idx="226">
                  <c:v>72.5</c:v>
                </c:pt>
                <c:pt idx="227">
                  <c:v>72.5</c:v>
                </c:pt>
                <c:pt idx="228">
                  <c:v>72.5</c:v>
                </c:pt>
                <c:pt idx="229">
                  <c:v>72.5</c:v>
                </c:pt>
                <c:pt idx="230">
                  <c:v>75.796000000000006</c:v>
                </c:pt>
                <c:pt idx="231">
                  <c:v>75.796000000000006</c:v>
                </c:pt>
                <c:pt idx="232">
                  <c:v>75.796000000000006</c:v>
                </c:pt>
                <c:pt idx="233">
                  <c:v>75.796000000000006</c:v>
                </c:pt>
                <c:pt idx="234">
                  <c:v>75.796000000000006</c:v>
                </c:pt>
                <c:pt idx="235">
                  <c:v>75.796000000000006</c:v>
                </c:pt>
                <c:pt idx="236">
                  <c:v>75.796000000000006</c:v>
                </c:pt>
                <c:pt idx="237">
                  <c:v>75.796000000000006</c:v>
                </c:pt>
                <c:pt idx="238">
                  <c:v>75.796000000000006</c:v>
                </c:pt>
                <c:pt idx="239">
                  <c:v>75.796000000000006</c:v>
                </c:pt>
                <c:pt idx="240">
                  <c:v>75.796000000000006</c:v>
                </c:pt>
                <c:pt idx="241">
                  <c:v>75.796000000000006</c:v>
                </c:pt>
                <c:pt idx="242">
                  <c:v>75.796000000000006</c:v>
                </c:pt>
                <c:pt idx="243">
                  <c:v>75.745000000000005</c:v>
                </c:pt>
                <c:pt idx="244">
                  <c:v>75.745000000000005</c:v>
                </c:pt>
                <c:pt idx="245">
                  <c:v>75.745000000000005</c:v>
                </c:pt>
                <c:pt idx="246">
                  <c:v>75.745000000000005</c:v>
                </c:pt>
                <c:pt idx="247">
                  <c:v>75.745000000000005</c:v>
                </c:pt>
                <c:pt idx="248">
                  <c:v>75.745000000000005</c:v>
                </c:pt>
                <c:pt idx="249">
                  <c:v>75.745000000000005</c:v>
                </c:pt>
                <c:pt idx="250">
                  <c:v>75.745000000000005</c:v>
                </c:pt>
                <c:pt idx="251">
                  <c:v>75.745000000000005</c:v>
                </c:pt>
                <c:pt idx="252">
                  <c:v>75.745000000000005</c:v>
                </c:pt>
                <c:pt idx="253">
                  <c:v>75.745000000000005</c:v>
                </c:pt>
                <c:pt idx="254">
                  <c:v>75.745000000000005</c:v>
                </c:pt>
                <c:pt idx="255">
                  <c:v>75.745000000000005</c:v>
                </c:pt>
                <c:pt idx="256">
                  <c:v>75.745000000000005</c:v>
                </c:pt>
                <c:pt idx="257">
                  <c:v>75.745000000000005</c:v>
                </c:pt>
                <c:pt idx="258">
                  <c:v>75.745000000000005</c:v>
                </c:pt>
                <c:pt idx="259">
                  <c:v>75.745000000000005</c:v>
                </c:pt>
                <c:pt idx="260">
                  <c:v>75.745000000000005</c:v>
                </c:pt>
                <c:pt idx="261">
                  <c:v>75.745000000000005</c:v>
                </c:pt>
                <c:pt idx="262">
                  <c:v>75.745000000000005</c:v>
                </c:pt>
                <c:pt idx="263">
                  <c:v>75.745000000000005</c:v>
                </c:pt>
                <c:pt idx="264">
                  <c:v>75.745000000000005</c:v>
                </c:pt>
                <c:pt idx="265">
                  <c:v>75.745000000000005</c:v>
                </c:pt>
                <c:pt idx="266">
                  <c:v>75.745000000000005</c:v>
                </c:pt>
                <c:pt idx="267">
                  <c:v>75.745000000000005</c:v>
                </c:pt>
                <c:pt idx="268">
                  <c:v>75.745000000000005</c:v>
                </c:pt>
                <c:pt idx="269">
                  <c:v>75.745000000000005</c:v>
                </c:pt>
                <c:pt idx="270">
                  <c:v>75.745000000000005</c:v>
                </c:pt>
                <c:pt idx="271">
                  <c:v>75.745000000000005</c:v>
                </c:pt>
                <c:pt idx="272">
                  <c:v>75.745000000000005</c:v>
                </c:pt>
                <c:pt idx="273">
                  <c:v>75.745000000000005</c:v>
                </c:pt>
                <c:pt idx="274">
                  <c:v>75.358999999999995</c:v>
                </c:pt>
                <c:pt idx="275">
                  <c:v>75.358999999999995</c:v>
                </c:pt>
                <c:pt idx="276">
                  <c:v>75.358999999999995</c:v>
                </c:pt>
                <c:pt idx="277">
                  <c:v>75.358999999999995</c:v>
                </c:pt>
                <c:pt idx="278">
                  <c:v>75.358999999999995</c:v>
                </c:pt>
                <c:pt idx="279">
                  <c:v>75.358999999999995</c:v>
                </c:pt>
                <c:pt idx="280">
                  <c:v>75.358999999999995</c:v>
                </c:pt>
                <c:pt idx="281">
                  <c:v>75.358999999999995</c:v>
                </c:pt>
                <c:pt idx="282">
                  <c:v>75.358999999999995</c:v>
                </c:pt>
                <c:pt idx="283">
                  <c:v>75.358999999999995</c:v>
                </c:pt>
                <c:pt idx="284">
                  <c:v>75.358999999999995</c:v>
                </c:pt>
                <c:pt idx="285">
                  <c:v>75.358999999999995</c:v>
                </c:pt>
                <c:pt idx="286">
                  <c:v>75.358999999999995</c:v>
                </c:pt>
                <c:pt idx="287">
                  <c:v>75.358999999999995</c:v>
                </c:pt>
                <c:pt idx="288">
                  <c:v>75.358999999999995</c:v>
                </c:pt>
                <c:pt idx="289">
                  <c:v>75.358999999999995</c:v>
                </c:pt>
                <c:pt idx="290">
                  <c:v>75.358999999999995</c:v>
                </c:pt>
                <c:pt idx="291">
                  <c:v>75.358999999999995</c:v>
                </c:pt>
                <c:pt idx="292">
                  <c:v>75.358999999999995</c:v>
                </c:pt>
                <c:pt idx="293">
                  <c:v>75.358999999999995</c:v>
                </c:pt>
                <c:pt idx="294">
                  <c:v>75.358999999999995</c:v>
                </c:pt>
                <c:pt idx="295">
                  <c:v>75.358999999999995</c:v>
                </c:pt>
                <c:pt idx="296">
                  <c:v>75.358999999999995</c:v>
                </c:pt>
                <c:pt idx="297">
                  <c:v>75.358999999999995</c:v>
                </c:pt>
                <c:pt idx="298">
                  <c:v>75.358999999999995</c:v>
                </c:pt>
                <c:pt idx="299">
                  <c:v>75.358999999999995</c:v>
                </c:pt>
                <c:pt idx="300">
                  <c:v>75.358999999999995</c:v>
                </c:pt>
                <c:pt idx="301">
                  <c:v>75.358999999999995</c:v>
                </c:pt>
                <c:pt idx="302">
                  <c:v>75.358999999999995</c:v>
                </c:pt>
                <c:pt idx="303">
                  <c:v>75.358999999999995</c:v>
                </c:pt>
                <c:pt idx="304">
                  <c:v>74.637</c:v>
                </c:pt>
                <c:pt idx="305">
                  <c:v>74.637</c:v>
                </c:pt>
                <c:pt idx="306">
                  <c:v>74.637</c:v>
                </c:pt>
                <c:pt idx="307">
                  <c:v>74.637</c:v>
                </c:pt>
                <c:pt idx="308">
                  <c:v>74.637</c:v>
                </c:pt>
                <c:pt idx="309">
                  <c:v>74.637</c:v>
                </c:pt>
                <c:pt idx="310">
                  <c:v>74.637</c:v>
                </c:pt>
                <c:pt idx="311">
                  <c:v>71.599999999999994</c:v>
                </c:pt>
                <c:pt idx="312">
                  <c:v>71.599999999999994</c:v>
                </c:pt>
                <c:pt idx="313">
                  <c:v>71.599999999999994</c:v>
                </c:pt>
                <c:pt idx="314">
                  <c:v>71.599999999999994</c:v>
                </c:pt>
                <c:pt idx="315">
                  <c:v>71.599999999999994</c:v>
                </c:pt>
                <c:pt idx="316">
                  <c:v>71.599999999999994</c:v>
                </c:pt>
                <c:pt idx="317">
                  <c:v>74.637</c:v>
                </c:pt>
                <c:pt idx="318">
                  <c:v>74.637</c:v>
                </c:pt>
                <c:pt idx="319">
                  <c:v>74.637</c:v>
                </c:pt>
                <c:pt idx="320">
                  <c:v>74.637</c:v>
                </c:pt>
                <c:pt idx="321">
                  <c:v>74.637</c:v>
                </c:pt>
                <c:pt idx="322">
                  <c:v>74.637</c:v>
                </c:pt>
                <c:pt idx="323">
                  <c:v>74.637</c:v>
                </c:pt>
                <c:pt idx="324">
                  <c:v>74.637</c:v>
                </c:pt>
                <c:pt idx="325">
                  <c:v>74.637</c:v>
                </c:pt>
                <c:pt idx="326">
                  <c:v>74.637</c:v>
                </c:pt>
                <c:pt idx="327">
                  <c:v>72.099999999999994</c:v>
                </c:pt>
                <c:pt idx="328">
                  <c:v>72.099999999999994</c:v>
                </c:pt>
                <c:pt idx="329">
                  <c:v>74.637</c:v>
                </c:pt>
                <c:pt idx="330">
                  <c:v>74.637</c:v>
                </c:pt>
                <c:pt idx="331">
                  <c:v>74.637</c:v>
                </c:pt>
                <c:pt idx="332">
                  <c:v>74.637</c:v>
                </c:pt>
                <c:pt idx="333">
                  <c:v>74.637</c:v>
                </c:pt>
                <c:pt idx="334">
                  <c:v>74.637</c:v>
                </c:pt>
                <c:pt idx="335">
                  <c:v>73.974999999999994</c:v>
                </c:pt>
                <c:pt idx="336">
                  <c:v>73.974999999999994</c:v>
                </c:pt>
                <c:pt idx="337">
                  <c:v>73.974999999999994</c:v>
                </c:pt>
                <c:pt idx="338">
                  <c:v>73.974999999999994</c:v>
                </c:pt>
                <c:pt idx="339">
                  <c:v>73.974999999999994</c:v>
                </c:pt>
                <c:pt idx="340">
                  <c:v>73.974999999999994</c:v>
                </c:pt>
                <c:pt idx="341">
                  <c:v>73.974999999999994</c:v>
                </c:pt>
                <c:pt idx="342">
                  <c:v>73.974999999999994</c:v>
                </c:pt>
                <c:pt idx="343">
                  <c:v>73.974999999999994</c:v>
                </c:pt>
                <c:pt idx="344">
                  <c:v>73.974999999999994</c:v>
                </c:pt>
                <c:pt idx="345">
                  <c:v>73.974999999999994</c:v>
                </c:pt>
                <c:pt idx="346">
                  <c:v>73.974999999999994</c:v>
                </c:pt>
                <c:pt idx="347">
                  <c:v>73.974999999999994</c:v>
                </c:pt>
                <c:pt idx="348">
                  <c:v>73.974999999999994</c:v>
                </c:pt>
                <c:pt idx="349">
                  <c:v>73.974999999999994</c:v>
                </c:pt>
                <c:pt idx="350">
                  <c:v>73.974999999999994</c:v>
                </c:pt>
                <c:pt idx="351">
                  <c:v>73.974999999999994</c:v>
                </c:pt>
                <c:pt idx="352">
                  <c:v>73.974999999999994</c:v>
                </c:pt>
                <c:pt idx="353">
                  <c:v>73.974999999999994</c:v>
                </c:pt>
                <c:pt idx="354">
                  <c:v>73.974999999999994</c:v>
                </c:pt>
                <c:pt idx="355">
                  <c:v>73.974999999999994</c:v>
                </c:pt>
                <c:pt idx="356">
                  <c:v>73.974999999999994</c:v>
                </c:pt>
                <c:pt idx="357">
                  <c:v>73.974999999999994</c:v>
                </c:pt>
                <c:pt idx="358">
                  <c:v>73.974999999999994</c:v>
                </c:pt>
                <c:pt idx="359">
                  <c:v>73.974999999999994</c:v>
                </c:pt>
                <c:pt idx="360">
                  <c:v>73.974999999999994</c:v>
                </c:pt>
                <c:pt idx="361">
                  <c:v>73.974999999999994</c:v>
                </c:pt>
                <c:pt idx="362">
                  <c:v>73.974999999999994</c:v>
                </c:pt>
                <c:pt idx="363">
                  <c:v>73.974999999999994</c:v>
                </c:pt>
                <c:pt idx="364">
                  <c:v>73.974999999999994</c:v>
                </c:pt>
                <c:pt idx="365">
                  <c:v>78.495000000000005</c:v>
                </c:pt>
                <c:pt idx="366">
                  <c:v>78.495000000000005</c:v>
                </c:pt>
                <c:pt idx="367">
                  <c:v>78.495000000000005</c:v>
                </c:pt>
                <c:pt idx="368">
                  <c:v>76</c:v>
                </c:pt>
                <c:pt idx="369">
                  <c:v>76</c:v>
                </c:pt>
                <c:pt idx="370">
                  <c:v>76</c:v>
                </c:pt>
                <c:pt idx="371">
                  <c:v>76</c:v>
                </c:pt>
                <c:pt idx="372">
                  <c:v>78.495000000000005</c:v>
                </c:pt>
                <c:pt idx="373">
                  <c:v>78.495000000000005</c:v>
                </c:pt>
                <c:pt idx="374">
                  <c:v>78.495000000000005</c:v>
                </c:pt>
                <c:pt idx="375">
                  <c:v>78.495000000000005</c:v>
                </c:pt>
                <c:pt idx="376">
                  <c:v>78.495000000000005</c:v>
                </c:pt>
                <c:pt idx="377">
                  <c:v>78.495000000000005</c:v>
                </c:pt>
                <c:pt idx="378">
                  <c:v>78.495000000000005</c:v>
                </c:pt>
                <c:pt idx="379">
                  <c:v>78.495000000000005</c:v>
                </c:pt>
                <c:pt idx="380">
                  <c:v>78.495000000000005</c:v>
                </c:pt>
                <c:pt idx="381">
                  <c:v>78.495000000000005</c:v>
                </c:pt>
                <c:pt idx="382">
                  <c:v>78.495000000000005</c:v>
                </c:pt>
                <c:pt idx="383">
                  <c:v>78.495000000000005</c:v>
                </c:pt>
                <c:pt idx="384">
                  <c:v>78.495000000000005</c:v>
                </c:pt>
                <c:pt idx="385">
                  <c:v>78.495000000000005</c:v>
                </c:pt>
                <c:pt idx="386">
                  <c:v>78.495000000000005</c:v>
                </c:pt>
                <c:pt idx="387">
                  <c:v>78.495000000000005</c:v>
                </c:pt>
                <c:pt idx="388">
                  <c:v>78.495000000000005</c:v>
                </c:pt>
                <c:pt idx="389">
                  <c:v>78.495000000000005</c:v>
                </c:pt>
                <c:pt idx="390">
                  <c:v>78.495000000000005</c:v>
                </c:pt>
                <c:pt idx="391">
                  <c:v>78.495000000000005</c:v>
                </c:pt>
                <c:pt idx="392">
                  <c:v>78.495000000000005</c:v>
                </c:pt>
                <c:pt idx="393">
                  <c:v>78.495000000000005</c:v>
                </c:pt>
                <c:pt idx="394">
                  <c:v>78.495000000000005</c:v>
                </c:pt>
                <c:pt idx="395">
                  <c:v>78.495000000000005</c:v>
                </c:pt>
                <c:pt idx="396">
                  <c:v>76</c:v>
                </c:pt>
                <c:pt idx="397">
                  <c:v>76</c:v>
                </c:pt>
                <c:pt idx="398">
                  <c:v>76</c:v>
                </c:pt>
                <c:pt idx="399">
                  <c:v>76</c:v>
                </c:pt>
                <c:pt idx="400">
                  <c:v>78.477000000000004</c:v>
                </c:pt>
                <c:pt idx="401">
                  <c:v>78.477000000000004</c:v>
                </c:pt>
                <c:pt idx="402">
                  <c:v>78.477000000000004</c:v>
                </c:pt>
                <c:pt idx="403">
                  <c:v>78.477000000000004</c:v>
                </c:pt>
                <c:pt idx="404">
                  <c:v>78.477000000000004</c:v>
                </c:pt>
                <c:pt idx="405">
                  <c:v>78.477000000000004</c:v>
                </c:pt>
                <c:pt idx="406">
                  <c:v>78.477000000000004</c:v>
                </c:pt>
                <c:pt idx="407">
                  <c:v>78.477000000000004</c:v>
                </c:pt>
                <c:pt idx="408">
                  <c:v>78.477000000000004</c:v>
                </c:pt>
                <c:pt idx="409">
                  <c:v>78.477000000000004</c:v>
                </c:pt>
                <c:pt idx="410">
                  <c:v>78.477000000000004</c:v>
                </c:pt>
                <c:pt idx="411">
                  <c:v>78.477000000000004</c:v>
                </c:pt>
                <c:pt idx="412">
                  <c:v>78.477000000000004</c:v>
                </c:pt>
                <c:pt idx="413">
                  <c:v>78.477000000000004</c:v>
                </c:pt>
                <c:pt idx="414">
                  <c:v>78.477000000000004</c:v>
                </c:pt>
                <c:pt idx="415">
                  <c:v>78.477000000000004</c:v>
                </c:pt>
                <c:pt idx="416">
                  <c:v>78.477000000000004</c:v>
                </c:pt>
                <c:pt idx="417">
                  <c:v>78.477000000000004</c:v>
                </c:pt>
                <c:pt idx="418">
                  <c:v>78.477000000000004</c:v>
                </c:pt>
                <c:pt idx="419">
                  <c:v>78.477000000000004</c:v>
                </c:pt>
                <c:pt idx="420">
                  <c:v>78.477000000000004</c:v>
                </c:pt>
                <c:pt idx="421">
                  <c:v>78.477000000000004</c:v>
                </c:pt>
                <c:pt idx="422">
                  <c:v>78.477000000000004</c:v>
                </c:pt>
                <c:pt idx="423">
                  <c:v>78.477000000000004</c:v>
                </c:pt>
                <c:pt idx="424">
                  <c:v>78.477000000000004</c:v>
                </c:pt>
                <c:pt idx="425">
                  <c:v>78.477000000000004</c:v>
                </c:pt>
                <c:pt idx="426">
                  <c:v>78.477000000000004</c:v>
                </c:pt>
                <c:pt idx="427">
                  <c:v>78.866</c:v>
                </c:pt>
                <c:pt idx="428">
                  <c:v>78.866</c:v>
                </c:pt>
                <c:pt idx="429">
                  <c:v>78.866</c:v>
                </c:pt>
                <c:pt idx="430">
                  <c:v>78.866</c:v>
                </c:pt>
                <c:pt idx="431">
                  <c:v>78.866</c:v>
                </c:pt>
                <c:pt idx="432">
                  <c:v>78.866</c:v>
                </c:pt>
                <c:pt idx="433">
                  <c:v>78.866</c:v>
                </c:pt>
                <c:pt idx="434">
                  <c:v>78.866</c:v>
                </c:pt>
                <c:pt idx="435">
                  <c:v>78.866</c:v>
                </c:pt>
                <c:pt idx="436">
                  <c:v>78.866</c:v>
                </c:pt>
                <c:pt idx="437">
                  <c:v>78.866</c:v>
                </c:pt>
                <c:pt idx="438">
                  <c:v>78.866</c:v>
                </c:pt>
                <c:pt idx="439">
                  <c:v>78.866</c:v>
                </c:pt>
                <c:pt idx="440">
                  <c:v>78.866</c:v>
                </c:pt>
                <c:pt idx="441">
                  <c:v>78.866</c:v>
                </c:pt>
                <c:pt idx="442">
                  <c:v>78.866</c:v>
                </c:pt>
                <c:pt idx="443">
                  <c:v>78.866</c:v>
                </c:pt>
                <c:pt idx="444">
                  <c:v>78.866</c:v>
                </c:pt>
                <c:pt idx="445">
                  <c:v>78.866</c:v>
                </c:pt>
                <c:pt idx="446">
                  <c:v>78.866</c:v>
                </c:pt>
                <c:pt idx="447">
                  <c:v>78.866</c:v>
                </c:pt>
                <c:pt idx="448">
                  <c:v>78.866</c:v>
                </c:pt>
                <c:pt idx="449">
                  <c:v>78.866</c:v>
                </c:pt>
                <c:pt idx="450">
                  <c:v>78.866</c:v>
                </c:pt>
                <c:pt idx="451">
                  <c:v>78.866</c:v>
                </c:pt>
                <c:pt idx="452">
                  <c:v>78.866</c:v>
                </c:pt>
                <c:pt idx="453">
                  <c:v>78.866</c:v>
                </c:pt>
                <c:pt idx="454">
                  <c:v>78.866</c:v>
                </c:pt>
                <c:pt idx="455">
                  <c:v>78.866</c:v>
                </c:pt>
                <c:pt idx="456">
                  <c:v>78.866</c:v>
                </c:pt>
                <c:pt idx="457">
                  <c:v>79.585999999999999</c:v>
                </c:pt>
                <c:pt idx="458">
                  <c:v>79.585999999999999</c:v>
                </c:pt>
                <c:pt idx="459">
                  <c:v>79.585999999999999</c:v>
                </c:pt>
                <c:pt idx="460">
                  <c:v>79.585999999999999</c:v>
                </c:pt>
                <c:pt idx="461">
                  <c:v>79.585999999999999</c:v>
                </c:pt>
                <c:pt idx="462">
                  <c:v>79.585999999999999</c:v>
                </c:pt>
                <c:pt idx="463">
                  <c:v>79.585999999999999</c:v>
                </c:pt>
                <c:pt idx="464">
                  <c:v>79.585999999999999</c:v>
                </c:pt>
                <c:pt idx="465">
                  <c:v>79.585999999999999</c:v>
                </c:pt>
                <c:pt idx="466">
                  <c:v>79.585999999999999</c:v>
                </c:pt>
                <c:pt idx="467">
                  <c:v>79.585999999999999</c:v>
                </c:pt>
                <c:pt idx="468">
                  <c:v>79.585999999999999</c:v>
                </c:pt>
                <c:pt idx="469">
                  <c:v>79.585999999999999</c:v>
                </c:pt>
                <c:pt idx="470">
                  <c:v>79.585999999999999</c:v>
                </c:pt>
                <c:pt idx="471">
                  <c:v>79.585999999999999</c:v>
                </c:pt>
                <c:pt idx="472">
                  <c:v>79.585999999999999</c:v>
                </c:pt>
                <c:pt idx="473">
                  <c:v>79.585999999999999</c:v>
                </c:pt>
                <c:pt idx="474">
                  <c:v>79.585999999999999</c:v>
                </c:pt>
                <c:pt idx="475">
                  <c:v>79.585999999999999</c:v>
                </c:pt>
                <c:pt idx="476">
                  <c:v>79.585999999999999</c:v>
                </c:pt>
                <c:pt idx="477">
                  <c:v>79.585999999999999</c:v>
                </c:pt>
                <c:pt idx="478">
                  <c:v>79.585999999999999</c:v>
                </c:pt>
                <c:pt idx="479">
                  <c:v>79.585999999999999</c:v>
                </c:pt>
                <c:pt idx="480">
                  <c:v>79.585999999999999</c:v>
                </c:pt>
                <c:pt idx="481">
                  <c:v>79.585999999999999</c:v>
                </c:pt>
                <c:pt idx="482">
                  <c:v>79.585999999999999</c:v>
                </c:pt>
                <c:pt idx="483">
                  <c:v>79.585999999999999</c:v>
                </c:pt>
                <c:pt idx="484">
                  <c:v>79.585999999999999</c:v>
                </c:pt>
                <c:pt idx="485">
                  <c:v>79.585999999999999</c:v>
                </c:pt>
                <c:pt idx="486">
                  <c:v>79.585999999999999</c:v>
                </c:pt>
                <c:pt idx="487">
                  <c:v>79.585999999999999</c:v>
                </c:pt>
                <c:pt idx="488">
                  <c:v>82</c:v>
                </c:pt>
                <c:pt idx="489">
                  <c:v>82</c:v>
                </c:pt>
                <c:pt idx="490">
                  <c:v>82</c:v>
                </c:pt>
                <c:pt idx="491">
                  <c:v>82</c:v>
                </c:pt>
                <c:pt idx="492">
                  <c:v>82</c:v>
                </c:pt>
                <c:pt idx="493">
                  <c:v>82</c:v>
                </c:pt>
                <c:pt idx="494">
                  <c:v>82</c:v>
                </c:pt>
                <c:pt idx="495">
                  <c:v>82</c:v>
                </c:pt>
                <c:pt idx="496">
                  <c:v>82</c:v>
                </c:pt>
                <c:pt idx="497">
                  <c:v>82</c:v>
                </c:pt>
                <c:pt idx="498">
                  <c:v>82</c:v>
                </c:pt>
                <c:pt idx="499">
                  <c:v>82</c:v>
                </c:pt>
                <c:pt idx="500">
                  <c:v>82</c:v>
                </c:pt>
                <c:pt idx="501">
                  <c:v>82</c:v>
                </c:pt>
                <c:pt idx="502">
                  <c:v>82</c:v>
                </c:pt>
                <c:pt idx="503">
                  <c:v>82</c:v>
                </c:pt>
                <c:pt idx="504">
                  <c:v>82</c:v>
                </c:pt>
                <c:pt idx="505">
                  <c:v>82</c:v>
                </c:pt>
                <c:pt idx="506">
                  <c:v>82</c:v>
                </c:pt>
                <c:pt idx="507">
                  <c:v>82</c:v>
                </c:pt>
                <c:pt idx="508">
                  <c:v>82</c:v>
                </c:pt>
                <c:pt idx="509">
                  <c:v>82</c:v>
                </c:pt>
                <c:pt idx="510">
                  <c:v>82</c:v>
                </c:pt>
                <c:pt idx="511">
                  <c:v>82</c:v>
                </c:pt>
                <c:pt idx="512">
                  <c:v>82</c:v>
                </c:pt>
                <c:pt idx="513">
                  <c:v>82</c:v>
                </c:pt>
                <c:pt idx="514">
                  <c:v>82</c:v>
                </c:pt>
                <c:pt idx="515">
                  <c:v>82</c:v>
                </c:pt>
                <c:pt idx="516">
                  <c:v>82</c:v>
                </c:pt>
                <c:pt idx="517">
                  <c:v>82</c:v>
                </c:pt>
                <c:pt idx="518">
                  <c:v>82.5</c:v>
                </c:pt>
                <c:pt idx="519">
                  <c:v>82.5</c:v>
                </c:pt>
                <c:pt idx="520">
                  <c:v>82.5</c:v>
                </c:pt>
                <c:pt idx="521">
                  <c:v>82.5</c:v>
                </c:pt>
                <c:pt idx="522">
                  <c:v>82.5</c:v>
                </c:pt>
                <c:pt idx="523">
                  <c:v>82.5</c:v>
                </c:pt>
                <c:pt idx="524">
                  <c:v>82.5</c:v>
                </c:pt>
                <c:pt idx="525">
                  <c:v>82.5</c:v>
                </c:pt>
                <c:pt idx="526">
                  <c:v>82.5</c:v>
                </c:pt>
                <c:pt idx="527">
                  <c:v>82.5</c:v>
                </c:pt>
                <c:pt idx="528">
                  <c:v>82.5</c:v>
                </c:pt>
                <c:pt idx="529">
                  <c:v>82.5</c:v>
                </c:pt>
                <c:pt idx="530">
                  <c:v>82.5</c:v>
                </c:pt>
                <c:pt idx="531">
                  <c:v>82.5</c:v>
                </c:pt>
                <c:pt idx="532">
                  <c:v>82.5</c:v>
                </c:pt>
                <c:pt idx="533">
                  <c:v>82.5</c:v>
                </c:pt>
                <c:pt idx="534">
                  <c:v>82.5</c:v>
                </c:pt>
                <c:pt idx="535">
                  <c:v>82.5</c:v>
                </c:pt>
                <c:pt idx="536">
                  <c:v>82.5</c:v>
                </c:pt>
                <c:pt idx="537">
                  <c:v>82.5</c:v>
                </c:pt>
                <c:pt idx="538">
                  <c:v>82.5</c:v>
                </c:pt>
                <c:pt idx="539">
                  <c:v>82.5</c:v>
                </c:pt>
                <c:pt idx="540">
                  <c:v>82.5</c:v>
                </c:pt>
                <c:pt idx="541">
                  <c:v>82.5</c:v>
                </c:pt>
                <c:pt idx="542">
                  <c:v>82.5</c:v>
                </c:pt>
                <c:pt idx="543">
                  <c:v>82.5</c:v>
                </c:pt>
                <c:pt idx="544">
                  <c:v>82.5</c:v>
                </c:pt>
                <c:pt idx="545">
                  <c:v>82.5</c:v>
                </c:pt>
                <c:pt idx="546">
                  <c:v>82.5</c:v>
                </c:pt>
                <c:pt idx="547">
                  <c:v>82.5</c:v>
                </c:pt>
                <c:pt idx="548">
                  <c:v>82.5</c:v>
                </c:pt>
                <c:pt idx="549">
                  <c:v>82.5</c:v>
                </c:pt>
              </c:numCache>
            </c:numRef>
          </c:val>
        </c:ser>
        <c:dLbls>
          <c:showLegendKey val="0"/>
          <c:showVal val="0"/>
          <c:showCatName val="0"/>
          <c:showSerName val="0"/>
          <c:showPercent val="0"/>
          <c:showBubbleSize val="0"/>
        </c:dLbls>
        <c:axId val="48022272"/>
        <c:axId val="48023808"/>
      </c:areaChart>
      <c:lineChart>
        <c:grouping val="standard"/>
        <c:varyColors val="0"/>
        <c:ser>
          <c:idx val="3"/>
          <c:order val="2"/>
          <c:tx>
            <c:v>2015/16 Historical Flow</c:v>
          </c:tx>
          <c:spPr>
            <a:ln w="19050">
              <a:solidFill>
                <a:schemeClr val="bg1">
                  <a:lumMod val="50000"/>
                </a:schemeClr>
              </a:solidFill>
            </a:ln>
          </c:spPr>
          <c:marker>
            <c:symbol val="none"/>
          </c:marke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Data!$AH$551:$AH$1100</c:f>
              <c:numCache>
                <c:formatCode>0.0</c:formatCode>
                <c:ptCount val="550"/>
                <c:pt idx="0">
                  <c:v>53.526980000000002</c:v>
                </c:pt>
                <c:pt idx="1">
                  <c:v>53.16120999999999</c:v>
                </c:pt>
                <c:pt idx="2">
                  <c:v>55.351480000000009</c:v>
                </c:pt>
                <c:pt idx="3">
                  <c:v>56.294330000000002</c:v>
                </c:pt>
                <c:pt idx="4">
                  <c:v>56.422020000000018</c:v>
                </c:pt>
                <c:pt idx="5">
                  <c:v>55.913209999999999</c:v>
                </c:pt>
                <c:pt idx="6">
                  <c:v>54.104989999999994</c:v>
                </c:pt>
                <c:pt idx="7">
                  <c:v>55.271359999999987</c:v>
                </c:pt>
                <c:pt idx="8">
                  <c:v>54.567011342600004</c:v>
                </c:pt>
                <c:pt idx="9">
                  <c:v>55.468740000000011</c:v>
                </c:pt>
                <c:pt idx="10">
                  <c:v>55.356490000000022</c:v>
                </c:pt>
                <c:pt idx="11">
                  <c:v>53.978999999999992</c:v>
                </c:pt>
                <c:pt idx="12">
                  <c:v>55.065130000000003</c:v>
                </c:pt>
                <c:pt idx="13">
                  <c:v>55.404229999999991</c:v>
                </c:pt>
                <c:pt idx="14">
                  <c:v>55.872880000000002</c:v>
                </c:pt>
                <c:pt idx="15">
                  <c:v>55.499420000000015</c:v>
                </c:pt>
                <c:pt idx="16">
                  <c:v>55.691700000000004</c:v>
                </c:pt>
                <c:pt idx="17">
                  <c:v>55.574080000000002</c:v>
                </c:pt>
                <c:pt idx="18">
                  <c:v>55.142200000000003</c:v>
                </c:pt>
                <c:pt idx="19">
                  <c:v>54.866099999999975</c:v>
                </c:pt>
                <c:pt idx="20">
                  <c:v>55.114489999999996</c:v>
                </c:pt>
                <c:pt idx="21">
                  <c:v>55.504659999999987</c:v>
                </c:pt>
                <c:pt idx="22">
                  <c:v>56.069590000000012</c:v>
                </c:pt>
                <c:pt idx="23">
                  <c:v>56.454109999999986</c:v>
                </c:pt>
                <c:pt idx="24">
                  <c:v>56.416150000000009</c:v>
                </c:pt>
                <c:pt idx="25">
                  <c:v>57.664239999999999</c:v>
                </c:pt>
                <c:pt idx="26">
                  <c:v>57.33321999999999</c:v>
                </c:pt>
                <c:pt idx="27">
                  <c:v>57.758200000000002</c:v>
                </c:pt>
                <c:pt idx="28">
                  <c:v>56.744630000000015</c:v>
                </c:pt>
                <c:pt idx="29">
                  <c:v>57.209150000000001</c:v>
                </c:pt>
                <c:pt idx="30">
                  <c:v>57.486960000000003</c:v>
                </c:pt>
                <c:pt idx="31">
                  <c:v>56.423550000000013</c:v>
                </c:pt>
                <c:pt idx="32">
                  <c:v>56.224520000000027</c:v>
                </c:pt>
                <c:pt idx="33">
                  <c:v>56.192710000000005</c:v>
                </c:pt>
                <c:pt idx="34">
                  <c:v>56.664749999999998</c:v>
                </c:pt>
                <c:pt idx="35">
                  <c:v>56.931720000000006</c:v>
                </c:pt>
                <c:pt idx="36">
                  <c:v>57.420460000000013</c:v>
                </c:pt>
                <c:pt idx="37">
                  <c:v>57.294242671000013</c:v>
                </c:pt>
                <c:pt idx="38">
                  <c:v>56.335250000000002</c:v>
                </c:pt>
                <c:pt idx="39">
                  <c:v>55.747550000000011</c:v>
                </c:pt>
                <c:pt idx="40">
                  <c:v>56.246530000000021</c:v>
                </c:pt>
                <c:pt idx="41">
                  <c:v>57.160563267000029</c:v>
                </c:pt>
                <c:pt idx="42">
                  <c:v>57.67605020220001</c:v>
                </c:pt>
                <c:pt idx="43">
                  <c:v>57.133550373600016</c:v>
                </c:pt>
                <c:pt idx="44">
                  <c:v>56.845120000000023</c:v>
                </c:pt>
                <c:pt idx="45">
                  <c:v>56.837319999999991</c:v>
                </c:pt>
                <c:pt idx="46">
                  <c:v>56.331770000000006</c:v>
                </c:pt>
                <c:pt idx="47">
                  <c:v>55.800131308099999</c:v>
                </c:pt>
                <c:pt idx="48">
                  <c:v>55.473960000000005</c:v>
                </c:pt>
                <c:pt idx="49">
                  <c:v>56.921889999999983</c:v>
                </c:pt>
                <c:pt idx="50">
                  <c:v>57.945689999999971</c:v>
                </c:pt>
                <c:pt idx="51">
                  <c:v>58.324179999999991</c:v>
                </c:pt>
                <c:pt idx="52">
                  <c:v>57.276920000000004</c:v>
                </c:pt>
                <c:pt idx="53">
                  <c:v>55.76576</c:v>
                </c:pt>
                <c:pt idx="54">
                  <c:v>55.228230000000003</c:v>
                </c:pt>
                <c:pt idx="55">
                  <c:v>55.938349999999993</c:v>
                </c:pt>
                <c:pt idx="56">
                  <c:v>55.521160000000016</c:v>
                </c:pt>
                <c:pt idx="57">
                  <c:v>55.788069999999991</c:v>
                </c:pt>
                <c:pt idx="58">
                  <c:v>59.667560000000023</c:v>
                </c:pt>
                <c:pt idx="59">
                  <c:v>60.456310000000002</c:v>
                </c:pt>
                <c:pt idx="60">
                  <c:v>59.541659999999986</c:v>
                </c:pt>
                <c:pt idx="61">
                  <c:v>60.191729999999993</c:v>
                </c:pt>
                <c:pt idx="62">
                  <c:v>60.903970000000008</c:v>
                </c:pt>
                <c:pt idx="63">
                  <c:v>61.02006999999999</c:v>
                </c:pt>
                <c:pt idx="64">
                  <c:v>60.412699999999994</c:v>
                </c:pt>
                <c:pt idx="65">
                  <c:v>59.063660000000013</c:v>
                </c:pt>
                <c:pt idx="66">
                  <c:v>60.219850000000022</c:v>
                </c:pt>
                <c:pt idx="67">
                  <c:v>58.867960000000004</c:v>
                </c:pt>
                <c:pt idx="68">
                  <c:v>57.931550000000001</c:v>
                </c:pt>
                <c:pt idx="69">
                  <c:v>59.057640000000006</c:v>
                </c:pt>
                <c:pt idx="70">
                  <c:v>58.866910000000018</c:v>
                </c:pt>
                <c:pt idx="71">
                  <c:v>57.284979999999997</c:v>
                </c:pt>
                <c:pt idx="72">
                  <c:v>55.742790000000007</c:v>
                </c:pt>
                <c:pt idx="73">
                  <c:v>55.322569999999999</c:v>
                </c:pt>
                <c:pt idx="74">
                  <c:v>54.867179999999991</c:v>
                </c:pt>
                <c:pt idx="75">
                  <c:v>54.301540000000024</c:v>
                </c:pt>
                <c:pt idx="76">
                  <c:v>53.808349999999997</c:v>
                </c:pt>
                <c:pt idx="77">
                  <c:v>52.584720000000033</c:v>
                </c:pt>
                <c:pt idx="78">
                  <c:v>52.417039999999993</c:v>
                </c:pt>
                <c:pt idx="79">
                  <c:v>52.770410000000027</c:v>
                </c:pt>
                <c:pt idx="80">
                  <c:v>54.283779999999993</c:v>
                </c:pt>
                <c:pt idx="81">
                  <c:v>53.677609999999987</c:v>
                </c:pt>
                <c:pt idx="82">
                  <c:v>53.242260000000009</c:v>
                </c:pt>
                <c:pt idx="83">
                  <c:v>53.705820000000017</c:v>
                </c:pt>
                <c:pt idx="84">
                  <c:v>53.511109999999995</c:v>
                </c:pt>
                <c:pt idx="85">
                  <c:v>54.317729999999983</c:v>
                </c:pt>
                <c:pt idx="86">
                  <c:v>55.34563999999996</c:v>
                </c:pt>
                <c:pt idx="87">
                  <c:v>57.191140000000004</c:v>
                </c:pt>
                <c:pt idx="88">
                  <c:v>57.079822921799995</c:v>
                </c:pt>
                <c:pt idx="89">
                  <c:v>55.125539999999987</c:v>
                </c:pt>
                <c:pt idx="90">
                  <c:v>54.772620000000025</c:v>
                </c:pt>
                <c:pt idx="91">
                  <c:v>55.42277</c:v>
                </c:pt>
                <c:pt idx="92">
                  <c:v>56.518410000000003</c:v>
                </c:pt>
                <c:pt idx="93">
                  <c:v>57.149470000000001</c:v>
                </c:pt>
                <c:pt idx="94">
                  <c:v>57.925280000000001</c:v>
                </c:pt>
                <c:pt idx="95">
                  <c:v>57.395470000000003</c:v>
                </c:pt>
                <c:pt idx="96">
                  <c:v>56.17257</c:v>
                </c:pt>
                <c:pt idx="97">
                  <c:v>56.647910000000003</c:v>
                </c:pt>
                <c:pt idx="98">
                  <c:v>57.262610000000002</c:v>
                </c:pt>
                <c:pt idx="99">
                  <c:v>56.75712</c:v>
                </c:pt>
                <c:pt idx="100">
                  <c:v>55.40831</c:v>
                </c:pt>
                <c:pt idx="101">
                  <c:v>56.73527</c:v>
                </c:pt>
                <c:pt idx="102">
                  <c:v>56.589010000000002</c:v>
                </c:pt>
                <c:pt idx="103">
                  <c:v>55.131979999999999</c:v>
                </c:pt>
                <c:pt idx="104">
                  <c:v>56.271230000000003</c:v>
                </c:pt>
                <c:pt idx="105">
                  <c:v>56.986980000000003</c:v>
                </c:pt>
                <c:pt idx="106">
                  <c:v>55.62032</c:v>
                </c:pt>
                <c:pt idx="107">
                  <c:v>52.622010000000003</c:v>
                </c:pt>
                <c:pt idx="108">
                  <c:v>53.345260000000003</c:v>
                </c:pt>
                <c:pt idx="109">
                  <c:v>53.849170000000001</c:v>
                </c:pt>
                <c:pt idx="110">
                  <c:v>55.115220000000001</c:v>
                </c:pt>
                <c:pt idx="111">
                  <c:v>55.341320000000003</c:v>
                </c:pt>
                <c:pt idx="112">
                  <c:v>55.645000000000003</c:v>
                </c:pt>
                <c:pt idx="113">
                  <c:v>56.701929999999997</c:v>
                </c:pt>
                <c:pt idx="114">
                  <c:v>58.018189999999997</c:v>
                </c:pt>
                <c:pt idx="115">
                  <c:v>58.148870000000002</c:v>
                </c:pt>
                <c:pt idx="116">
                  <c:v>59.083930000000002</c:v>
                </c:pt>
                <c:pt idx="117">
                  <c:v>60.17313</c:v>
                </c:pt>
                <c:pt idx="118">
                  <c:v>61.618920000000003</c:v>
                </c:pt>
                <c:pt idx="119">
                  <c:v>61.784739999999999</c:v>
                </c:pt>
                <c:pt idx="120">
                  <c:v>59.350389999999997</c:v>
                </c:pt>
                <c:pt idx="121">
                  <c:v>61.9</c:v>
                </c:pt>
                <c:pt idx="122">
                  <c:v>62</c:v>
                </c:pt>
                <c:pt idx="123">
                  <c:v>60.8</c:v>
                </c:pt>
                <c:pt idx="124">
                  <c:v>61.2</c:v>
                </c:pt>
                <c:pt idx="125">
                  <c:v>60.1</c:v>
                </c:pt>
                <c:pt idx="126">
                  <c:v>63.5</c:v>
                </c:pt>
                <c:pt idx="127">
                  <c:v>64</c:v>
                </c:pt>
                <c:pt idx="128">
                  <c:v>62.2</c:v>
                </c:pt>
                <c:pt idx="129">
                  <c:v>64.3</c:v>
                </c:pt>
                <c:pt idx="130">
                  <c:v>64.400000000000006</c:v>
                </c:pt>
                <c:pt idx="131">
                  <c:v>64.3</c:v>
                </c:pt>
                <c:pt idx="132">
                  <c:v>64.099999999999994</c:v>
                </c:pt>
                <c:pt idx="133">
                  <c:v>64.2</c:v>
                </c:pt>
                <c:pt idx="134">
                  <c:v>63.8</c:v>
                </c:pt>
                <c:pt idx="135">
                  <c:v>64.8</c:v>
                </c:pt>
                <c:pt idx="136">
                  <c:v>64.7</c:v>
                </c:pt>
                <c:pt idx="137">
                  <c:v>64.900000000000006</c:v>
                </c:pt>
                <c:pt idx="138">
                  <c:v>64.400000000000006</c:v>
                </c:pt>
                <c:pt idx="139">
                  <c:v>64.8</c:v>
                </c:pt>
                <c:pt idx="140">
                  <c:v>63.7</c:v>
                </c:pt>
                <c:pt idx="141">
                  <c:v>64.3</c:v>
                </c:pt>
                <c:pt idx="142">
                  <c:v>64</c:v>
                </c:pt>
                <c:pt idx="143">
                  <c:v>64.5</c:v>
                </c:pt>
                <c:pt idx="144">
                  <c:v>64.2</c:v>
                </c:pt>
                <c:pt idx="145">
                  <c:v>63.3</c:v>
                </c:pt>
                <c:pt idx="146">
                  <c:v>63.5</c:v>
                </c:pt>
                <c:pt idx="147">
                  <c:v>62.5</c:v>
                </c:pt>
                <c:pt idx="148">
                  <c:v>62.1</c:v>
                </c:pt>
                <c:pt idx="149">
                  <c:v>62.8</c:v>
                </c:pt>
                <c:pt idx="150">
                  <c:v>63.8</c:v>
                </c:pt>
                <c:pt idx="151">
                  <c:v>64</c:v>
                </c:pt>
                <c:pt idx="152">
                  <c:v>64.063929999999999</c:v>
                </c:pt>
                <c:pt idx="153">
                  <c:v>63.758119999999998</c:v>
                </c:pt>
                <c:pt idx="154">
                  <c:v>65.898219999999995</c:v>
                </c:pt>
                <c:pt idx="155">
                  <c:v>66.010720000000006</c:v>
                </c:pt>
                <c:pt idx="156">
                  <c:v>66.968890000000002</c:v>
                </c:pt>
                <c:pt idx="157">
                  <c:v>65.519800000000004</c:v>
                </c:pt>
                <c:pt idx="158">
                  <c:v>64.452470000000005</c:v>
                </c:pt>
                <c:pt idx="159">
                  <c:v>64.666749999999993</c:v>
                </c:pt>
                <c:pt idx="160">
                  <c:v>64.522530000000003</c:v>
                </c:pt>
                <c:pt idx="161">
                  <c:v>65.727760000000004</c:v>
                </c:pt>
                <c:pt idx="162">
                  <c:v>66.019379999999998</c:v>
                </c:pt>
                <c:pt idx="163">
                  <c:v>65.610759999999999</c:v>
                </c:pt>
                <c:pt idx="164">
                  <c:v>64.584770000000006</c:v>
                </c:pt>
                <c:pt idx="165">
                  <c:v>65.797479999999993</c:v>
                </c:pt>
                <c:pt idx="166">
                  <c:v>66.443020000000004</c:v>
                </c:pt>
                <c:pt idx="167">
                  <c:v>66.729749999999996</c:v>
                </c:pt>
                <c:pt idx="168">
                  <c:v>67.945480000000003</c:v>
                </c:pt>
                <c:pt idx="169">
                  <c:v>68.922179999999997</c:v>
                </c:pt>
                <c:pt idx="170">
                  <c:v>68.156490000000005</c:v>
                </c:pt>
                <c:pt idx="171">
                  <c:v>67.248959999999997</c:v>
                </c:pt>
                <c:pt idx="172">
                  <c:v>66.150289999999998</c:v>
                </c:pt>
                <c:pt idx="173">
                  <c:v>67.680440000000004</c:v>
                </c:pt>
                <c:pt idx="174">
                  <c:v>68.875529999999998</c:v>
                </c:pt>
                <c:pt idx="175">
                  <c:v>68.544409999999999</c:v>
                </c:pt>
                <c:pt idx="176">
                  <c:v>69.813770000000005</c:v>
                </c:pt>
                <c:pt idx="177">
                  <c:v>68.827150000000003</c:v>
                </c:pt>
                <c:pt idx="178">
                  <c:v>66.969040000000007</c:v>
                </c:pt>
                <c:pt idx="179">
                  <c:v>66.152569999999997</c:v>
                </c:pt>
                <c:pt idx="180">
                  <c:v>66.92765</c:v>
                </c:pt>
                <c:pt idx="181">
                  <c:v>67.045569999999998</c:v>
                </c:pt>
                <c:pt idx="182">
                  <c:v>65.359189999999998</c:v>
                </c:pt>
                <c:pt idx="183">
                  <c:v>63.82495999999999</c:v>
                </c:pt>
                <c:pt idx="184">
                  <c:v>65.56592000000002</c:v>
                </c:pt>
                <c:pt idx="185">
                  <c:v>65.176750000000027</c:v>
                </c:pt>
                <c:pt idx="186">
                  <c:v>64.796080004399997</c:v>
                </c:pt>
                <c:pt idx="187">
                  <c:v>64.528379999999999</c:v>
                </c:pt>
                <c:pt idx="188">
                  <c:v>63.98737000000002</c:v>
                </c:pt>
                <c:pt idx="189">
                  <c:v>64.297689999999989</c:v>
                </c:pt>
                <c:pt idx="190">
                  <c:v>64.280640000000005</c:v>
                </c:pt>
                <c:pt idx="191">
                  <c:v>64.662909999999997</c:v>
                </c:pt>
                <c:pt idx="192">
                  <c:v>65.531149999999982</c:v>
                </c:pt>
                <c:pt idx="193">
                  <c:v>64.967890000000011</c:v>
                </c:pt>
                <c:pt idx="194">
                  <c:v>64.564660000000018</c:v>
                </c:pt>
                <c:pt idx="195">
                  <c:v>64.930660000000003</c:v>
                </c:pt>
                <c:pt idx="196">
                  <c:v>65.576729999999969</c:v>
                </c:pt>
                <c:pt idx="197">
                  <c:v>66.929399999999958</c:v>
                </c:pt>
                <c:pt idx="198">
                  <c:v>68.122640000000018</c:v>
                </c:pt>
                <c:pt idx="199">
                  <c:v>68.44310999999999</c:v>
                </c:pt>
                <c:pt idx="200">
                  <c:v>68.247659999999968</c:v>
                </c:pt>
                <c:pt idx="201">
                  <c:v>67.830979999999997</c:v>
                </c:pt>
                <c:pt idx="202">
                  <c:v>67.885620000000003</c:v>
                </c:pt>
                <c:pt idx="203">
                  <c:v>67.783640000000005</c:v>
                </c:pt>
                <c:pt idx="204">
                  <c:v>68.123619999999988</c:v>
                </c:pt>
                <c:pt idx="205">
                  <c:v>67.890429999999981</c:v>
                </c:pt>
                <c:pt idx="206">
                  <c:v>68.029480000000007</c:v>
                </c:pt>
                <c:pt idx="207">
                  <c:v>67.203040000000016</c:v>
                </c:pt>
                <c:pt idx="208">
                  <c:v>65.867760000000033</c:v>
                </c:pt>
                <c:pt idx="209">
                  <c:v>65.541129999999995</c:v>
                </c:pt>
                <c:pt idx="210">
                  <c:v>64.294899999999998</c:v>
                </c:pt>
                <c:pt idx="211">
                  <c:v>64.362899999999982</c:v>
                </c:pt>
                <c:pt idx="212">
                  <c:v>64.474780000000024</c:v>
                </c:pt>
                <c:pt idx="213">
                  <c:v>64.960179999999994</c:v>
                </c:pt>
                <c:pt idx="214">
                  <c:v>64.387320000000003</c:v>
                </c:pt>
                <c:pt idx="215">
                  <c:v>62.994609999999994</c:v>
                </c:pt>
                <c:pt idx="216">
                  <c:v>62.709379999999996</c:v>
                </c:pt>
                <c:pt idx="217">
                  <c:v>62.97095000000003</c:v>
                </c:pt>
                <c:pt idx="218">
                  <c:v>60.841269999999994</c:v>
                </c:pt>
                <c:pt idx="219">
                  <c:v>61.373490000000004</c:v>
                </c:pt>
                <c:pt idx="220">
                  <c:v>63.808599999999998</c:v>
                </c:pt>
                <c:pt idx="221">
                  <c:v>63.374929999999992</c:v>
                </c:pt>
                <c:pt idx="222">
                  <c:v>64.161179999999987</c:v>
                </c:pt>
                <c:pt idx="223">
                  <c:v>65.808720000000008</c:v>
                </c:pt>
                <c:pt idx="224">
                  <c:v>66.407719999999998</c:v>
                </c:pt>
                <c:pt idx="225">
                  <c:v>66.321659999999994</c:v>
                </c:pt>
                <c:pt idx="226">
                  <c:v>65.31262000000001</c:v>
                </c:pt>
                <c:pt idx="227">
                  <c:v>64.617120000000014</c:v>
                </c:pt>
                <c:pt idx="228">
                  <c:v>65.288969999999992</c:v>
                </c:pt>
                <c:pt idx="229">
                  <c:v>63.942100000000003</c:v>
                </c:pt>
                <c:pt idx="230">
                  <c:v>63.943159999999978</c:v>
                </c:pt>
                <c:pt idx="231">
                  <c:v>63.815830000000012</c:v>
                </c:pt>
                <c:pt idx="232">
                  <c:v>65.263689999999983</c:v>
                </c:pt>
                <c:pt idx="233">
                  <c:v>64.567400000000006</c:v>
                </c:pt>
                <c:pt idx="234">
                  <c:v>63.746780000000008</c:v>
                </c:pt>
                <c:pt idx="235">
                  <c:v>63.984459999999999</c:v>
                </c:pt>
                <c:pt idx="236">
                  <c:v>64.482929999999982</c:v>
                </c:pt>
                <c:pt idx="237">
                  <c:v>64.704019999999986</c:v>
                </c:pt>
                <c:pt idx="238">
                  <c:v>62.928490000000018</c:v>
                </c:pt>
                <c:pt idx="239">
                  <c:v>62.573850000000007</c:v>
                </c:pt>
                <c:pt idx="240">
                  <c:v>64.004710000000003</c:v>
                </c:pt>
                <c:pt idx="241">
                  <c:v>65.182850000000002</c:v>
                </c:pt>
                <c:pt idx="242">
                  <c:v>65.794660000000007</c:v>
                </c:pt>
                <c:pt idx="243">
                  <c:v>65.362210000000005</c:v>
                </c:pt>
                <c:pt idx="244">
                  <c:v>64.69453</c:v>
                </c:pt>
                <c:pt idx="245">
                  <c:v>62.92436</c:v>
                </c:pt>
                <c:pt idx="246">
                  <c:v>62.737549999999999</c:v>
                </c:pt>
                <c:pt idx="247">
                  <c:v>63.224200000000003</c:v>
                </c:pt>
                <c:pt idx="248">
                  <c:v>64.373270000000005</c:v>
                </c:pt>
                <c:pt idx="249">
                  <c:v>64.047610000000006</c:v>
                </c:pt>
                <c:pt idx="250">
                  <c:v>63.810380000000002</c:v>
                </c:pt>
                <c:pt idx="251">
                  <c:v>62.856189999999998</c:v>
                </c:pt>
                <c:pt idx="252">
                  <c:v>63.226860000000002</c:v>
                </c:pt>
                <c:pt idx="253">
                  <c:v>63.643349999999998</c:v>
                </c:pt>
                <c:pt idx="254">
                  <c:v>63.286960000000001</c:v>
                </c:pt>
                <c:pt idx="255">
                  <c:v>63.972200000000001</c:v>
                </c:pt>
                <c:pt idx="256">
                  <c:v>63.650579999999998</c:v>
                </c:pt>
                <c:pt idx="257">
                  <c:v>63.857349999999997</c:v>
                </c:pt>
                <c:pt idx="258">
                  <c:v>65.387320000000003</c:v>
                </c:pt>
                <c:pt idx="259">
                  <c:v>65.159019999999998</c:v>
                </c:pt>
                <c:pt idx="260">
                  <c:v>62.133740000000003</c:v>
                </c:pt>
                <c:pt idx="261">
                  <c:v>63.142560000000003</c:v>
                </c:pt>
                <c:pt idx="262">
                  <c:v>63.928930000000001</c:v>
                </c:pt>
                <c:pt idx="263">
                  <c:v>62.557569999999998</c:v>
                </c:pt>
                <c:pt idx="264">
                  <c:v>61.341729999999998</c:v>
                </c:pt>
                <c:pt idx="265">
                  <c:v>63.39837</c:v>
                </c:pt>
                <c:pt idx="266">
                  <c:v>64.027910000000006</c:v>
                </c:pt>
                <c:pt idx="267">
                  <c:v>62.72871</c:v>
                </c:pt>
                <c:pt idx="268">
                  <c:v>63.453290000000003</c:v>
                </c:pt>
                <c:pt idx="269">
                  <c:v>63.312570000000001</c:v>
                </c:pt>
                <c:pt idx="270">
                  <c:v>60.507680000000001</c:v>
                </c:pt>
                <c:pt idx="271">
                  <c:v>59.512790000000003</c:v>
                </c:pt>
                <c:pt idx="272">
                  <c:v>60.501240000000003</c:v>
                </c:pt>
                <c:pt idx="273">
                  <c:v>60.853259999999999</c:v>
                </c:pt>
                <c:pt idx="274">
                  <c:v>61.04054</c:v>
                </c:pt>
                <c:pt idx="275">
                  <c:v>60.427909999999997</c:v>
                </c:pt>
                <c:pt idx="276">
                  <c:v>60.864519999999999</c:v>
                </c:pt>
                <c:pt idx="277">
                  <c:v>59.358510000000003</c:v>
                </c:pt>
                <c:pt idx="278">
                  <c:v>56.968310000000002</c:v>
                </c:pt>
                <c:pt idx="279">
                  <c:v>57.57385</c:v>
                </c:pt>
                <c:pt idx="280">
                  <c:v>58.434849999999997</c:v>
                </c:pt>
                <c:pt idx="281">
                  <c:v>58.409599999999998</c:v>
                </c:pt>
                <c:pt idx="282">
                  <c:v>59.898040000000002</c:v>
                </c:pt>
                <c:pt idx="283">
                  <c:v>59.866909999999997</c:v>
                </c:pt>
                <c:pt idx="284">
                  <c:v>59.108780000000003</c:v>
                </c:pt>
                <c:pt idx="285">
                  <c:v>58.37368</c:v>
                </c:pt>
                <c:pt idx="286">
                  <c:v>59.093710000000002</c:v>
                </c:pt>
                <c:pt idx="287">
                  <c:v>59.100090000000002</c:v>
                </c:pt>
                <c:pt idx="288">
                  <c:v>57.897629999999999</c:v>
                </c:pt>
                <c:pt idx="289">
                  <c:v>55.31335</c:v>
                </c:pt>
                <c:pt idx="290">
                  <c:v>55.159640000000003</c:v>
                </c:pt>
                <c:pt idx="291">
                  <c:v>55.966180000000001</c:v>
                </c:pt>
                <c:pt idx="292">
                  <c:v>57.01623</c:v>
                </c:pt>
                <c:pt idx="293">
                  <c:v>57.492289999999997</c:v>
                </c:pt>
                <c:pt idx="294">
                  <c:v>56.600160000000002</c:v>
                </c:pt>
                <c:pt idx="295">
                  <c:v>57.512770000000003</c:v>
                </c:pt>
                <c:pt idx="296">
                  <c:v>57.436079999999997</c:v>
                </c:pt>
                <c:pt idx="297">
                  <c:v>57.022840000000002</c:v>
                </c:pt>
                <c:pt idx="298">
                  <c:v>57.487470000000002</c:v>
                </c:pt>
                <c:pt idx="299">
                  <c:v>57.190829999999998</c:v>
                </c:pt>
                <c:pt idx="300">
                  <c:v>56.074129999999997</c:v>
                </c:pt>
                <c:pt idx="301">
                  <c:v>54.927280000000003</c:v>
                </c:pt>
                <c:pt idx="302">
                  <c:v>56.047919999999998</c:v>
                </c:pt>
                <c:pt idx="303">
                  <c:v>56.391109999999998</c:v>
                </c:pt>
                <c:pt idx="304">
                  <c:v>55.973509999999997</c:v>
                </c:pt>
                <c:pt idx="305">
                  <c:v>55.175460000000001</c:v>
                </c:pt>
                <c:pt idx="306">
                  <c:v>52.005980000000001</c:v>
                </c:pt>
                <c:pt idx="307">
                  <c:v>44.835391229999999</c:v>
                </c:pt>
                <c:pt idx="308">
                  <c:v>39.791240000000002</c:v>
                </c:pt>
                <c:pt idx="309">
                  <c:v>39.225490000000001</c:v>
                </c:pt>
                <c:pt idx="310">
                  <c:v>33.398670000000003</c:v>
                </c:pt>
                <c:pt idx="311">
                  <c:v>31.872</c:v>
                </c:pt>
                <c:pt idx="312">
                  <c:v>33.27722</c:v>
                </c:pt>
                <c:pt idx="313">
                  <c:v>34.678379999999997</c:v>
                </c:pt>
                <c:pt idx="314">
                  <c:v>35.40119</c:v>
                </c:pt>
                <c:pt idx="315">
                  <c:v>36.196860000000001</c:v>
                </c:pt>
                <c:pt idx="316">
                  <c:v>37.489640000000001</c:v>
                </c:pt>
                <c:pt idx="317">
                  <c:v>38.970149999999997</c:v>
                </c:pt>
                <c:pt idx="318">
                  <c:v>38.99579</c:v>
                </c:pt>
                <c:pt idx="319">
                  <c:v>37.913600000000002</c:v>
                </c:pt>
                <c:pt idx="320">
                  <c:v>35.026980000000002</c:v>
                </c:pt>
                <c:pt idx="321">
                  <c:v>36.738599999999998</c:v>
                </c:pt>
                <c:pt idx="322">
                  <c:v>38.832140000000003</c:v>
                </c:pt>
                <c:pt idx="323">
                  <c:v>38.496200000000002</c:v>
                </c:pt>
                <c:pt idx="324">
                  <c:v>38.621560000000002</c:v>
                </c:pt>
                <c:pt idx="325">
                  <c:v>39.481879999999997</c:v>
                </c:pt>
                <c:pt idx="326">
                  <c:v>39.44285</c:v>
                </c:pt>
                <c:pt idx="327">
                  <c:v>38.497700000000002</c:v>
                </c:pt>
                <c:pt idx="328">
                  <c:v>37.32528009</c:v>
                </c:pt>
                <c:pt idx="329">
                  <c:v>36.95366044</c:v>
                </c:pt>
                <c:pt idx="330">
                  <c:v>37.326860000000003</c:v>
                </c:pt>
                <c:pt idx="331">
                  <c:v>38.253050000000002</c:v>
                </c:pt>
                <c:pt idx="332">
                  <c:v>38.437100000000001</c:v>
                </c:pt>
                <c:pt idx="333">
                  <c:v>39.858052610000001</c:v>
                </c:pt>
                <c:pt idx="334">
                  <c:v>40.730400000000003</c:v>
                </c:pt>
                <c:pt idx="335">
                  <c:v>41.151220000000002</c:v>
                </c:pt>
                <c:pt idx="336">
                  <c:v>41.317250000000001</c:v>
                </c:pt>
                <c:pt idx="337">
                  <c:v>42.204039999999999</c:v>
                </c:pt>
                <c:pt idx="338">
                  <c:v>42.468600000000002</c:v>
                </c:pt>
                <c:pt idx="339">
                  <c:v>42.505549999999999</c:v>
                </c:pt>
                <c:pt idx="340">
                  <c:v>41.960500000000003</c:v>
                </c:pt>
                <c:pt idx="341">
                  <c:v>42.409410000000001</c:v>
                </c:pt>
                <c:pt idx="342">
                  <c:v>42.18956</c:v>
                </c:pt>
                <c:pt idx="343">
                  <c:v>42.43573</c:v>
                </c:pt>
                <c:pt idx="344">
                  <c:v>42.690939999999998</c:v>
                </c:pt>
                <c:pt idx="345">
                  <c:v>43.73216</c:v>
                </c:pt>
                <c:pt idx="346">
                  <c:v>44.736370000000001</c:v>
                </c:pt>
                <c:pt idx="347">
                  <c:v>45.406239999999997</c:v>
                </c:pt>
                <c:pt idx="348">
                  <c:v>45.976120000000002</c:v>
                </c:pt>
                <c:pt idx="349">
                  <c:v>46.206980000000001</c:v>
                </c:pt>
                <c:pt idx="350">
                  <c:v>48.081049999999998</c:v>
                </c:pt>
                <c:pt idx="351">
                  <c:v>51.38926</c:v>
                </c:pt>
                <c:pt idx="352">
                  <c:v>53.754669999999997</c:v>
                </c:pt>
                <c:pt idx="353">
                  <c:v>55.024940000000001</c:v>
                </c:pt>
                <c:pt idx="354">
                  <c:v>54.809800000000003</c:v>
                </c:pt>
                <c:pt idx="355">
                  <c:v>52.483159999999998</c:v>
                </c:pt>
                <c:pt idx="356">
                  <c:v>54.597929999999998</c:v>
                </c:pt>
                <c:pt idx="357">
                  <c:v>56.518239999999999</c:v>
                </c:pt>
                <c:pt idx="358">
                  <c:v>57.07367</c:v>
                </c:pt>
                <c:pt idx="359">
                  <c:v>56.851529999999997</c:v>
                </c:pt>
                <c:pt idx="360">
                  <c:v>55.872999999999998</c:v>
                </c:pt>
                <c:pt idx="361">
                  <c:v>56.223779999999998</c:v>
                </c:pt>
                <c:pt idx="362">
                  <c:v>56.067120000000003</c:v>
                </c:pt>
                <c:pt idx="363">
                  <c:v>56.02796</c:v>
                </c:pt>
                <c:pt idx="364">
                  <c:v>55.941099999999999</c:v>
                </c:pt>
              </c:numCache>
            </c:numRef>
          </c:val>
          <c:smooth val="0"/>
        </c:ser>
        <c:dLbls>
          <c:showLegendKey val="0"/>
          <c:showVal val="0"/>
          <c:showCatName val="0"/>
          <c:showSerName val="0"/>
          <c:showPercent val="0"/>
          <c:showBubbleSize val="0"/>
        </c:dLbls>
        <c:marker val="1"/>
        <c:smooth val="0"/>
        <c:axId val="48022272"/>
        <c:axId val="48023808"/>
      </c:lineChart>
      <c:lineChart>
        <c:grouping val="standard"/>
        <c:varyColors val="0"/>
        <c:ser>
          <c:idx val="1"/>
          <c:order val="0"/>
          <c:tx>
            <c:v>2016 Actual Flow</c:v>
          </c:tx>
          <c:spPr>
            <a:ln w="19050">
              <a:solidFill>
                <a:schemeClr val="tx1"/>
              </a:solidFill>
            </a:ln>
          </c:spPr>
          <c:marker>
            <c:symbol val="none"/>
          </c:marker>
          <c:cat>
            <c:numRef>
              <c:f>Data!$A$551:$A$1500</c:f>
              <c:numCache>
                <c:formatCode>d\-mmm\-yy</c:formatCode>
                <c:ptCount val="950"/>
                <c:pt idx="0">
                  <c:v>42552</c:v>
                </c:pt>
                <c:pt idx="1">
                  <c:v>42553</c:v>
                </c:pt>
                <c:pt idx="2">
                  <c:v>42554</c:v>
                </c:pt>
                <c:pt idx="3">
                  <c:v>42555</c:v>
                </c:pt>
                <c:pt idx="4">
                  <c:v>42556</c:v>
                </c:pt>
                <c:pt idx="5">
                  <c:v>42557</c:v>
                </c:pt>
                <c:pt idx="6">
                  <c:v>42558</c:v>
                </c:pt>
                <c:pt idx="7">
                  <c:v>42559</c:v>
                </c:pt>
                <c:pt idx="8">
                  <c:v>42560</c:v>
                </c:pt>
                <c:pt idx="9">
                  <c:v>42561</c:v>
                </c:pt>
                <c:pt idx="10">
                  <c:v>42562</c:v>
                </c:pt>
                <c:pt idx="11">
                  <c:v>42563</c:v>
                </c:pt>
                <c:pt idx="12">
                  <c:v>42564</c:v>
                </c:pt>
                <c:pt idx="13">
                  <c:v>42565</c:v>
                </c:pt>
                <c:pt idx="14">
                  <c:v>42566</c:v>
                </c:pt>
                <c:pt idx="15">
                  <c:v>42567</c:v>
                </c:pt>
                <c:pt idx="16">
                  <c:v>42568</c:v>
                </c:pt>
                <c:pt idx="17">
                  <c:v>42569</c:v>
                </c:pt>
                <c:pt idx="18">
                  <c:v>42570</c:v>
                </c:pt>
                <c:pt idx="19">
                  <c:v>42571</c:v>
                </c:pt>
                <c:pt idx="20">
                  <c:v>42572</c:v>
                </c:pt>
                <c:pt idx="21">
                  <c:v>42573</c:v>
                </c:pt>
                <c:pt idx="22">
                  <c:v>42574</c:v>
                </c:pt>
                <c:pt idx="23">
                  <c:v>42575</c:v>
                </c:pt>
                <c:pt idx="24">
                  <c:v>42576</c:v>
                </c:pt>
                <c:pt idx="25">
                  <c:v>42577</c:v>
                </c:pt>
                <c:pt idx="26">
                  <c:v>42578</c:v>
                </c:pt>
                <c:pt idx="27">
                  <c:v>42579</c:v>
                </c:pt>
                <c:pt idx="28">
                  <c:v>42580</c:v>
                </c:pt>
                <c:pt idx="29">
                  <c:v>42581</c:v>
                </c:pt>
                <c:pt idx="30">
                  <c:v>42582</c:v>
                </c:pt>
                <c:pt idx="31">
                  <c:v>42583</c:v>
                </c:pt>
                <c:pt idx="32">
                  <c:v>42584</c:v>
                </c:pt>
                <c:pt idx="33">
                  <c:v>42585</c:v>
                </c:pt>
                <c:pt idx="34">
                  <c:v>42586</c:v>
                </c:pt>
                <c:pt idx="35">
                  <c:v>42587</c:v>
                </c:pt>
                <c:pt idx="36">
                  <c:v>42588</c:v>
                </c:pt>
                <c:pt idx="37">
                  <c:v>42589</c:v>
                </c:pt>
                <c:pt idx="38">
                  <c:v>42590</c:v>
                </c:pt>
                <c:pt idx="39">
                  <c:v>42591</c:v>
                </c:pt>
                <c:pt idx="40">
                  <c:v>42592</c:v>
                </c:pt>
                <c:pt idx="41">
                  <c:v>42593</c:v>
                </c:pt>
                <c:pt idx="42">
                  <c:v>42594</c:v>
                </c:pt>
                <c:pt idx="43">
                  <c:v>42595</c:v>
                </c:pt>
                <c:pt idx="44">
                  <c:v>42596</c:v>
                </c:pt>
                <c:pt idx="45">
                  <c:v>42597</c:v>
                </c:pt>
                <c:pt idx="46">
                  <c:v>42598</c:v>
                </c:pt>
                <c:pt idx="47">
                  <c:v>42599</c:v>
                </c:pt>
                <c:pt idx="48">
                  <c:v>42600</c:v>
                </c:pt>
                <c:pt idx="49">
                  <c:v>42601</c:v>
                </c:pt>
                <c:pt idx="50">
                  <c:v>42602</c:v>
                </c:pt>
                <c:pt idx="51">
                  <c:v>42603</c:v>
                </c:pt>
                <c:pt idx="52">
                  <c:v>42604</c:v>
                </c:pt>
                <c:pt idx="53">
                  <c:v>42605</c:v>
                </c:pt>
                <c:pt idx="54">
                  <c:v>42606</c:v>
                </c:pt>
                <c:pt idx="55">
                  <c:v>42607</c:v>
                </c:pt>
                <c:pt idx="56">
                  <c:v>42608</c:v>
                </c:pt>
                <c:pt idx="57">
                  <c:v>42609</c:v>
                </c:pt>
                <c:pt idx="58">
                  <c:v>42610</c:v>
                </c:pt>
                <c:pt idx="59">
                  <c:v>42611</c:v>
                </c:pt>
                <c:pt idx="60">
                  <c:v>42612</c:v>
                </c:pt>
                <c:pt idx="61">
                  <c:v>42613</c:v>
                </c:pt>
                <c:pt idx="62">
                  <c:v>42614</c:v>
                </c:pt>
                <c:pt idx="63">
                  <c:v>42615</c:v>
                </c:pt>
                <c:pt idx="64">
                  <c:v>42616</c:v>
                </c:pt>
                <c:pt idx="65">
                  <c:v>42617</c:v>
                </c:pt>
                <c:pt idx="66">
                  <c:v>42618</c:v>
                </c:pt>
                <c:pt idx="67">
                  <c:v>42619</c:v>
                </c:pt>
                <c:pt idx="68">
                  <c:v>42620</c:v>
                </c:pt>
                <c:pt idx="69">
                  <c:v>42621</c:v>
                </c:pt>
                <c:pt idx="70">
                  <c:v>42622</c:v>
                </c:pt>
                <c:pt idx="71">
                  <c:v>42623</c:v>
                </c:pt>
                <c:pt idx="72">
                  <c:v>42624</c:v>
                </c:pt>
                <c:pt idx="73">
                  <c:v>42625</c:v>
                </c:pt>
                <c:pt idx="74">
                  <c:v>42626</c:v>
                </c:pt>
                <c:pt idx="75">
                  <c:v>42627</c:v>
                </c:pt>
                <c:pt idx="76">
                  <c:v>42628</c:v>
                </c:pt>
                <c:pt idx="77">
                  <c:v>42629</c:v>
                </c:pt>
                <c:pt idx="78">
                  <c:v>42630</c:v>
                </c:pt>
                <c:pt idx="79">
                  <c:v>42631</c:v>
                </c:pt>
                <c:pt idx="80">
                  <c:v>42632</c:v>
                </c:pt>
                <c:pt idx="81">
                  <c:v>42633</c:v>
                </c:pt>
                <c:pt idx="82">
                  <c:v>42634</c:v>
                </c:pt>
                <c:pt idx="83">
                  <c:v>42635</c:v>
                </c:pt>
                <c:pt idx="84">
                  <c:v>42636</c:v>
                </c:pt>
                <c:pt idx="85">
                  <c:v>42637</c:v>
                </c:pt>
                <c:pt idx="86">
                  <c:v>42638</c:v>
                </c:pt>
                <c:pt idx="87">
                  <c:v>42639</c:v>
                </c:pt>
                <c:pt idx="88">
                  <c:v>42640</c:v>
                </c:pt>
                <c:pt idx="89">
                  <c:v>42641</c:v>
                </c:pt>
                <c:pt idx="90">
                  <c:v>42642</c:v>
                </c:pt>
                <c:pt idx="91">
                  <c:v>42643</c:v>
                </c:pt>
                <c:pt idx="92">
                  <c:v>42644</c:v>
                </c:pt>
                <c:pt idx="93">
                  <c:v>42645</c:v>
                </c:pt>
                <c:pt idx="94">
                  <c:v>42646</c:v>
                </c:pt>
                <c:pt idx="95">
                  <c:v>42647</c:v>
                </c:pt>
                <c:pt idx="96">
                  <c:v>42648</c:v>
                </c:pt>
                <c:pt idx="97">
                  <c:v>42649</c:v>
                </c:pt>
                <c:pt idx="98">
                  <c:v>42650</c:v>
                </c:pt>
                <c:pt idx="99">
                  <c:v>42651</c:v>
                </c:pt>
                <c:pt idx="100">
                  <c:v>42652</c:v>
                </c:pt>
                <c:pt idx="101">
                  <c:v>42653</c:v>
                </c:pt>
                <c:pt idx="102">
                  <c:v>42654</c:v>
                </c:pt>
                <c:pt idx="103">
                  <c:v>42655</c:v>
                </c:pt>
                <c:pt idx="104">
                  <c:v>42656</c:v>
                </c:pt>
                <c:pt idx="105">
                  <c:v>42657</c:v>
                </c:pt>
                <c:pt idx="106">
                  <c:v>42658</c:v>
                </c:pt>
                <c:pt idx="107">
                  <c:v>42659</c:v>
                </c:pt>
                <c:pt idx="108">
                  <c:v>42660</c:v>
                </c:pt>
                <c:pt idx="109">
                  <c:v>42661</c:v>
                </c:pt>
                <c:pt idx="110">
                  <c:v>42662</c:v>
                </c:pt>
                <c:pt idx="111">
                  <c:v>42663</c:v>
                </c:pt>
                <c:pt idx="112">
                  <c:v>42664</c:v>
                </c:pt>
                <c:pt idx="113">
                  <c:v>42665</c:v>
                </c:pt>
                <c:pt idx="114">
                  <c:v>42666</c:v>
                </c:pt>
                <c:pt idx="115">
                  <c:v>42667</c:v>
                </c:pt>
                <c:pt idx="116">
                  <c:v>42668</c:v>
                </c:pt>
                <c:pt idx="117">
                  <c:v>42669</c:v>
                </c:pt>
                <c:pt idx="118">
                  <c:v>42670</c:v>
                </c:pt>
                <c:pt idx="119">
                  <c:v>42671</c:v>
                </c:pt>
                <c:pt idx="120">
                  <c:v>42672</c:v>
                </c:pt>
                <c:pt idx="121">
                  <c:v>42673</c:v>
                </c:pt>
                <c:pt idx="122">
                  <c:v>42674</c:v>
                </c:pt>
                <c:pt idx="123">
                  <c:v>42675</c:v>
                </c:pt>
                <c:pt idx="124">
                  <c:v>42676</c:v>
                </c:pt>
                <c:pt idx="125">
                  <c:v>42677</c:v>
                </c:pt>
                <c:pt idx="126">
                  <c:v>42678</c:v>
                </c:pt>
                <c:pt idx="127">
                  <c:v>42679</c:v>
                </c:pt>
                <c:pt idx="128">
                  <c:v>42680</c:v>
                </c:pt>
                <c:pt idx="129">
                  <c:v>42681</c:v>
                </c:pt>
                <c:pt idx="130">
                  <c:v>42682</c:v>
                </c:pt>
                <c:pt idx="131">
                  <c:v>42683</c:v>
                </c:pt>
                <c:pt idx="132">
                  <c:v>42684</c:v>
                </c:pt>
                <c:pt idx="133">
                  <c:v>42685</c:v>
                </c:pt>
                <c:pt idx="134">
                  <c:v>42686</c:v>
                </c:pt>
                <c:pt idx="135">
                  <c:v>42687</c:v>
                </c:pt>
                <c:pt idx="136">
                  <c:v>42688</c:v>
                </c:pt>
                <c:pt idx="137">
                  <c:v>42689</c:v>
                </c:pt>
                <c:pt idx="138">
                  <c:v>42690</c:v>
                </c:pt>
                <c:pt idx="139">
                  <c:v>42691</c:v>
                </c:pt>
                <c:pt idx="140">
                  <c:v>42692</c:v>
                </c:pt>
                <c:pt idx="141">
                  <c:v>42693</c:v>
                </c:pt>
                <c:pt idx="142">
                  <c:v>42694</c:v>
                </c:pt>
                <c:pt idx="143">
                  <c:v>42695</c:v>
                </c:pt>
                <c:pt idx="144">
                  <c:v>42696</c:v>
                </c:pt>
                <c:pt idx="145">
                  <c:v>42697</c:v>
                </c:pt>
                <c:pt idx="146">
                  <c:v>42698</c:v>
                </c:pt>
                <c:pt idx="147">
                  <c:v>42699</c:v>
                </c:pt>
                <c:pt idx="148">
                  <c:v>42700</c:v>
                </c:pt>
                <c:pt idx="149">
                  <c:v>42701</c:v>
                </c:pt>
                <c:pt idx="150">
                  <c:v>42702</c:v>
                </c:pt>
                <c:pt idx="151">
                  <c:v>42703</c:v>
                </c:pt>
                <c:pt idx="152">
                  <c:v>42704</c:v>
                </c:pt>
                <c:pt idx="153">
                  <c:v>42705</c:v>
                </c:pt>
                <c:pt idx="154">
                  <c:v>42706</c:v>
                </c:pt>
                <c:pt idx="155">
                  <c:v>42707</c:v>
                </c:pt>
                <c:pt idx="156">
                  <c:v>42708</c:v>
                </c:pt>
                <c:pt idx="157">
                  <c:v>42709</c:v>
                </c:pt>
                <c:pt idx="158">
                  <c:v>42710</c:v>
                </c:pt>
                <c:pt idx="159">
                  <c:v>42711</c:v>
                </c:pt>
                <c:pt idx="160">
                  <c:v>42712</c:v>
                </c:pt>
                <c:pt idx="161">
                  <c:v>42713</c:v>
                </c:pt>
                <c:pt idx="162">
                  <c:v>42714</c:v>
                </c:pt>
                <c:pt idx="163">
                  <c:v>42715</c:v>
                </c:pt>
                <c:pt idx="164">
                  <c:v>42716</c:v>
                </c:pt>
                <c:pt idx="165">
                  <c:v>42717</c:v>
                </c:pt>
                <c:pt idx="166">
                  <c:v>42718</c:v>
                </c:pt>
                <c:pt idx="167">
                  <c:v>42719</c:v>
                </c:pt>
                <c:pt idx="168">
                  <c:v>42720</c:v>
                </c:pt>
                <c:pt idx="169">
                  <c:v>42721</c:v>
                </c:pt>
                <c:pt idx="170">
                  <c:v>42722</c:v>
                </c:pt>
                <c:pt idx="171">
                  <c:v>42723</c:v>
                </c:pt>
                <c:pt idx="172">
                  <c:v>42724</c:v>
                </c:pt>
                <c:pt idx="173">
                  <c:v>42725</c:v>
                </c:pt>
                <c:pt idx="174">
                  <c:v>42726</c:v>
                </c:pt>
                <c:pt idx="175">
                  <c:v>42727</c:v>
                </c:pt>
                <c:pt idx="176">
                  <c:v>42728</c:v>
                </c:pt>
                <c:pt idx="177">
                  <c:v>42729</c:v>
                </c:pt>
                <c:pt idx="178">
                  <c:v>42730</c:v>
                </c:pt>
                <c:pt idx="179">
                  <c:v>42731</c:v>
                </c:pt>
                <c:pt idx="180">
                  <c:v>42732</c:v>
                </c:pt>
                <c:pt idx="181">
                  <c:v>42733</c:v>
                </c:pt>
                <c:pt idx="182">
                  <c:v>42734</c:v>
                </c:pt>
                <c:pt idx="183">
                  <c:v>42735</c:v>
                </c:pt>
                <c:pt idx="184">
                  <c:v>42736</c:v>
                </c:pt>
                <c:pt idx="185">
                  <c:v>42737</c:v>
                </c:pt>
                <c:pt idx="186">
                  <c:v>42738</c:v>
                </c:pt>
                <c:pt idx="187">
                  <c:v>42739</c:v>
                </c:pt>
                <c:pt idx="188">
                  <c:v>42740</c:v>
                </c:pt>
                <c:pt idx="189">
                  <c:v>42741</c:v>
                </c:pt>
                <c:pt idx="190">
                  <c:v>42742</c:v>
                </c:pt>
                <c:pt idx="191">
                  <c:v>42743</c:v>
                </c:pt>
                <c:pt idx="192">
                  <c:v>42744</c:v>
                </c:pt>
                <c:pt idx="193">
                  <c:v>42745</c:v>
                </c:pt>
                <c:pt idx="194">
                  <c:v>42746</c:v>
                </c:pt>
                <c:pt idx="195">
                  <c:v>42747</c:v>
                </c:pt>
                <c:pt idx="196">
                  <c:v>42748</c:v>
                </c:pt>
                <c:pt idx="197">
                  <c:v>42749</c:v>
                </c:pt>
                <c:pt idx="198">
                  <c:v>42750</c:v>
                </c:pt>
                <c:pt idx="199">
                  <c:v>42751</c:v>
                </c:pt>
                <c:pt idx="200">
                  <c:v>42752</c:v>
                </c:pt>
                <c:pt idx="201">
                  <c:v>42753</c:v>
                </c:pt>
                <c:pt idx="202">
                  <c:v>42754</c:v>
                </c:pt>
                <c:pt idx="203">
                  <c:v>42755</c:v>
                </c:pt>
                <c:pt idx="204">
                  <c:v>42756</c:v>
                </c:pt>
                <c:pt idx="205">
                  <c:v>42757</c:v>
                </c:pt>
                <c:pt idx="206">
                  <c:v>42758</c:v>
                </c:pt>
                <c:pt idx="207">
                  <c:v>42759</c:v>
                </c:pt>
                <c:pt idx="208">
                  <c:v>42760</c:v>
                </c:pt>
                <c:pt idx="209">
                  <c:v>42761</c:v>
                </c:pt>
                <c:pt idx="210">
                  <c:v>42762</c:v>
                </c:pt>
                <c:pt idx="211">
                  <c:v>42763</c:v>
                </c:pt>
                <c:pt idx="212">
                  <c:v>42764</c:v>
                </c:pt>
                <c:pt idx="213">
                  <c:v>42765</c:v>
                </c:pt>
                <c:pt idx="214">
                  <c:v>42766</c:v>
                </c:pt>
                <c:pt idx="215">
                  <c:v>42767</c:v>
                </c:pt>
                <c:pt idx="216">
                  <c:v>42768</c:v>
                </c:pt>
                <c:pt idx="217">
                  <c:v>42769</c:v>
                </c:pt>
                <c:pt idx="218">
                  <c:v>42770</c:v>
                </c:pt>
                <c:pt idx="219">
                  <c:v>42771</c:v>
                </c:pt>
                <c:pt idx="220">
                  <c:v>42772</c:v>
                </c:pt>
                <c:pt idx="221">
                  <c:v>42773</c:v>
                </c:pt>
                <c:pt idx="222">
                  <c:v>42774</c:v>
                </c:pt>
                <c:pt idx="223">
                  <c:v>42775</c:v>
                </c:pt>
                <c:pt idx="224">
                  <c:v>42776</c:v>
                </c:pt>
                <c:pt idx="225">
                  <c:v>42777</c:v>
                </c:pt>
                <c:pt idx="226">
                  <c:v>42778</c:v>
                </c:pt>
                <c:pt idx="227">
                  <c:v>42779</c:v>
                </c:pt>
                <c:pt idx="228">
                  <c:v>42780</c:v>
                </c:pt>
                <c:pt idx="229">
                  <c:v>42781</c:v>
                </c:pt>
                <c:pt idx="230">
                  <c:v>42782</c:v>
                </c:pt>
                <c:pt idx="231">
                  <c:v>42783</c:v>
                </c:pt>
                <c:pt idx="232">
                  <c:v>42784</c:v>
                </c:pt>
                <c:pt idx="233">
                  <c:v>42785</c:v>
                </c:pt>
                <c:pt idx="234">
                  <c:v>42786</c:v>
                </c:pt>
                <c:pt idx="235">
                  <c:v>42787</c:v>
                </c:pt>
                <c:pt idx="236">
                  <c:v>42788</c:v>
                </c:pt>
                <c:pt idx="237">
                  <c:v>42789</c:v>
                </c:pt>
                <c:pt idx="238">
                  <c:v>42790</c:v>
                </c:pt>
                <c:pt idx="239">
                  <c:v>42791</c:v>
                </c:pt>
                <c:pt idx="240">
                  <c:v>42792</c:v>
                </c:pt>
                <c:pt idx="241">
                  <c:v>42793</c:v>
                </c:pt>
                <c:pt idx="242">
                  <c:v>42794</c:v>
                </c:pt>
                <c:pt idx="243">
                  <c:v>42795</c:v>
                </c:pt>
                <c:pt idx="244">
                  <c:v>42796</c:v>
                </c:pt>
                <c:pt idx="245">
                  <c:v>42797</c:v>
                </c:pt>
                <c:pt idx="246">
                  <c:v>42798</c:v>
                </c:pt>
                <c:pt idx="247">
                  <c:v>42799</c:v>
                </c:pt>
                <c:pt idx="248">
                  <c:v>42800</c:v>
                </c:pt>
                <c:pt idx="249">
                  <c:v>42801</c:v>
                </c:pt>
                <c:pt idx="250">
                  <c:v>42802</c:v>
                </c:pt>
                <c:pt idx="251">
                  <c:v>42803</c:v>
                </c:pt>
                <c:pt idx="252">
                  <c:v>42804</c:v>
                </c:pt>
                <c:pt idx="253">
                  <c:v>42805</c:v>
                </c:pt>
                <c:pt idx="254">
                  <c:v>42806</c:v>
                </c:pt>
                <c:pt idx="255">
                  <c:v>42807</c:v>
                </c:pt>
                <c:pt idx="256">
                  <c:v>42808</c:v>
                </c:pt>
                <c:pt idx="257">
                  <c:v>42809</c:v>
                </c:pt>
                <c:pt idx="258">
                  <c:v>42810</c:v>
                </c:pt>
                <c:pt idx="259">
                  <c:v>42811</c:v>
                </c:pt>
                <c:pt idx="260">
                  <c:v>42812</c:v>
                </c:pt>
                <c:pt idx="261">
                  <c:v>42813</c:v>
                </c:pt>
                <c:pt idx="262">
                  <c:v>42814</c:v>
                </c:pt>
                <c:pt idx="263">
                  <c:v>42815</c:v>
                </c:pt>
                <c:pt idx="264">
                  <c:v>42816</c:v>
                </c:pt>
                <c:pt idx="265">
                  <c:v>42817</c:v>
                </c:pt>
                <c:pt idx="266">
                  <c:v>42818</c:v>
                </c:pt>
                <c:pt idx="267">
                  <c:v>42819</c:v>
                </c:pt>
                <c:pt idx="268">
                  <c:v>42820</c:v>
                </c:pt>
                <c:pt idx="269">
                  <c:v>42821</c:v>
                </c:pt>
                <c:pt idx="270">
                  <c:v>42822</c:v>
                </c:pt>
                <c:pt idx="271">
                  <c:v>42823</c:v>
                </c:pt>
                <c:pt idx="272">
                  <c:v>42824</c:v>
                </c:pt>
                <c:pt idx="273">
                  <c:v>42825</c:v>
                </c:pt>
                <c:pt idx="274">
                  <c:v>42826</c:v>
                </c:pt>
                <c:pt idx="275">
                  <c:v>42827</c:v>
                </c:pt>
                <c:pt idx="276">
                  <c:v>42828</c:v>
                </c:pt>
                <c:pt idx="277">
                  <c:v>42829</c:v>
                </c:pt>
                <c:pt idx="278">
                  <c:v>42830</c:v>
                </c:pt>
                <c:pt idx="279">
                  <c:v>42831</c:v>
                </c:pt>
                <c:pt idx="280">
                  <c:v>42832</c:v>
                </c:pt>
                <c:pt idx="281">
                  <c:v>42833</c:v>
                </c:pt>
                <c:pt idx="282">
                  <c:v>42834</c:v>
                </c:pt>
                <c:pt idx="283">
                  <c:v>42835</c:v>
                </c:pt>
                <c:pt idx="284">
                  <c:v>42836</c:v>
                </c:pt>
                <c:pt idx="285">
                  <c:v>42837</c:v>
                </c:pt>
                <c:pt idx="286">
                  <c:v>42838</c:v>
                </c:pt>
                <c:pt idx="287">
                  <c:v>42839</c:v>
                </c:pt>
                <c:pt idx="288">
                  <c:v>42840</c:v>
                </c:pt>
                <c:pt idx="289">
                  <c:v>42841</c:v>
                </c:pt>
                <c:pt idx="290">
                  <c:v>42842</c:v>
                </c:pt>
                <c:pt idx="291">
                  <c:v>42843</c:v>
                </c:pt>
                <c:pt idx="292">
                  <c:v>42844</c:v>
                </c:pt>
                <c:pt idx="293">
                  <c:v>42845</c:v>
                </c:pt>
                <c:pt idx="294">
                  <c:v>42846</c:v>
                </c:pt>
                <c:pt idx="295">
                  <c:v>42847</c:v>
                </c:pt>
                <c:pt idx="296">
                  <c:v>42848</c:v>
                </c:pt>
                <c:pt idx="297">
                  <c:v>42849</c:v>
                </c:pt>
                <c:pt idx="298">
                  <c:v>42850</c:v>
                </c:pt>
                <c:pt idx="299">
                  <c:v>42851</c:v>
                </c:pt>
                <c:pt idx="300">
                  <c:v>42852</c:v>
                </c:pt>
                <c:pt idx="301">
                  <c:v>42853</c:v>
                </c:pt>
                <c:pt idx="302">
                  <c:v>42854</c:v>
                </c:pt>
                <c:pt idx="303">
                  <c:v>42855</c:v>
                </c:pt>
                <c:pt idx="304">
                  <c:v>42856</c:v>
                </c:pt>
                <c:pt idx="305">
                  <c:v>42857</c:v>
                </c:pt>
                <c:pt idx="306">
                  <c:v>42858</c:v>
                </c:pt>
                <c:pt idx="307">
                  <c:v>42859</c:v>
                </c:pt>
                <c:pt idx="308">
                  <c:v>42860</c:v>
                </c:pt>
                <c:pt idx="309">
                  <c:v>42861</c:v>
                </c:pt>
                <c:pt idx="310">
                  <c:v>42862</c:v>
                </c:pt>
                <c:pt idx="311">
                  <c:v>42863</c:v>
                </c:pt>
                <c:pt idx="312">
                  <c:v>42864</c:v>
                </c:pt>
                <c:pt idx="313">
                  <c:v>42865</c:v>
                </c:pt>
                <c:pt idx="314">
                  <c:v>42866</c:v>
                </c:pt>
                <c:pt idx="315">
                  <c:v>42867</c:v>
                </c:pt>
                <c:pt idx="316">
                  <c:v>42868</c:v>
                </c:pt>
                <c:pt idx="317">
                  <c:v>42869</c:v>
                </c:pt>
                <c:pt idx="318">
                  <c:v>42870</c:v>
                </c:pt>
                <c:pt idx="319">
                  <c:v>42871</c:v>
                </c:pt>
                <c:pt idx="320">
                  <c:v>42872</c:v>
                </c:pt>
                <c:pt idx="321">
                  <c:v>42873</c:v>
                </c:pt>
                <c:pt idx="322">
                  <c:v>42874</c:v>
                </c:pt>
                <c:pt idx="323">
                  <c:v>42875</c:v>
                </c:pt>
                <c:pt idx="324">
                  <c:v>42876</c:v>
                </c:pt>
                <c:pt idx="325">
                  <c:v>42877</c:v>
                </c:pt>
                <c:pt idx="326">
                  <c:v>42878</c:v>
                </c:pt>
                <c:pt idx="327">
                  <c:v>42879</c:v>
                </c:pt>
                <c:pt idx="328">
                  <c:v>42880</c:v>
                </c:pt>
                <c:pt idx="329">
                  <c:v>42881</c:v>
                </c:pt>
                <c:pt idx="330">
                  <c:v>42882</c:v>
                </c:pt>
                <c:pt idx="331">
                  <c:v>42883</c:v>
                </c:pt>
                <c:pt idx="332">
                  <c:v>42884</c:v>
                </c:pt>
                <c:pt idx="333">
                  <c:v>42885</c:v>
                </c:pt>
                <c:pt idx="334">
                  <c:v>42886</c:v>
                </c:pt>
                <c:pt idx="335">
                  <c:v>42887</c:v>
                </c:pt>
                <c:pt idx="336">
                  <c:v>42888</c:v>
                </c:pt>
                <c:pt idx="337">
                  <c:v>42889</c:v>
                </c:pt>
                <c:pt idx="338">
                  <c:v>42890</c:v>
                </c:pt>
                <c:pt idx="339">
                  <c:v>42891</c:v>
                </c:pt>
                <c:pt idx="340">
                  <c:v>42892</c:v>
                </c:pt>
                <c:pt idx="341">
                  <c:v>42893</c:v>
                </c:pt>
                <c:pt idx="342">
                  <c:v>42894</c:v>
                </c:pt>
                <c:pt idx="343">
                  <c:v>42895</c:v>
                </c:pt>
                <c:pt idx="344">
                  <c:v>42896</c:v>
                </c:pt>
                <c:pt idx="345">
                  <c:v>42897</c:v>
                </c:pt>
                <c:pt idx="346">
                  <c:v>42898</c:v>
                </c:pt>
                <c:pt idx="347">
                  <c:v>42899</c:v>
                </c:pt>
                <c:pt idx="348">
                  <c:v>42900</c:v>
                </c:pt>
                <c:pt idx="349">
                  <c:v>42901</c:v>
                </c:pt>
                <c:pt idx="350">
                  <c:v>42902</c:v>
                </c:pt>
                <c:pt idx="351">
                  <c:v>42903</c:v>
                </c:pt>
                <c:pt idx="352">
                  <c:v>42904</c:v>
                </c:pt>
                <c:pt idx="353">
                  <c:v>42905</c:v>
                </c:pt>
                <c:pt idx="354">
                  <c:v>42906</c:v>
                </c:pt>
                <c:pt idx="355">
                  <c:v>42907</c:v>
                </c:pt>
                <c:pt idx="356">
                  <c:v>42908</c:v>
                </c:pt>
                <c:pt idx="357">
                  <c:v>42909</c:v>
                </c:pt>
                <c:pt idx="358">
                  <c:v>42910</c:v>
                </c:pt>
                <c:pt idx="359">
                  <c:v>42911</c:v>
                </c:pt>
                <c:pt idx="360">
                  <c:v>42912</c:v>
                </c:pt>
                <c:pt idx="361">
                  <c:v>42913</c:v>
                </c:pt>
                <c:pt idx="362">
                  <c:v>42914</c:v>
                </c:pt>
                <c:pt idx="363">
                  <c:v>42915</c:v>
                </c:pt>
                <c:pt idx="364">
                  <c:v>42916</c:v>
                </c:pt>
                <c:pt idx="365">
                  <c:v>42917</c:v>
                </c:pt>
                <c:pt idx="366">
                  <c:v>42918</c:v>
                </c:pt>
                <c:pt idx="367">
                  <c:v>42919</c:v>
                </c:pt>
                <c:pt idx="368">
                  <c:v>42920</c:v>
                </c:pt>
                <c:pt idx="369">
                  <c:v>42921</c:v>
                </c:pt>
                <c:pt idx="370">
                  <c:v>42922</c:v>
                </c:pt>
                <c:pt idx="371">
                  <c:v>42923</c:v>
                </c:pt>
                <c:pt idx="372">
                  <c:v>42924</c:v>
                </c:pt>
                <c:pt idx="373">
                  <c:v>42925</c:v>
                </c:pt>
                <c:pt idx="374">
                  <c:v>42926</c:v>
                </c:pt>
                <c:pt idx="375">
                  <c:v>42927</c:v>
                </c:pt>
                <c:pt idx="376">
                  <c:v>42928</c:v>
                </c:pt>
                <c:pt idx="377">
                  <c:v>42929</c:v>
                </c:pt>
                <c:pt idx="378">
                  <c:v>42930</c:v>
                </c:pt>
                <c:pt idx="379">
                  <c:v>42931</c:v>
                </c:pt>
                <c:pt idx="380">
                  <c:v>42932</c:v>
                </c:pt>
                <c:pt idx="381">
                  <c:v>42933</c:v>
                </c:pt>
                <c:pt idx="382">
                  <c:v>42934</c:v>
                </c:pt>
                <c:pt idx="383">
                  <c:v>42935</c:v>
                </c:pt>
                <c:pt idx="384">
                  <c:v>42936</c:v>
                </c:pt>
                <c:pt idx="385">
                  <c:v>42937</c:v>
                </c:pt>
                <c:pt idx="386">
                  <c:v>42938</c:v>
                </c:pt>
                <c:pt idx="387">
                  <c:v>42939</c:v>
                </c:pt>
                <c:pt idx="388">
                  <c:v>42940</c:v>
                </c:pt>
                <c:pt idx="389">
                  <c:v>42941</c:v>
                </c:pt>
                <c:pt idx="390">
                  <c:v>42942</c:v>
                </c:pt>
                <c:pt idx="391">
                  <c:v>42943</c:v>
                </c:pt>
                <c:pt idx="392">
                  <c:v>42944</c:v>
                </c:pt>
                <c:pt idx="393">
                  <c:v>42945</c:v>
                </c:pt>
                <c:pt idx="394">
                  <c:v>42946</c:v>
                </c:pt>
                <c:pt idx="395">
                  <c:v>42947</c:v>
                </c:pt>
                <c:pt idx="396">
                  <c:v>42948</c:v>
                </c:pt>
                <c:pt idx="397">
                  <c:v>42949</c:v>
                </c:pt>
                <c:pt idx="398">
                  <c:v>42950</c:v>
                </c:pt>
                <c:pt idx="399">
                  <c:v>42951</c:v>
                </c:pt>
                <c:pt idx="400">
                  <c:v>42952</c:v>
                </c:pt>
                <c:pt idx="401">
                  <c:v>42953</c:v>
                </c:pt>
                <c:pt idx="402">
                  <c:v>42954</c:v>
                </c:pt>
                <c:pt idx="403">
                  <c:v>42955</c:v>
                </c:pt>
                <c:pt idx="404">
                  <c:v>42956</c:v>
                </c:pt>
                <c:pt idx="405">
                  <c:v>42957</c:v>
                </c:pt>
                <c:pt idx="406">
                  <c:v>42958</c:v>
                </c:pt>
                <c:pt idx="407">
                  <c:v>42959</c:v>
                </c:pt>
                <c:pt idx="408">
                  <c:v>42960</c:v>
                </c:pt>
                <c:pt idx="409">
                  <c:v>42961</c:v>
                </c:pt>
                <c:pt idx="410">
                  <c:v>42962</c:v>
                </c:pt>
                <c:pt idx="411">
                  <c:v>42963</c:v>
                </c:pt>
                <c:pt idx="412">
                  <c:v>42964</c:v>
                </c:pt>
                <c:pt idx="413">
                  <c:v>42965</c:v>
                </c:pt>
                <c:pt idx="414">
                  <c:v>42966</c:v>
                </c:pt>
                <c:pt idx="415">
                  <c:v>42967</c:v>
                </c:pt>
                <c:pt idx="416">
                  <c:v>42968</c:v>
                </c:pt>
                <c:pt idx="417">
                  <c:v>42969</c:v>
                </c:pt>
                <c:pt idx="418">
                  <c:v>42970</c:v>
                </c:pt>
                <c:pt idx="419">
                  <c:v>42971</c:v>
                </c:pt>
                <c:pt idx="420">
                  <c:v>42972</c:v>
                </c:pt>
                <c:pt idx="421">
                  <c:v>42973</c:v>
                </c:pt>
                <c:pt idx="422">
                  <c:v>42974</c:v>
                </c:pt>
                <c:pt idx="423">
                  <c:v>42975</c:v>
                </c:pt>
                <c:pt idx="424">
                  <c:v>42976</c:v>
                </c:pt>
                <c:pt idx="425">
                  <c:v>42977</c:v>
                </c:pt>
                <c:pt idx="426">
                  <c:v>42978</c:v>
                </c:pt>
                <c:pt idx="427">
                  <c:v>42979</c:v>
                </c:pt>
                <c:pt idx="428">
                  <c:v>42980</c:v>
                </c:pt>
                <c:pt idx="429">
                  <c:v>42981</c:v>
                </c:pt>
                <c:pt idx="430">
                  <c:v>42982</c:v>
                </c:pt>
                <c:pt idx="431">
                  <c:v>42983</c:v>
                </c:pt>
                <c:pt idx="432">
                  <c:v>42984</c:v>
                </c:pt>
                <c:pt idx="433">
                  <c:v>42985</c:v>
                </c:pt>
                <c:pt idx="434">
                  <c:v>42986</c:v>
                </c:pt>
                <c:pt idx="435">
                  <c:v>42987</c:v>
                </c:pt>
                <c:pt idx="436">
                  <c:v>42988</c:v>
                </c:pt>
                <c:pt idx="437">
                  <c:v>42989</c:v>
                </c:pt>
                <c:pt idx="438">
                  <c:v>42990</c:v>
                </c:pt>
                <c:pt idx="439">
                  <c:v>42991</c:v>
                </c:pt>
                <c:pt idx="440">
                  <c:v>42992</c:v>
                </c:pt>
                <c:pt idx="441">
                  <c:v>42993</c:v>
                </c:pt>
                <c:pt idx="442">
                  <c:v>42994</c:v>
                </c:pt>
                <c:pt idx="443">
                  <c:v>42995</c:v>
                </c:pt>
                <c:pt idx="444">
                  <c:v>42996</c:v>
                </c:pt>
                <c:pt idx="445">
                  <c:v>42997</c:v>
                </c:pt>
                <c:pt idx="446">
                  <c:v>42998</c:v>
                </c:pt>
                <c:pt idx="447">
                  <c:v>42999</c:v>
                </c:pt>
                <c:pt idx="448">
                  <c:v>43000</c:v>
                </c:pt>
                <c:pt idx="449">
                  <c:v>43001</c:v>
                </c:pt>
                <c:pt idx="450">
                  <c:v>43002</c:v>
                </c:pt>
                <c:pt idx="451">
                  <c:v>43003</c:v>
                </c:pt>
                <c:pt idx="452">
                  <c:v>43004</c:v>
                </c:pt>
                <c:pt idx="453">
                  <c:v>43005</c:v>
                </c:pt>
                <c:pt idx="454">
                  <c:v>43006</c:v>
                </c:pt>
                <c:pt idx="455">
                  <c:v>43007</c:v>
                </c:pt>
                <c:pt idx="456">
                  <c:v>43008</c:v>
                </c:pt>
                <c:pt idx="457">
                  <c:v>43009</c:v>
                </c:pt>
                <c:pt idx="458">
                  <c:v>43010</c:v>
                </c:pt>
                <c:pt idx="459">
                  <c:v>43011</c:v>
                </c:pt>
                <c:pt idx="460">
                  <c:v>43012</c:v>
                </c:pt>
                <c:pt idx="461">
                  <c:v>43013</c:v>
                </c:pt>
                <c:pt idx="462">
                  <c:v>43014</c:v>
                </c:pt>
                <c:pt idx="463">
                  <c:v>43015</c:v>
                </c:pt>
                <c:pt idx="464">
                  <c:v>43016</c:v>
                </c:pt>
                <c:pt idx="465">
                  <c:v>43017</c:v>
                </c:pt>
                <c:pt idx="466">
                  <c:v>43018</c:v>
                </c:pt>
                <c:pt idx="467">
                  <c:v>43019</c:v>
                </c:pt>
                <c:pt idx="468">
                  <c:v>43020</c:v>
                </c:pt>
                <c:pt idx="469">
                  <c:v>43021</c:v>
                </c:pt>
                <c:pt idx="470">
                  <c:v>43022</c:v>
                </c:pt>
                <c:pt idx="471">
                  <c:v>43023</c:v>
                </c:pt>
                <c:pt idx="472">
                  <c:v>43024</c:v>
                </c:pt>
                <c:pt idx="473">
                  <c:v>43025</c:v>
                </c:pt>
                <c:pt idx="474">
                  <c:v>43026</c:v>
                </c:pt>
                <c:pt idx="475">
                  <c:v>43027</c:v>
                </c:pt>
                <c:pt idx="476">
                  <c:v>43028</c:v>
                </c:pt>
                <c:pt idx="477">
                  <c:v>43029</c:v>
                </c:pt>
                <c:pt idx="478">
                  <c:v>43030</c:v>
                </c:pt>
                <c:pt idx="479">
                  <c:v>43031</c:v>
                </c:pt>
                <c:pt idx="480">
                  <c:v>43032</c:v>
                </c:pt>
                <c:pt idx="481">
                  <c:v>43033</c:v>
                </c:pt>
                <c:pt idx="482">
                  <c:v>43034</c:v>
                </c:pt>
                <c:pt idx="483">
                  <c:v>43035</c:v>
                </c:pt>
                <c:pt idx="484">
                  <c:v>43036</c:v>
                </c:pt>
                <c:pt idx="485">
                  <c:v>43037</c:v>
                </c:pt>
                <c:pt idx="486">
                  <c:v>43038</c:v>
                </c:pt>
                <c:pt idx="487">
                  <c:v>43039</c:v>
                </c:pt>
                <c:pt idx="488">
                  <c:v>43040</c:v>
                </c:pt>
                <c:pt idx="489">
                  <c:v>43041</c:v>
                </c:pt>
                <c:pt idx="490">
                  <c:v>43042</c:v>
                </c:pt>
                <c:pt idx="491">
                  <c:v>43043</c:v>
                </c:pt>
                <c:pt idx="492">
                  <c:v>43044</c:v>
                </c:pt>
                <c:pt idx="493">
                  <c:v>43045</c:v>
                </c:pt>
                <c:pt idx="494">
                  <c:v>43046</c:v>
                </c:pt>
                <c:pt idx="495">
                  <c:v>43047</c:v>
                </c:pt>
                <c:pt idx="496">
                  <c:v>43048</c:v>
                </c:pt>
                <c:pt idx="497">
                  <c:v>43049</c:v>
                </c:pt>
                <c:pt idx="498">
                  <c:v>43050</c:v>
                </c:pt>
                <c:pt idx="499">
                  <c:v>43051</c:v>
                </c:pt>
                <c:pt idx="500">
                  <c:v>43052</c:v>
                </c:pt>
                <c:pt idx="501">
                  <c:v>43053</c:v>
                </c:pt>
                <c:pt idx="502">
                  <c:v>43054</c:v>
                </c:pt>
                <c:pt idx="503">
                  <c:v>43055</c:v>
                </c:pt>
                <c:pt idx="504">
                  <c:v>43056</c:v>
                </c:pt>
                <c:pt idx="505">
                  <c:v>43057</c:v>
                </c:pt>
                <c:pt idx="506">
                  <c:v>43058</c:v>
                </c:pt>
                <c:pt idx="507">
                  <c:v>43059</c:v>
                </c:pt>
                <c:pt idx="508">
                  <c:v>43060</c:v>
                </c:pt>
                <c:pt idx="509">
                  <c:v>43061</c:v>
                </c:pt>
                <c:pt idx="510">
                  <c:v>43062</c:v>
                </c:pt>
                <c:pt idx="511">
                  <c:v>43063</c:v>
                </c:pt>
                <c:pt idx="512">
                  <c:v>43064</c:v>
                </c:pt>
                <c:pt idx="513">
                  <c:v>43065</c:v>
                </c:pt>
                <c:pt idx="514">
                  <c:v>43066</c:v>
                </c:pt>
                <c:pt idx="515">
                  <c:v>43067</c:v>
                </c:pt>
                <c:pt idx="516">
                  <c:v>43068</c:v>
                </c:pt>
                <c:pt idx="517">
                  <c:v>43069</c:v>
                </c:pt>
                <c:pt idx="518">
                  <c:v>43070</c:v>
                </c:pt>
                <c:pt idx="519">
                  <c:v>43071</c:v>
                </c:pt>
                <c:pt idx="520">
                  <c:v>43072</c:v>
                </c:pt>
                <c:pt idx="521">
                  <c:v>43073</c:v>
                </c:pt>
                <c:pt idx="522">
                  <c:v>43074</c:v>
                </c:pt>
                <c:pt idx="523">
                  <c:v>43075</c:v>
                </c:pt>
                <c:pt idx="524">
                  <c:v>43076</c:v>
                </c:pt>
                <c:pt idx="525">
                  <c:v>43077</c:v>
                </c:pt>
                <c:pt idx="526">
                  <c:v>43078</c:v>
                </c:pt>
                <c:pt idx="527">
                  <c:v>43079</c:v>
                </c:pt>
                <c:pt idx="528">
                  <c:v>43080</c:v>
                </c:pt>
                <c:pt idx="529">
                  <c:v>43081</c:v>
                </c:pt>
                <c:pt idx="530">
                  <c:v>43082</c:v>
                </c:pt>
                <c:pt idx="531">
                  <c:v>43083</c:v>
                </c:pt>
                <c:pt idx="532">
                  <c:v>43084</c:v>
                </c:pt>
                <c:pt idx="533">
                  <c:v>43085</c:v>
                </c:pt>
                <c:pt idx="534">
                  <c:v>43086</c:v>
                </c:pt>
                <c:pt idx="535">
                  <c:v>43087</c:v>
                </c:pt>
                <c:pt idx="536">
                  <c:v>43088</c:v>
                </c:pt>
                <c:pt idx="537">
                  <c:v>43089</c:v>
                </c:pt>
                <c:pt idx="538">
                  <c:v>43090</c:v>
                </c:pt>
                <c:pt idx="539">
                  <c:v>43091</c:v>
                </c:pt>
                <c:pt idx="540">
                  <c:v>43092</c:v>
                </c:pt>
                <c:pt idx="541">
                  <c:v>43093</c:v>
                </c:pt>
                <c:pt idx="542">
                  <c:v>43094</c:v>
                </c:pt>
                <c:pt idx="543">
                  <c:v>43095</c:v>
                </c:pt>
                <c:pt idx="544">
                  <c:v>43096</c:v>
                </c:pt>
                <c:pt idx="545">
                  <c:v>43097</c:v>
                </c:pt>
                <c:pt idx="546">
                  <c:v>43098</c:v>
                </c:pt>
                <c:pt idx="547">
                  <c:v>43099</c:v>
                </c:pt>
                <c:pt idx="548">
                  <c:v>43100</c:v>
                </c:pt>
                <c:pt idx="549">
                  <c:v>43101</c:v>
                </c:pt>
              </c:numCache>
            </c:numRef>
          </c:cat>
          <c:val>
            <c:numRef>
              <c:f>Data!$S$551:$S$1100</c:f>
              <c:numCache>
                <c:formatCode>0</c:formatCode>
                <c:ptCount val="550"/>
                <c:pt idx="0">
                  <c:v>2178.7054499999999</c:v>
                </c:pt>
                <c:pt idx="1">
                  <c:v>2201.8635100000001</c:v>
                </c:pt>
                <c:pt idx="2">
                  <c:v>2158.394945</c:v>
                </c:pt>
                <c:pt idx="3">
                  <c:v>2240.6232800000002</c:v>
                </c:pt>
                <c:pt idx="4">
                  <c:v>2247.5496050000002</c:v>
                </c:pt>
                <c:pt idx="5">
                  <c:v>2273.8123649999998</c:v>
                </c:pt>
                <c:pt idx="6">
                  <c:v>2292.6412249999998</c:v>
                </c:pt>
                <c:pt idx="7">
                  <c:v>2274.9574699999998</c:v>
                </c:pt>
                <c:pt idx="8">
                  <c:v>2309.6657249999998</c:v>
                </c:pt>
                <c:pt idx="9">
                  <c:v>2367.4178849999998</c:v>
                </c:pt>
                <c:pt idx="10">
                  <c:v>2340.3102199999998</c:v>
                </c:pt>
                <c:pt idx="11">
                  <c:v>2344.5552849999999</c:v>
                </c:pt>
                <c:pt idx="12">
                  <c:v>2379.4156150000003</c:v>
                </c:pt>
                <c:pt idx="13">
                  <c:v>2331.7165999999997</c:v>
                </c:pt>
                <c:pt idx="14">
                  <c:v>2246.57672</c:v>
                </c:pt>
                <c:pt idx="15">
                  <c:v>2274.8678049999999</c:v>
                </c:pt>
                <c:pt idx="16">
                  <c:v>2318.1262299999999</c:v>
                </c:pt>
                <c:pt idx="17">
                  <c:v>2274.0003849999998</c:v>
                </c:pt>
                <c:pt idx="18">
                  <c:v>2232.3270950000001</c:v>
                </c:pt>
                <c:pt idx="19">
                  <c:v>2256.5097849999997</c:v>
                </c:pt>
                <c:pt idx="20">
                  <c:v>2264.738425</c:v>
                </c:pt>
                <c:pt idx="21">
                  <c:v>2252.081835</c:v>
                </c:pt>
                <c:pt idx="22">
                  <c:v>2268.9360900000001</c:v>
                </c:pt>
                <c:pt idx="23">
                  <c:v>2272.5104450000003</c:v>
                </c:pt>
                <c:pt idx="24">
                  <c:v>2296.34593</c:v>
                </c:pt>
                <c:pt idx="25">
                  <c:v>2291.6616250000002</c:v>
                </c:pt>
                <c:pt idx="26">
                  <c:v>2288.1607399999998</c:v>
                </c:pt>
                <c:pt idx="27">
                  <c:v>2275.5128399999999</c:v>
                </c:pt>
                <c:pt idx="28">
                  <c:v>2292.5507699999998</c:v>
                </c:pt>
                <c:pt idx="29">
                  <c:v>2336.0588349999998</c:v>
                </c:pt>
                <c:pt idx="30">
                  <c:v>2320.0321050000002</c:v>
                </c:pt>
                <c:pt idx="31">
                  <c:v>2322.66399</c:v>
                </c:pt>
                <c:pt idx="32">
                  <c:v>2333.6386699999998</c:v>
                </c:pt>
                <c:pt idx="33">
                  <c:v>2320.1506050000003</c:v>
                </c:pt>
                <c:pt idx="34">
                  <c:v>2309.1004800000001</c:v>
                </c:pt>
                <c:pt idx="35">
                  <c:v>2290.8186949999999</c:v>
                </c:pt>
                <c:pt idx="36">
                  <c:v>2262.1527550000001</c:v>
                </c:pt>
                <c:pt idx="37">
                  <c:v>2321.8151349999998</c:v>
                </c:pt>
                <c:pt idx="38">
                  <c:v>2371.0076449999997</c:v>
                </c:pt>
                <c:pt idx="39">
                  <c:v>2420.0746200500002</c:v>
                </c:pt>
                <c:pt idx="40">
                  <c:v>2420.2246449999998</c:v>
                </c:pt>
                <c:pt idx="41">
                  <c:v>2413.0040450000001</c:v>
                </c:pt>
                <c:pt idx="42">
                  <c:v>2410.1079049999998</c:v>
                </c:pt>
                <c:pt idx="43">
                  <c:v>2364.5798100000002</c:v>
                </c:pt>
                <c:pt idx="44">
                  <c:v>2361.89381</c:v>
                </c:pt>
                <c:pt idx="45">
                  <c:v>2317.6194449999998</c:v>
                </c:pt>
                <c:pt idx="46">
                  <c:v>2295.9928</c:v>
                </c:pt>
                <c:pt idx="47">
                  <c:v>2360.8581199999999</c:v>
                </c:pt>
                <c:pt idx="48">
                  <c:v>2408.64048</c:v>
                </c:pt>
                <c:pt idx="49">
                  <c:v>2437.6540199999999</c:v>
                </c:pt>
                <c:pt idx="50">
                  <c:v>2432.1058499999999</c:v>
                </c:pt>
                <c:pt idx="51">
                  <c:v>2420.1397200000001</c:v>
                </c:pt>
                <c:pt idx="52">
                  <c:v>2375.5991250000002</c:v>
                </c:pt>
                <c:pt idx="53">
                  <c:v>2386.5994799999999</c:v>
                </c:pt>
                <c:pt idx="54">
                  <c:v>2430.0423700000001</c:v>
                </c:pt>
                <c:pt idx="55">
                  <c:v>2397.2131300000001</c:v>
                </c:pt>
                <c:pt idx="56">
                  <c:v>2341.3328750000001</c:v>
                </c:pt>
                <c:pt idx="57">
                  <c:v>2364.2665750000001</c:v>
                </c:pt>
                <c:pt idx="58">
                  <c:v>2420.4545349999999</c:v>
                </c:pt>
                <c:pt idx="59">
                  <c:v>2411.37115055</c:v>
                </c:pt>
                <c:pt idx="60">
                  <c:v>2405.811095</c:v>
                </c:pt>
                <c:pt idx="61">
                  <c:v>2416.9674749999999</c:v>
                </c:pt>
                <c:pt idx="62">
                  <c:v>2436.0906099999993</c:v>
                </c:pt>
                <c:pt idx="63">
                  <c:v>2451.3068000000003</c:v>
                </c:pt>
                <c:pt idx="64">
                  <c:v>2418.6462249999995</c:v>
                </c:pt>
                <c:pt idx="65">
                  <c:v>2374.6207100000001</c:v>
                </c:pt>
                <c:pt idx="66">
                  <c:v>2385.8754449999997</c:v>
                </c:pt>
                <c:pt idx="67">
                  <c:v>2351.6131450000003</c:v>
                </c:pt>
                <c:pt idx="68">
                  <c:v>2366.9012250000005</c:v>
                </c:pt>
                <c:pt idx="69">
                  <c:v>2404.1718450000003</c:v>
                </c:pt>
                <c:pt idx="70">
                  <c:v>2420.4466350000007</c:v>
                </c:pt>
                <c:pt idx="71">
                  <c:v>2439.1767449999998</c:v>
                </c:pt>
                <c:pt idx="72">
                  <c:v>2513.9107450000001</c:v>
                </c:pt>
                <c:pt idx="73">
                  <c:v>2483.08455</c:v>
                </c:pt>
                <c:pt idx="74">
                  <c:v>2424.9006550000008</c:v>
                </c:pt>
                <c:pt idx="75">
                  <c:v>2414.6895100000006</c:v>
                </c:pt>
                <c:pt idx="76">
                  <c:v>2448.8467399999995</c:v>
                </c:pt>
                <c:pt idx="77">
                  <c:v>2439.8431100000003</c:v>
                </c:pt>
                <c:pt idx="78">
                  <c:v>2419.5448499999998</c:v>
                </c:pt>
                <c:pt idx="79">
                  <c:v>2424.89473</c:v>
                </c:pt>
                <c:pt idx="80">
                  <c:v>2467.1881700000004</c:v>
                </c:pt>
                <c:pt idx="81">
                  <c:v>2463.7579899999992</c:v>
                </c:pt>
                <c:pt idx="82">
                  <c:v>2456.6716899999988</c:v>
                </c:pt>
                <c:pt idx="83">
                  <c:v>2459.7218799999991</c:v>
                </c:pt>
                <c:pt idx="84">
                  <c:v>2469.320775000001</c:v>
                </c:pt>
                <c:pt idx="85">
                  <c:v>2470.6061050000008</c:v>
                </c:pt>
                <c:pt idx="86">
                  <c:v>2484.6222850000004</c:v>
                </c:pt>
                <c:pt idx="87">
                  <c:v>2414.742045</c:v>
                </c:pt>
                <c:pt idx="88">
                  <c:v>2477.9369099999999</c:v>
                </c:pt>
                <c:pt idx="89">
                  <c:v>2435.727605</c:v>
                </c:pt>
                <c:pt idx="90">
                  <c:v>2393.2295550000003</c:v>
                </c:pt>
                <c:pt idx="91">
                  <c:v>2432.0485749999998</c:v>
                </c:pt>
                <c:pt idx="92">
                  <c:v>2457.8728849999998</c:v>
                </c:pt>
                <c:pt idx="93">
                  <c:v>2457.6433900000002</c:v>
                </c:pt>
                <c:pt idx="94">
                  <c:v>2459.8158899999999</c:v>
                </c:pt>
                <c:pt idx="95">
                  <c:v>2489.686185</c:v>
                </c:pt>
                <c:pt idx="96">
                  <c:v>2502.702225</c:v>
                </c:pt>
                <c:pt idx="97">
                  <c:v>2486.6115049999999</c:v>
                </c:pt>
                <c:pt idx="98">
                  <c:v>2467.5409049999998</c:v>
                </c:pt>
                <c:pt idx="99">
                  <c:v>2471.3471250000002</c:v>
                </c:pt>
                <c:pt idx="100">
                  <c:v>2500.3543449999997</c:v>
                </c:pt>
                <c:pt idx="101">
                  <c:v>2535.3414700000003</c:v>
                </c:pt>
                <c:pt idx="102">
                  <c:v>2558.3344200000001</c:v>
                </c:pt>
                <c:pt idx="103">
                  <c:v>2569.4548550000004</c:v>
                </c:pt>
                <c:pt idx="104">
                  <c:v>2564.9597549999999</c:v>
                </c:pt>
                <c:pt idx="105">
                  <c:v>2614.7408150000001</c:v>
                </c:pt>
                <c:pt idx="106">
                  <c:v>2614.3466050000002</c:v>
                </c:pt>
                <c:pt idx="107">
                  <c:v>2633.7513749999998</c:v>
                </c:pt>
                <c:pt idx="108">
                  <c:v>2577.9011399999999</c:v>
                </c:pt>
                <c:pt idx="109">
                  <c:v>2564.6528400000002</c:v>
                </c:pt>
                <c:pt idx="110">
                  <c:v>2564.75396</c:v>
                </c:pt>
                <c:pt idx="111">
                  <c:v>2545.5688099999998</c:v>
                </c:pt>
                <c:pt idx="112">
                  <c:v>2575.5947350000001</c:v>
                </c:pt>
                <c:pt idx="113">
                  <c:v>2650.9804849999996</c:v>
                </c:pt>
                <c:pt idx="114">
                  <c:v>2650.9322950000001</c:v>
                </c:pt>
                <c:pt idx="115">
                  <c:v>2585.2090349999999</c:v>
                </c:pt>
                <c:pt idx="116">
                  <c:v>2647.525815</c:v>
                </c:pt>
                <c:pt idx="117">
                  <c:v>2683.440795</c:v>
                </c:pt>
                <c:pt idx="118">
                  <c:v>2693.0930149999999</c:v>
                </c:pt>
                <c:pt idx="119">
                  <c:v>2713.5544100000002</c:v>
                </c:pt>
                <c:pt idx="120">
                  <c:v>2718.932335</c:v>
                </c:pt>
                <c:pt idx="121">
                  <c:v>2721.6669199999997</c:v>
                </c:pt>
                <c:pt idx="122">
                  <c:v>2720.3258949999999</c:v>
                </c:pt>
                <c:pt idx="123">
                  <c:v>2652.8425150000003</c:v>
                </c:pt>
                <c:pt idx="124">
                  <c:v>2622.79684</c:v>
                </c:pt>
                <c:pt idx="125">
                  <c:v>2659.4662699999999</c:v>
                </c:pt>
                <c:pt idx="126">
                  <c:v>2697.4854149999996</c:v>
                </c:pt>
                <c:pt idx="127">
                  <c:v>2687.0787449999998</c:v>
                </c:pt>
                <c:pt idx="128">
                  <c:v>2702.07492</c:v>
                </c:pt>
                <c:pt idx="129">
                  <c:v>2643.6741700000002</c:v>
                </c:pt>
                <c:pt idx="130">
                  <c:v>2642.8525700000005</c:v>
                </c:pt>
                <c:pt idx="131">
                  <c:v>2679.8182500000003</c:v>
                </c:pt>
                <c:pt idx="132">
                  <c:v>2698.2347300000001</c:v>
                </c:pt>
                <c:pt idx="133">
                  <c:v>2655.5261449999998</c:v>
                </c:pt>
                <c:pt idx="134">
                  <c:v>2636.9188800000002</c:v>
                </c:pt>
                <c:pt idx="135">
                  <c:v>2640.0089649999995</c:v>
                </c:pt>
                <c:pt idx="136">
                  <c:v>2621.049755</c:v>
                </c:pt>
                <c:pt idx="137">
                  <c:v>2646.3499000000002</c:v>
                </c:pt>
                <c:pt idx="138">
                  <c:v>2651.8822699999996</c:v>
                </c:pt>
                <c:pt idx="139">
                  <c:v>2691.4201899999998</c:v>
                </c:pt>
                <c:pt idx="140">
                  <c:v>2722.9167000000002</c:v>
                </c:pt>
                <c:pt idx="141">
                  <c:v>2687.739975</c:v>
                </c:pt>
                <c:pt idx="142">
                  <c:v>2733.2265950000001</c:v>
                </c:pt>
                <c:pt idx="143">
                  <c:v>2732.9654999999998</c:v>
                </c:pt>
                <c:pt idx="144">
                  <c:v>2702.0772900000002</c:v>
                </c:pt>
                <c:pt idx="145">
                  <c:v>2684.5278349999999</c:v>
                </c:pt>
                <c:pt idx="146">
                  <c:v>2709.7568799999999</c:v>
                </c:pt>
                <c:pt idx="147">
                  <c:v>2741.275905</c:v>
                </c:pt>
                <c:pt idx="148">
                  <c:v>2756.8962096250002</c:v>
                </c:pt>
                <c:pt idx="149">
                  <c:v>2735.0226864649999</c:v>
                </c:pt>
                <c:pt idx="150">
                  <c:v>2739.1338200000005</c:v>
                </c:pt>
                <c:pt idx="151">
                  <c:v>2736.6836349999999</c:v>
                </c:pt>
                <c:pt idx="152">
                  <c:v>2691.8021549999999</c:v>
                </c:pt>
                <c:pt idx="153">
                  <c:v>2658.35</c:v>
                </c:pt>
                <c:pt idx="154">
                  <c:v>2654.4</c:v>
                </c:pt>
                <c:pt idx="155">
                  <c:v>2654.4</c:v>
                </c:pt>
                <c:pt idx="156">
                  <c:v>2776.85</c:v>
                </c:pt>
                <c:pt idx="157">
                  <c:v>2753.15</c:v>
                </c:pt>
                <c:pt idx="158">
                  <c:v>2792.65</c:v>
                </c:pt>
                <c:pt idx="159">
                  <c:v>2851.9</c:v>
                </c:pt>
                <c:pt idx="160">
                  <c:v>2847.95</c:v>
                </c:pt>
                <c:pt idx="161">
                  <c:v>2721.55</c:v>
                </c:pt>
                <c:pt idx="162">
                  <c:v>2686</c:v>
                </c:pt>
                <c:pt idx="163">
                  <c:v>2650.45</c:v>
                </c:pt>
              </c:numCache>
            </c:numRef>
          </c:val>
          <c:smooth val="0"/>
        </c:ser>
        <c:dLbls>
          <c:showLegendKey val="0"/>
          <c:showVal val="0"/>
          <c:showCatName val="0"/>
          <c:showSerName val="0"/>
          <c:showPercent val="0"/>
          <c:showBubbleSize val="0"/>
        </c:dLbls>
        <c:marker val="1"/>
        <c:smooth val="0"/>
        <c:axId val="48204032"/>
        <c:axId val="48202112"/>
      </c:lineChart>
      <c:dateAx>
        <c:axId val="48022272"/>
        <c:scaling>
          <c:orientation val="minMax"/>
        </c:scaling>
        <c:delete val="0"/>
        <c:axPos val="b"/>
        <c:majorGridlines>
          <c:spPr>
            <a:ln>
              <a:solidFill>
                <a:schemeClr val="bg1">
                  <a:lumMod val="65000"/>
                </a:schemeClr>
              </a:solidFill>
              <a:prstDash val="dash"/>
            </a:ln>
          </c:spPr>
        </c:majorGridlines>
        <c:numFmt formatCode="[$-409]mmm\-yy;@" sourceLinked="0"/>
        <c:majorTickMark val="out"/>
        <c:minorTickMark val="none"/>
        <c:tickLblPos val="nextTo"/>
        <c:txPr>
          <a:bodyPr rot="1500000"/>
          <a:lstStyle/>
          <a:p>
            <a:pPr>
              <a:defRPr/>
            </a:pPr>
            <a:endParaRPr lang="en-US"/>
          </a:p>
        </c:txPr>
        <c:crossAx val="48023808"/>
        <c:crosses val="autoZero"/>
        <c:auto val="1"/>
        <c:lblOffset val="100"/>
        <c:baseTimeUnit val="days"/>
        <c:majorUnit val="1"/>
        <c:majorTimeUnit val="months"/>
        <c:minorUnit val="1"/>
        <c:minorTimeUnit val="months"/>
      </c:dateAx>
      <c:valAx>
        <c:axId val="48023808"/>
        <c:scaling>
          <c:orientation val="minMax"/>
          <c:max val="90"/>
          <c:min val="0"/>
        </c:scaling>
        <c:delete val="0"/>
        <c:axPos val="l"/>
        <c:majorGridlines>
          <c:spPr>
            <a:ln>
              <a:solidFill>
                <a:schemeClr val="bg1">
                  <a:lumMod val="65000"/>
                </a:schemeClr>
              </a:solidFill>
            </a:ln>
          </c:spPr>
        </c:majorGridlines>
        <c:title>
          <c:tx>
            <c:rich>
              <a:bodyPr rot="0" vert="horz"/>
              <a:lstStyle/>
              <a:p>
                <a:pPr>
                  <a:defRPr/>
                </a:pPr>
                <a:r>
                  <a:rPr lang="en-US"/>
                  <a:t>10</a:t>
                </a:r>
                <a:r>
                  <a:rPr lang="en-US" baseline="30000"/>
                  <a:t>6</a:t>
                </a:r>
                <a:r>
                  <a:rPr lang="en-US"/>
                  <a:t>m</a:t>
                </a:r>
                <a:r>
                  <a:rPr lang="en-US" baseline="30000"/>
                  <a:t>3</a:t>
                </a:r>
                <a:r>
                  <a:rPr lang="en-US"/>
                  <a:t>/d</a:t>
                </a:r>
              </a:p>
            </c:rich>
          </c:tx>
          <c:layout>
            <c:manualLayout>
              <c:xMode val="edge"/>
              <c:yMode val="edge"/>
              <c:x val="1.4654653850729542E-3"/>
              <c:y val="2.9472189088833395E-2"/>
            </c:manualLayout>
          </c:layout>
          <c:overlay val="0"/>
        </c:title>
        <c:numFmt formatCode="0" sourceLinked="0"/>
        <c:majorTickMark val="out"/>
        <c:minorTickMark val="out"/>
        <c:tickLblPos val="nextTo"/>
        <c:crossAx val="48022272"/>
        <c:crosses val="autoZero"/>
        <c:crossBetween val="midCat"/>
        <c:majorUnit val="10"/>
        <c:minorUnit val="5"/>
      </c:valAx>
      <c:valAx>
        <c:axId val="48202112"/>
        <c:scaling>
          <c:orientation val="minMax"/>
          <c:max val="3555"/>
          <c:min val="0"/>
        </c:scaling>
        <c:delete val="0"/>
        <c:axPos val="r"/>
        <c:title>
          <c:tx>
            <c:rich>
              <a:bodyPr rot="0" vert="horz"/>
              <a:lstStyle/>
              <a:p>
                <a:pPr>
                  <a:defRPr/>
                </a:pPr>
                <a:r>
                  <a:rPr lang="en-US"/>
                  <a:t>TJ/d</a:t>
                </a:r>
              </a:p>
            </c:rich>
          </c:tx>
          <c:layout>
            <c:manualLayout>
              <c:xMode val="edge"/>
              <c:yMode val="edge"/>
              <c:x val="0.9521442187124276"/>
              <c:y val="3.9408799652833532E-2"/>
            </c:manualLayout>
          </c:layout>
          <c:overlay val="0"/>
        </c:title>
        <c:numFmt formatCode="0" sourceLinked="1"/>
        <c:majorTickMark val="out"/>
        <c:minorTickMark val="none"/>
        <c:tickLblPos val="nextTo"/>
        <c:crossAx val="48204032"/>
        <c:crosses val="max"/>
        <c:crossBetween val="between"/>
        <c:majorUnit val="200"/>
        <c:minorUnit val="100"/>
      </c:valAx>
      <c:dateAx>
        <c:axId val="48204032"/>
        <c:scaling>
          <c:orientation val="minMax"/>
        </c:scaling>
        <c:delete val="1"/>
        <c:axPos val="b"/>
        <c:numFmt formatCode="d\-mmm\-yy" sourceLinked="1"/>
        <c:majorTickMark val="out"/>
        <c:minorTickMark val="none"/>
        <c:tickLblPos val="nextTo"/>
        <c:crossAx val="48202112"/>
        <c:crosses val="autoZero"/>
        <c:auto val="1"/>
        <c:lblOffset val="100"/>
        <c:baseTimeUnit val="days"/>
        <c:majorUnit val="1"/>
        <c:minorUnit val="1"/>
      </c:dateAx>
      <c:spPr>
        <a:ln w="12700">
          <a:solidFill>
            <a:schemeClr val="tx1"/>
          </a:solidFill>
        </a:ln>
      </c:spPr>
    </c:plotArea>
    <c:legend>
      <c:legendPos val="r"/>
      <c:layout>
        <c:manualLayout>
          <c:xMode val="edge"/>
          <c:yMode val="edge"/>
          <c:x val="5.8577395710473538E-2"/>
          <c:y val="0.8376248026921298"/>
          <c:w val="0.87615466796688013"/>
          <c:h val="3.3846347042488151E-2"/>
        </c:manualLayout>
      </c:layout>
      <c:overlay val="0"/>
      <c:spPr>
        <a:solidFill>
          <a:schemeClr val="bg1"/>
        </a:solidFill>
        <a:ln>
          <a:solidFill>
            <a:schemeClr val="tx1"/>
          </a:solidFill>
        </a:ln>
      </c:spPr>
      <c:txPr>
        <a:bodyPr/>
        <a:lstStyle/>
        <a:p>
          <a:pPr>
            <a:defRPr sz="900"/>
          </a:pPr>
          <a:endParaRPr lang="en-US"/>
        </a:p>
      </c:txPr>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4.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chartsheets/sheet5.xml><?xml version="1.0" encoding="utf-8"?>
<chartsheet xmlns="http://schemas.openxmlformats.org/spreadsheetml/2006/main" xmlns:r="http://schemas.openxmlformats.org/officeDocument/2006/relationships">
  <sheetPr/>
  <sheetViews>
    <sheetView zoomScale="110" workbookViewId="0"/>
  </sheetViews>
  <pageMargins left="0.7" right="0.7" top="0.75" bottom="0.75" header="0.3" footer="0.3"/>
  <pageSetup orientation="landscape" r:id="rId1"/>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476250</xdr:colOff>
      <xdr:row>20</xdr:row>
      <xdr:rowOff>104775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458075" cy="334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438150</xdr:colOff>
      <xdr:row>23</xdr:row>
      <xdr:rowOff>619125</xdr:rowOff>
    </xdr:from>
    <xdr:to>
      <xdr:col>7</xdr:col>
      <xdr:colOff>390525</xdr:colOff>
      <xdr:row>28</xdr:row>
      <xdr:rowOff>95250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5850" y="4495800"/>
          <a:ext cx="247650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0.28845</cdr:x>
      <cdr:y>0.0837</cdr:y>
    </cdr:from>
    <cdr:to>
      <cdr:x>0.46431</cdr:x>
      <cdr:y>0.15636</cdr:y>
    </cdr:to>
    <cdr:grpSp>
      <cdr:nvGrpSpPr>
        <cdr:cNvPr id="2" name="Group 1"/>
        <cdr:cNvGrpSpPr/>
      </cdr:nvGrpSpPr>
      <cdr:grpSpPr>
        <a:xfrm xmlns:a="http://schemas.openxmlformats.org/drawingml/2006/main">
          <a:off x="2497715" y="526180"/>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8548" y="4397171"/>
          <a:ext cx="7730443" cy="6492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CC9C5D9-BFA5-4356-9768-1968C880228D}" type="TxLink">
            <a:rPr lang="en-US" sz="800" b="0" i="0" u="none" strike="noStrike">
              <a:solidFill>
                <a:sysClr val="windowText" lastClr="000000"/>
              </a:solidFill>
              <a:latin typeface="+mn-lt"/>
              <a:ea typeface="Verdana"/>
              <a:cs typeface="Verdana"/>
            </a:rPr>
            <a:pPr algn="ctr"/>
            <a:t>Monthly Outage Forecast December 2016</a:t>
          </a:fld>
          <a:endParaRPr lang="en-US" sz="800" b="0">
            <a:solidFill>
              <a:sysClr val="windowText" lastClr="000000"/>
            </a:solidFill>
            <a:latin typeface="+mn-lt"/>
          </a:endParaRPr>
        </a:p>
      </cdr:txBody>
    </cdr:sp>
  </cdr:relSizeAnchor>
  <cdr:relSizeAnchor xmlns:cdr="http://schemas.openxmlformats.org/drawingml/2006/chartDrawing">
    <cdr:from>
      <cdr:x>0.529</cdr:x>
      <cdr:y>0.11019</cdr:y>
    </cdr:from>
    <cdr:to>
      <cdr:x>0.568</cdr:x>
      <cdr:y>0.14876</cdr:y>
    </cdr:to>
    <cdr:sp macro="" textlink="">
      <cdr:nvSpPr>
        <cdr:cNvPr id="10" name="TextBox 9"/>
        <cdr:cNvSpPr txBox="1"/>
      </cdr:nvSpPr>
      <cdr:spPr>
        <a:xfrm xmlns:a="http://schemas.openxmlformats.org/drawingml/2006/main">
          <a:off x="4580658"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16</a:t>
          </a:r>
        </a:p>
      </cdr:txBody>
    </cdr:sp>
  </cdr:relSizeAnchor>
  <cdr:relSizeAnchor xmlns:cdr="http://schemas.openxmlformats.org/drawingml/2006/chartDrawing">
    <cdr:from>
      <cdr:x>0.563</cdr:x>
      <cdr:y>0.11019</cdr:y>
    </cdr:from>
    <cdr:to>
      <cdr:x>0.602</cdr:x>
      <cdr:y>0.14876</cdr:y>
    </cdr:to>
    <cdr:sp macro="" textlink="">
      <cdr:nvSpPr>
        <cdr:cNvPr id="13" name="TextBox 12"/>
        <cdr:cNvSpPr txBox="1"/>
      </cdr:nvSpPr>
      <cdr:spPr>
        <a:xfrm xmlns:a="http://schemas.openxmlformats.org/drawingml/2006/main">
          <a:off x="4875067"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24</a:t>
          </a:r>
        </a:p>
      </cdr:txBody>
    </cdr:sp>
  </cdr:relSizeAnchor>
  <cdr:relSizeAnchor xmlns:cdr="http://schemas.openxmlformats.org/drawingml/2006/chartDrawing">
    <cdr:from>
      <cdr:x>0.596</cdr:x>
      <cdr:y>0.11019</cdr:y>
    </cdr:from>
    <cdr:to>
      <cdr:x>0.633</cdr:x>
      <cdr:y>0.18871</cdr:y>
    </cdr:to>
    <cdr:sp macro="" textlink="">
      <cdr:nvSpPr>
        <cdr:cNvPr id="14" name="TextBox 13"/>
        <cdr:cNvSpPr txBox="1"/>
      </cdr:nvSpPr>
      <cdr:spPr>
        <a:xfrm xmlns:a="http://schemas.openxmlformats.org/drawingml/2006/main">
          <a:off x="5160817" y="692726"/>
          <a:ext cx="320388" cy="4935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323334</a:t>
          </a:r>
        </a:p>
      </cdr:txBody>
    </cdr:sp>
  </cdr:relSizeAnchor>
  <cdr:relSizeAnchor xmlns:cdr="http://schemas.openxmlformats.org/drawingml/2006/chartDrawing">
    <cdr:from>
      <cdr:x>0.625</cdr:x>
      <cdr:y>0.11019</cdr:y>
    </cdr:from>
    <cdr:to>
      <cdr:x>0.664</cdr:x>
      <cdr:y>0.14876</cdr:y>
    </cdr:to>
    <cdr:sp macro="" textlink="">
      <cdr:nvSpPr>
        <cdr:cNvPr id="16" name="TextBox 15"/>
        <cdr:cNvSpPr txBox="1"/>
      </cdr:nvSpPr>
      <cdr:spPr>
        <a:xfrm xmlns:a="http://schemas.openxmlformats.org/drawingml/2006/main">
          <a:off x="5411930"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38</a:t>
          </a:r>
        </a:p>
      </cdr:txBody>
    </cdr:sp>
  </cdr:relSizeAnchor>
  <cdr:relSizeAnchor xmlns:cdr="http://schemas.openxmlformats.org/drawingml/2006/chartDrawing">
    <cdr:from>
      <cdr:x>0.643</cdr:x>
      <cdr:y>0.11019</cdr:y>
    </cdr:from>
    <cdr:to>
      <cdr:x>0.682</cdr:x>
      <cdr:y>0.14876</cdr:y>
    </cdr:to>
    <cdr:sp macro="" textlink="">
      <cdr:nvSpPr>
        <cdr:cNvPr id="17" name="TextBox 16"/>
        <cdr:cNvSpPr txBox="1"/>
      </cdr:nvSpPr>
      <cdr:spPr>
        <a:xfrm xmlns:a="http://schemas.openxmlformats.org/drawingml/2006/main">
          <a:off x="55677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43</a:t>
          </a:r>
        </a:p>
      </cdr:txBody>
    </cdr:sp>
  </cdr:relSizeAnchor>
  <cdr:relSizeAnchor xmlns:cdr="http://schemas.openxmlformats.org/drawingml/2006/chartDrawing">
    <cdr:from>
      <cdr:x>0.709</cdr:x>
      <cdr:y>0.11019</cdr:y>
    </cdr:from>
    <cdr:to>
      <cdr:x>0.748</cdr:x>
      <cdr:y>0.14876</cdr:y>
    </cdr:to>
    <cdr:sp macro="" textlink="">
      <cdr:nvSpPr>
        <cdr:cNvPr id="18" name="TextBox 17"/>
        <cdr:cNvSpPr txBox="1"/>
      </cdr:nvSpPr>
      <cdr:spPr>
        <a:xfrm xmlns:a="http://schemas.openxmlformats.org/drawingml/2006/main">
          <a:off x="6139293" y="692726"/>
          <a:ext cx="337705" cy="24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55</a:t>
          </a:r>
        </a:p>
      </cdr:txBody>
    </cdr:sp>
  </cdr:relSizeAnchor>
</c:userShapes>
</file>

<file path=xl/drawings/drawing11.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c:userShapes xmlns:c="http://schemas.openxmlformats.org/drawingml/2006/chart">
  <cdr:relSizeAnchor xmlns:cdr="http://schemas.openxmlformats.org/drawingml/2006/chartDrawing">
    <cdr:from>
      <cdr:x>0.28645</cdr:x>
      <cdr:y>0.12364</cdr:y>
    </cdr:from>
    <cdr:to>
      <cdr:x>0.46231</cdr:x>
      <cdr:y>0.1963</cdr:y>
    </cdr:to>
    <cdr:grpSp>
      <cdr:nvGrpSpPr>
        <cdr:cNvPr id="2" name="Group 1"/>
        <cdr:cNvGrpSpPr/>
      </cdr:nvGrpSpPr>
      <cdr:grpSpPr>
        <a:xfrm xmlns:a="http://schemas.openxmlformats.org/drawingml/2006/main">
          <a:off x="2480397" y="777263"/>
          <a:ext cx="1522787"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0.05297</cdr:x>
      <cdr:y>0.63911</cdr:y>
    </cdr:from>
    <cdr:to>
      <cdr:x>0.94324</cdr:x>
      <cdr:y>0.84986</cdr:y>
    </cdr:to>
    <cdr:sp macro="" textlink="">
      <cdr:nvSpPr>
        <cdr:cNvPr id="12" name="TextBox 11"/>
        <cdr:cNvSpPr txBox="1"/>
      </cdr:nvSpPr>
      <cdr:spPr>
        <a:xfrm xmlns:a="http://schemas.openxmlformats.org/drawingml/2006/main">
          <a:off x="458672" y="4017790"/>
          <a:ext cx="7708929" cy="13248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Meikle River Unit B2 return to service April 1, 2017</a:t>
          </a:r>
          <a:endParaRPr lang="en-US">
            <a:solidFill>
              <a:schemeClr val="bg1"/>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NPS 16 Gordondale Lateral derate resolution April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NWML Loop - Boundary Lake, NWML - Bear Canyon April 1, 2017</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Meikle River Unit D and Goodfish C/S in-service July 1, 2017</a:t>
          </a:r>
          <a:endParaRPr lang="en-US">
            <a:solidFill>
              <a:schemeClr val="bg1"/>
            </a:solidFill>
            <a:effectLst/>
          </a:endParaRP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GPML Loop - Mcleod River in-service  November 1, 2017</a:t>
          </a:r>
          <a:r>
            <a:rPr lang="en-US" sz="1100" b="1" baseline="0">
              <a:effectLst/>
              <a:latin typeface="+mn-lt"/>
              <a:ea typeface="+mn-ea"/>
              <a:cs typeface="+mn-cs"/>
            </a:rPr>
            <a:t>  </a:t>
          </a:r>
          <a:endParaRPr lang="en-US">
            <a:effectLst/>
          </a:endParaRPr>
        </a:p>
        <a:p xmlns:a="http://schemas.openxmlformats.org/drawingml/2006/main">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02650DCD-D4F7-4D24-9E03-6AEF1AA6AF61}" type="TxLink">
            <a:rPr lang="en-US" sz="800" b="0" i="0" u="none" strike="noStrike">
              <a:solidFill>
                <a:sysClr val="windowText" lastClr="000000"/>
              </a:solidFill>
              <a:latin typeface="+mn-lt"/>
              <a:ea typeface="Verdana"/>
              <a:cs typeface="Verdana"/>
            </a:rPr>
            <a:pPr algn="ctr"/>
            <a:t>Monthly Outage Forecast December 2016</a:t>
          </a:fld>
          <a:endParaRPr lang="en-US" sz="800" b="0">
            <a:solidFill>
              <a:sysClr val="windowText" lastClr="000000"/>
            </a:solidFill>
            <a:latin typeface="+mn-lt"/>
          </a:endParaRPr>
        </a:p>
      </cdr:txBody>
    </cdr:sp>
  </cdr:relSizeAnchor>
  <cdr:relSizeAnchor xmlns:cdr="http://schemas.openxmlformats.org/drawingml/2006/chartDrawing">
    <cdr:from>
      <cdr:x>0.28645</cdr:x>
      <cdr:y>0.12364</cdr:y>
    </cdr:from>
    <cdr:to>
      <cdr:x>0.46231</cdr:x>
      <cdr:y>0.1963</cdr:y>
    </cdr:to>
    <cdr:grpSp>
      <cdr:nvGrpSpPr>
        <cdr:cNvPr id="10" name="Group 1"/>
        <cdr:cNvGrpSpPr/>
      </cdr:nvGrpSpPr>
      <cdr:grpSpPr>
        <a:xfrm xmlns:a="http://schemas.openxmlformats.org/drawingml/2006/main">
          <a:off x="2480397" y="777263"/>
          <a:ext cx="1522787" cy="456777"/>
          <a:chOff x="0" y="0"/>
          <a:chExt cx="1524000" cy="456656"/>
        </a:xfrm>
      </cdr:grpSpPr>
      <cdr:cxnSp macro="">
        <cdr:nvCxnSpPr>
          <cdr:cNvPr id="11"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3"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4"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15"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16"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0.082</cdr:x>
      <cdr:y>0.86915</cdr:y>
    </cdr:from>
    <cdr:to>
      <cdr:x>0.909</cdr:x>
      <cdr:y>0.90496</cdr:y>
    </cdr:to>
    <cdr:sp macro="" textlink="">
      <cdr:nvSpPr>
        <cdr:cNvPr id="1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0.28645</cdr:x>
      <cdr:y>0.12364</cdr:y>
    </cdr:from>
    <cdr:to>
      <cdr:x>0.46231</cdr:x>
      <cdr:y>0.1963</cdr:y>
    </cdr:to>
    <cdr:grpSp>
      <cdr:nvGrpSpPr>
        <cdr:cNvPr id="20" name="Group 1"/>
        <cdr:cNvGrpSpPr/>
      </cdr:nvGrpSpPr>
      <cdr:grpSpPr>
        <a:xfrm xmlns:a="http://schemas.openxmlformats.org/drawingml/2006/main">
          <a:off x="2480397" y="777263"/>
          <a:ext cx="1522787" cy="456777"/>
          <a:chOff x="0" y="0"/>
          <a:chExt cx="1524000" cy="456656"/>
        </a:xfrm>
      </cdr:grpSpPr>
      <cdr:cxnSp macro="">
        <cdr:nvCxnSpPr>
          <cdr:cNvPr id="21"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22"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3"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24"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25"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0.082</cdr:x>
      <cdr:y>0.86915</cdr:y>
    </cdr:from>
    <cdr:to>
      <cdr:x>0.909</cdr:x>
      <cdr:y>0.90496</cdr:y>
    </cdr:to>
    <cdr:sp macro="" textlink="">
      <cdr:nvSpPr>
        <cdr:cNvPr id="27"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0.28645</cdr:x>
      <cdr:y>0.12364</cdr:y>
    </cdr:from>
    <cdr:to>
      <cdr:x>0.46231</cdr:x>
      <cdr:y>0.1963</cdr:y>
    </cdr:to>
    <cdr:grpSp>
      <cdr:nvGrpSpPr>
        <cdr:cNvPr id="29" name="Group 1"/>
        <cdr:cNvGrpSpPr/>
      </cdr:nvGrpSpPr>
      <cdr:grpSpPr>
        <a:xfrm xmlns:a="http://schemas.openxmlformats.org/drawingml/2006/main">
          <a:off x="2480397" y="777263"/>
          <a:ext cx="1522787" cy="456777"/>
          <a:chOff x="0" y="0"/>
          <a:chExt cx="1524000" cy="456656"/>
        </a:xfrm>
      </cdr:grpSpPr>
      <cdr:cxnSp macro="">
        <cdr:nvCxnSpPr>
          <cdr:cNvPr id="30"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1"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2"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33"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34"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0.082</cdr:x>
      <cdr:y>0.86915</cdr:y>
    </cdr:from>
    <cdr:to>
      <cdr:x>0.909</cdr:x>
      <cdr:y>0.90496</cdr:y>
    </cdr:to>
    <cdr:sp macro="" textlink="">
      <cdr:nvSpPr>
        <cdr:cNvPr id="36"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0.28645</cdr:x>
      <cdr:y>0.12364</cdr:y>
    </cdr:from>
    <cdr:to>
      <cdr:x>0.46231</cdr:x>
      <cdr:y>0.1963</cdr:y>
    </cdr:to>
    <cdr:grpSp>
      <cdr:nvGrpSpPr>
        <cdr:cNvPr id="38" name="Group 1"/>
        <cdr:cNvGrpSpPr/>
      </cdr:nvGrpSpPr>
      <cdr:grpSpPr>
        <a:xfrm xmlns:a="http://schemas.openxmlformats.org/drawingml/2006/main">
          <a:off x="2480397" y="777263"/>
          <a:ext cx="1522787" cy="456777"/>
          <a:chOff x="0" y="0"/>
          <a:chExt cx="1524000" cy="456656"/>
        </a:xfrm>
      </cdr:grpSpPr>
      <cdr:cxnSp macro="">
        <cdr:nvCxnSpPr>
          <cdr:cNvPr id="39"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0"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41"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42"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43"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0.082</cdr:x>
      <cdr:y>0.86915</cdr:y>
    </cdr:from>
    <cdr:to>
      <cdr:x>0.909</cdr:x>
      <cdr:y>0.90496</cdr:y>
    </cdr:to>
    <cdr:sp macro="" textlink="">
      <cdr:nvSpPr>
        <cdr:cNvPr id="45"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0.28645</cdr:x>
      <cdr:y>0.12364</cdr:y>
    </cdr:from>
    <cdr:to>
      <cdr:x>0.46231</cdr:x>
      <cdr:y>0.1963</cdr:y>
    </cdr:to>
    <cdr:grpSp>
      <cdr:nvGrpSpPr>
        <cdr:cNvPr id="47" name="Group 1"/>
        <cdr:cNvGrpSpPr/>
      </cdr:nvGrpSpPr>
      <cdr:grpSpPr>
        <a:xfrm xmlns:a="http://schemas.openxmlformats.org/drawingml/2006/main">
          <a:off x="2480397" y="777263"/>
          <a:ext cx="1522787" cy="456777"/>
          <a:chOff x="0" y="0"/>
          <a:chExt cx="1524000" cy="456656"/>
        </a:xfrm>
      </cdr:grpSpPr>
      <cdr:cxnSp macro="">
        <cdr:nvCxnSpPr>
          <cdr:cNvPr id="48"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9"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0"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51"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2"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0.082</cdr:x>
      <cdr:y>0.86915</cdr:y>
    </cdr:from>
    <cdr:to>
      <cdr:x>0.909</cdr:x>
      <cdr:y>0.90496</cdr:y>
    </cdr:to>
    <cdr:sp macro="" textlink="">
      <cdr:nvSpPr>
        <cdr:cNvPr id="54"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0.28645</cdr:x>
      <cdr:y>0.12364</cdr:y>
    </cdr:from>
    <cdr:to>
      <cdr:x>0.46231</cdr:x>
      <cdr:y>0.1963</cdr:y>
    </cdr:to>
    <cdr:grpSp>
      <cdr:nvGrpSpPr>
        <cdr:cNvPr id="56" name="Group 1"/>
        <cdr:cNvGrpSpPr/>
      </cdr:nvGrpSpPr>
      <cdr:grpSpPr>
        <a:xfrm xmlns:a="http://schemas.openxmlformats.org/drawingml/2006/main">
          <a:off x="2480397" y="777263"/>
          <a:ext cx="1522787" cy="456777"/>
          <a:chOff x="0" y="0"/>
          <a:chExt cx="1524000" cy="456656"/>
        </a:xfrm>
      </cdr:grpSpPr>
      <cdr:cxnSp macro="">
        <cdr:nvCxnSpPr>
          <cdr:cNvPr id="57"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58"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9"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0"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61"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0.082</cdr:x>
      <cdr:y>0.86915</cdr:y>
    </cdr:from>
    <cdr:to>
      <cdr:x>0.909</cdr:x>
      <cdr:y>0.90496</cdr:y>
    </cdr:to>
    <cdr:sp macro="" textlink="">
      <cdr:nvSpPr>
        <cdr:cNvPr id="63"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0.28645</cdr:x>
      <cdr:y>0.12364</cdr:y>
    </cdr:from>
    <cdr:to>
      <cdr:x>0.46231</cdr:x>
      <cdr:y>0.1963</cdr:y>
    </cdr:to>
    <cdr:grpSp>
      <cdr:nvGrpSpPr>
        <cdr:cNvPr id="65" name="Group 1"/>
        <cdr:cNvGrpSpPr/>
      </cdr:nvGrpSpPr>
      <cdr:grpSpPr>
        <a:xfrm xmlns:a="http://schemas.openxmlformats.org/drawingml/2006/main">
          <a:off x="2480397" y="777263"/>
          <a:ext cx="1522787" cy="456777"/>
          <a:chOff x="0" y="0"/>
          <a:chExt cx="1524000" cy="456656"/>
        </a:xfrm>
      </cdr:grpSpPr>
      <cdr:cxnSp macro="">
        <cdr:nvCxnSpPr>
          <cdr:cNvPr id="66"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67"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68"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9"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0"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0.082</cdr:x>
      <cdr:y>0.86915</cdr:y>
    </cdr:from>
    <cdr:to>
      <cdr:x>0.909</cdr:x>
      <cdr:y>0.90496</cdr:y>
    </cdr:to>
    <cdr:sp macro="" textlink="">
      <cdr:nvSpPr>
        <cdr:cNvPr id="72"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0.376</cdr:x>
      <cdr:y>0.20386</cdr:y>
    </cdr:from>
    <cdr:to>
      <cdr:x>0.402</cdr:x>
      <cdr:y>0.2438</cdr:y>
    </cdr:to>
    <cdr:sp macro="" textlink="">
      <cdr:nvSpPr>
        <cdr:cNvPr id="17" name="TextBox 16"/>
        <cdr:cNvSpPr txBox="1"/>
      </cdr:nvSpPr>
      <cdr:spPr>
        <a:xfrm xmlns:a="http://schemas.openxmlformats.org/drawingml/2006/main">
          <a:off x="3255818" y="1281566"/>
          <a:ext cx="225136"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a:t>
          </a:r>
        </a:p>
      </cdr:txBody>
    </cdr:sp>
  </cdr:relSizeAnchor>
  <cdr:relSizeAnchor xmlns:cdr="http://schemas.openxmlformats.org/drawingml/2006/chartDrawing">
    <cdr:from>
      <cdr:x>0.39964</cdr:x>
      <cdr:y>0.20386</cdr:y>
    </cdr:from>
    <cdr:to>
      <cdr:x>0.42564</cdr:x>
      <cdr:y>0.2438</cdr:y>
    </cdr:to>
    <cdr:sp macro="" textlink="">
      <cdr:nvSpPr>
        <cdr:cNvPr id="71" name="TextBox 70"/>
        <cdr:cNvSpPr txBox="1"/>
      </cdr:nvSpPr>
      <cdr:spPr>
        <a:xfrm xmlns:a="http://schemas.openxmlformats.org/drawingml/2006/main">
          <a:off x="3460519" y="1281566"/>
          <a:ext cx="225137"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a:t>
          </a:r>
        </a:p>
      </cdr:txBody>
    </cdr:sp>
  </cdr:relSizeAnchor>
  <cdr:relSizeAnchor xmlns:cdr="http://schemas.openxmlformats.org/drawingml/2006/chartDrawing">
    <cdr:from>
      <cdr:x>0.5105</cdr:x>
      <cdr:y>0.20386</cdr:y>
    </cdr:from>
    <cdr:to>
      <cdr:x>0.5445</cdr:x>
      <cdr:y>0.2438</cdr:y>
    </cdr:to>
    <cdr:sp macro="" textlink="">
      <cdr:nvSpPr>
        <cdr:cNvPr id="74" name="TextBox 73"/>
        <cdr:cNvSpPr txBox="1"/>
      </cdr:nvSpPr>
      <cdr:spPr>
        <a:xfrm xmlns:a="http://schemas.openxmlformats.org/drawingml/2006/main">
          <a:off x="4420467" y="1281545"/>
          <a:ext cx="294408" cy="251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19</a:t>
          </a:r>
        </a:p>
      </cdr:txBody>
    </cdr:sp>
  </cdr:relSizeAnchor>
  <cdr:relSizeAnchor xmlns:cdr="http://schemas.openxmlformats.org/drawingml/2006/chartDrawing">
    <cdr:from>
      <cdr:x>0.52471</cdr:x>
      <cdr:y>0.20386</cdr:y>
    </cdr:from>
    <cdr:to>
      <cdr:x>0.55871</cdr:x>
      <cdr:y>0.2438</cdr:y>
    </cdr:to>
    <cdr:sp macro="" textlink="">
      <cdr:nvSpPr>
        <cdr:cNvPr id="75" name="TextBox 74"/>
        <cdr:cNvSpPr txBox="1"/>
      </cdr:nvSpPr>
      <cdr:spPr>
        <a:xfrm xmlns:a="http://schemas.openxmlformats.org/drawingml/2006/main">
          <a:off x="4543512"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22</a:t>
          </a:r>
        </a:p>
      </cdr:txBody>
    </cdr:sp>
  </cdr:relSizeAnchor>
  <cdr:relSizeAnchor xmlns:cdr="http://schemas.openxmlformats.org/drawingml/2006/chartDrawing">
    <cdr:from>
      <cdr:x>0.54443</cdr:x>
      <cdr:y>0.20386</cdr:y>
    </cdr:from>
    <cdr:to>
      <cdr:x>0.57843</cdr:x>
      <cdr:y>0.2438</cdr:y>
    </cdr:to>
    <cdr:sp macro="" textlink="">
      <cdr:nvSpPr>
        <cdr:cNvPr id="76" name="TextBox 75"/>
        <cdr:cNvSpPr txBox="1"/>
      </cdr:nvSpPr>
      <cdr:spPr>
        <a:xfrm xmlns:a="http://schemas.openxmlformats.org/drawingml/2006/main">
          <a:off x="4714269"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26</a:t>
          </a:r>
        </a:p>
      </cdr:txBody>
    </cdr:sp>
  </cdr:relSizeAnchor>
  <cdr:relSizeAnchor xmlns:cdr="http://schemas.openxmlformats.org/drawingml/2006/chartDrawing">
    <cdr:from>
      <cdr:x>0.57371</cdr:x>
      <cdr:y>0.20386</cdr:y>
    </cdr:from>
    <cdr:to>
      <cdr:x>0.60771</cdr:x>
      <cdr:y>0.26033</cdr:y>
    </cdr:to>
    <cdr:sp macro="" textlink="">
      <cdr:nvSpPr>
        <cdr:cNvPr id="77" name="TextBox 76"/>
        <cdr:cNvSpPr txBox="1"/>
      </cdr:nvSpPr>
      <cdr:spPr>
        <a:xfrm xmlns:a="http://schemas.openxmlformats.org/drawingml/2006/main">
          <a:off x="4967807" y="1281566"/>
          <a:ext cx="294409" cy="3550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3234</a:t>
          </a:r>
        </a:p>
      </cdr:txBody>
    </cdr:sp>
  </cdr:relSizeAnchor>
  <cdr:relSizeAnchor xmlns:cdr="http://schemas.openxmlformats.org/drawingml/2006/chartDrawing">
    <cdr:from>
      <cdr:x>0.59121</cdr:x>
      <cdr:y>0.20386</cdr:y>
    </cdr:from>
    <cdr:to>
      <cdr:x>0.62521</cdr:x>
      <cdr:y>0.23829</cdr:y>
    </cdr:to>
    <cdr:sp macro="" textlink="">
      <cdr:nvSpPr>
        <cdr:cNvPr id="78" name="TextBox 77"/>
        <cdr:cNvSpPr txBox="1"/>
      </cdr:nvSpPr>
      <cdr:spPr>
        <a:xfrm xmlns:a="http://schemas.openxmlformats.org/drawingml/2006/main">
          <a:off x="5119341" y="1281566"/>
          <a:ext cx="294409" cy="2164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38</a:t>
          </a:r>
        </a:p>
      </cdr:txBody>
    </cdr:sp>
  </cdr:relSizeAnchor>
  <cdr:relSizeAnchor xmlns:cdr="http://schemas.openxmlformats.org/drawingml/2006/chartDrawing">
    <cdr:from>
      <cdr:x>0.61571</cdr:x>
      <cdr:y>0.20386</cdr:y>
    </cdr:from>
    <cdr:to>
      <cdr:x>0.64971</cdr:x>
      <cdr:y>0.2438</cdr:y>
    </cdr:to>
    <cdr:sp macro="" textlink="">
      <cdr:nvSpPr>
        <cdr:cNvPr id="79" name="TextBox 78"/>
        <cdr:cNvSpPr txBox="1"/>
      </cdr:nvSpPr>
      <cdr:spPr>
        <a:xfrm xmlns:a="http://schemas.openxmlformats.org/drawingml/2006/main">
          <a:off x="5331490"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43</a:t>
          </a:r>
        </a:p>
      </cdr:txBody>
    </cdr:sp>
  </cdr:relSizeAnchor>
  <cdr:relSizeAnchor xmlns:cdr="http://schemas.openxmlformats.org/drawingml/2006/chartDrawing">
    <cdr:from>
      <cdr:x>0.63307</cdr:x>
      <cdr:y>0.20386</cdr:y>
    </cdr:from>
    <cdr:to>
      <cdr:x>0.66707</cdr:x>
      <cdr:y>0.2438</cdr:y>
    </cdr:to>
    <cdr:sp macro="" textlink="">
      <cdr:nvSpPr>
        <cdr:cNvPr id="80" name="TextBox 79"/>
        <cdr:cNvSpPr txBox="1"/>
      </cdr:nvSpPr>
      <cdr:spPr>
        <a:xfrm xmlns:a="http://schemas.openxmlformats.org/drawingml/2006/main">
          <a:off x="5481824" y="1281545"/>
          <a:ext cx="294408" cy="2511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48</a:t>
          </a:r>
        </a:p>
      </cdr:txBody>
    </cdr:sp>
  </cdr:relSizeAnchor>
  <cdr:relSizeAnchor xmlns:cdr="http://schemas.openxmlformats.org/drawingml/2006/chartDrawing">
    <cdr:from>
      <cdr:x>0.68614</cdr:x>
      <cdr:y>0.20386</cdr:y>
    </cdr:from>
    <cdr:to>
      <cdr:x>0.72014</cdr:x>
      <cdr:y>0.26997</cdr:y>
    </cdr:to>
    <cdr:sp macro="" textlink="">
      <cdr:nvSpPr>
        <cdr:cNvPr id="81" name="TextBox 80"/>
        <cdr:cNvSpPr txBox="1"/>
      </cdr:nvSpPr>
      <cdr:spPr>
        <a:xfrm xmlns:a="http://schemas.openxmlformats.org/drawingml/2006/main">
          <a:off x="5941349" y="1281566"/>
          <a:ext cx="294409" cy="41561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5657</a:t>
          </a:r>
        </a:p>
      </cdr:txBody>
    </cdr:sp>
  </cdr:relSizeAnchor>
  <cdr:relSizeAnchor xmlns:cdr="http://schemas.openxmlformats.org/drawingml/2006/chartDrawing">
    <cdr:from>
      <cdr:x>0.73814</cdr:x>
      <cdr:y>0.20386</cdr:y>
    </cdr:from>
    <cdr:to>
      <cdr:x>0.77214</cdr:x>
      <cdr:y>0.2438</cdr:y>
    </cdr:to>
    <cdr:sp macro="" textlink="">
      <cdr:nvSpPr>
        <cdr:cNvPr id="82" name="TextBox 81"/>
        <cdr:cNvSpPr txBox="1"/>
      </cdr:nvSpPr>
      <cdr:spPr>
        <a:xfrm xmlns:a="http://schemas.openxmlformats.org/drawingml/2006/main">
          <a:off x="6391622"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68</a:t>
          </a:r>
        </a:p>
      </cdr:txBody>
    </cdr:sp>
  </cdr:relSizeAnchor>
  <cdr:relSizeAnchor xmlns:cdr="http://schemas.openxmlformats.org/drawingml/2006/chartDrawing">
    <cdr:from>
      <cdr:x>0.76093</cdr:x>
      <cdr:y>0.20386</cdr:y>
    </cdr:from>
    <cdr:to>
      <cdr:x>0.79493</cdr:x>
      <cdr:y>0.2438</cdr:y>
    </cdr:to>
    <cdr:sp macro="" textlink="">
      <cdr:nvSpPr>
        <cdr:cNvPr id="84" name="TextBox 83"/>
        <cdr:cNvSpPr txBox="1"/>
      </cdr:nvSpPr>
      <cdr:spPr>
        <a:xfrm xmlns:a="http://schemas.openxmlformats.org/drawingml/2006/main">
          <a:off x="6588962"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70</a:t>
          </a:r>
        </a:p>
      </cdr:txBody>
    </cdr:sp>
  </cdr:relSizeAnchor>
  <cdr:relSizeAnchor xmlns:cdr="http://schemas.openxmlformats.org/drawingml/2006/chartDrawing">
    <cdr:from>
      <cdr:x>0.79936</cdr:x>
      <cdr:y>0.20386</cdr:y>
    </cdr:from>
    <cdr:to>
      <cdr:x>0.83336</cdr:x>
      <cdr:y>0.2741</cdr:y>
    </cdr:to>
    <cdr:sp macro="" textlink="">
      <cdr:nvSpPr>
        <cdr:cNvPr id="85" name="TextBox 84"/>
        <cdr:cNvSpPr txBox="1"/>
      </cdr:nvSpPr>
      <cdr:spPr>
        <a:xfrm xmlns:a="http://schemas.openxmlformats.org/drawingml/2006/main">
          <a:off x="6921731" y="1281567"/>
          <a:ext cx="294410" cy="4415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7172</a:t>
          </a:r>
        </a:p>
      </cdr:txBody>
    </cdr:sp>
  </cdr:relSizeAnchor>
  <cdr:relSizeAnchor xmlns:cdr="http://schemas.openxmlformats.org/drawingml/2006/chartDrawing">
    <cdr:from>
      <cdr:x>0.85529</cdr:x>
      <cdr:y>0.20386</cdr:y>
    </cdr:from>
    <cdr:to>
      <cdr:x>0.88929</cdr:x>
      <cdr:y>0.2438</cdr:y>
    </cdr:to>
    <cdr:sp macro="" textlink="">
      <cdr:nvSpPr>
        <cdr:cNvPr id="86" name="TextBox 85"/>
        <cdr:cNvSpPr txBox="1"/>
      </cdr:nvSpPr>
      <cdr:spPr>
        <a:xfrm xmlns:a="http://schemas.openxmlformats.org/drawingml/2006/main">
          <a:off x="7406034"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75</a:t>
          </a:r>
        </a:p>
      </cdr:txBody>
    </cdr:sp>
  </cdr:relSizeAnchor>
  <cdr:relSizeAnchor xmlns:cdr="http://schemas.openxmlformats.org/drawingml/2006/chartDrawing">
    <cdr:from>
      <cdr:x>0.4875</cdr:x>
      <cdr:y>0.20386</cdr:y>
    </cdr:from>
    <cdr:to>
      <cdr:x>0.5215</cdr:x>
      <cdr:y>0.2438</cdr:y>
    </cdr:to>
    <cdr:sp macro="" textlink="">
      <cdr:nvSpPr>
        <cdr:cNvPr id="87" name="TextBox 86"/>
        <cdr:cNvSpPr txBox="1"/>
      </cdr:nvSpPr>
      <cdr:spPr>
        <a:xfrm xmlns:a="http://schemas.openxmlformats.org/drawingml/2006/main">
          <a:off x="4221307" y="1281566"/>
          <a:ext cx="294409" cy="2510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15</a:t>
          </a:r>
        </a:p>
      </cdr:txBody>
    </cdr:sp>
  </cdr:relSizeAnchor>
  <cdr:relSizeAnchor xmlns:cdr="http://schemas.openxmlformats.org/drawingml/2006/chartDrawing">
    <cdr:from>
      <cdr:x>0.70214</cdr:x>
      <cdr:y>0.20386</cdr:y>
    </cdr:from>
    <cdr:to>
      <cdr:x>0.738</cdr:x>
      <cdr:y>0.30716</cdr:y>
    </cdr:to>
    <cdr:sp macro="" textlink="">
      <cdr:nvSpPr>
        <cdr:cNvPr id="89" name="TextBox 88"/>
        <cdr:cNvSpPr txBox="1"/>
      </cdr:nvSpPr>
      <cdr:spPr>
        <a:xfrm xmlns:a="http://schemas.openxmlformats.org/drawingml/2006/main">
          <a:off x="6079893" y="1281566"/>
          <a:ext cx="310515" cy="649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61626364</a:t>
          </a:r>
        </a:p>
      </cdr:txBody>
    </cdr:sp>
  </cdr:relSizeAnchor>
</c:userShapes>
</file>

<file path=xl/drawings/drawing13.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0.28845</cdr:x>
      <cdr:y>0.0837</cdr:y>
    </cdr:from>
    <cdr:to>
      <cdr:x>0.46431</cdr:x>
      <cdr:y>0.15636</cdr:y>
    </cdr:to>
    <cdr:grpSp>
      <cdr:nvGrpSpPr>
        <cdr:cNvPr id="2" name="Group 1"/>
        <cdr:cNvGrpSpPr/>
      </cdr:nvGrpSpPr>
      <cdr:grpSpPr>
        <a:xfrm xmlns:a="http://schemas.openxmlformats.org/drawingml/2006/main">
          <a:off x="2497715" y="526180"/>
          <a:ext cx="1522788"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0.05196</cdr:x>
      <cdr:y>0.68595</cdr:y>
    </cdr:from>
    <cdr:to>
      <cdr:x>0.94223</cdr:x>
      <cdr:y>0.85537</cdr:y>
    </cdr:to>
    <cdr:sp macro="" textlink="">
      <cdr:nvSpPr>
        <cdr:cNvPr id="12" name="TextBox 11"/>
        <cdr:cNvSpPr txBox="1"/>
      </cdr:nvSpPr>
      <cdr:spPr>
        <a:xfrm xmlns:a="http://schemas.openxmlformats.org/drawingml/2006/main">
          <a:off x="449926" y="4312205"/>
          <a:ext cx="7708929" cy="10650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Meikle River Unit D and Goodfish C/S in-service July 1, 2017</a:t>
          </a:r>
          <a:endParaRPr lang="en-US">
            <a:solidFill>
              <a:schemeClr val="bg1"/>
            </a:solidFill>
            <a:effectLst/>
          </a:endParaRPr>
        </a:p>
        <a:p xmlns:a="http://schemas.openxmlformats.org/drawingml/2006/main">
          <a:r>
            <a:rPr lang="en-US" sz="1100" b="1" baseline="0">
              <a:solidFill>
                <a:schemeClr val="bg1"/>
              </a:solidFill>
              <a:effectLst/>
              <a:latin typeface="+mn-lt"/>
              <a:ea typeface="+mn-ea"/>
              <a:cs typeface="+mn-cs"/>
            </a:rPr>
            <a:t>Leismer East C/S return to service July 1, 2017</a:t>
          </a:r>
        </a:p>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bg1"/>
              </a:solidFill>
              <a:effectLst/>
              <a:latin typeface="+mn-lt"/>
              <a:ea typeface="+mn-ea"/>
              <a:cs typeface="+mn-cs"/>
            </a:rPr>
            <a:t>Otter Lake B2 and Alces River B3 in-service  November 1, 2017  </a:t>
          </a:r>
          <a:endParaRPr lang="en-US">
            <a:solidFill>
              <a:schemeClr val="bg1"/>
            </a:solidFill>
            <a:effectLst/>
          </a:endParaRPr>
        </a:p>
        <a:p xmlns:a="http://schemas.openxmlformats.org/drawingml/2006/main">
          <a:r>
            <a:rPr lang="en-US" sz="1100" b="1" baseline="0">
              <a:solidFill>
                <a:schemeClr val="bg1"/>
              </a:solidFill>
            </a:rPr>
            <a:t>Energy rate calculated using heating value of 39.5 MJ/m</a:t>
          </a:r>
          <a:r>
            <a:rPr lang="en-US" sz="1100" b="1" baseline="30000">
              <a:solidFill>
                <a:schemeClr val="bg1"/>
              </a:solidFill>
            </a:rPr>
            <a:t>3</a:t>
          </a: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33DCB29-5AE7-4A68-9086-B78060792A0F}" type="TxLink">
            <a:rPr lang="en-US" sz="800" b="0" i="0" u="none" strike="noStrike">
              <a:solidFill>
                <a:sysClr val="windowText" lastClr="000000"/>
              </a:solidFill>
              <a:latin typeface="+mn-lt"/>
              <a:ea typeface="Verdana"/>
              <a:cs typeface="Verdana"/>
            </a:rPr>
            <a:pPr algn="ctr"/>
            <a:t>Monthly Outage Forecast December 2016</a:t>
          </a:fld>
          <a:endParaRPr lang="en-US" sz="800" b="0">
            <a:solidFill>
              <a:sysClr val="windowText" lastClr="000000"/>
            </a:solidFill>
            <a:latin typeface="+mn-lt"/>
          </a:endParaRPr>
        </a:p>
      </cdr:txBody>
    </cdr:sp>
  </cdr:relSizeAnchor>
  <cdr:relSizeAnchor xmlns:cdr="http://schemas.openxmlformats.org/drawingml/2006/chartDrawing">
    <cdr:from>
      <cdr:x>0.395</cdr:x>
      <cdr:y>0.14601</cdr:y>
    </cdr:from>
    <cdr:to>
      <cdr:x>0.424</cdr:x>
      <cdr:y>0.22039</cdr:y>
    </cdr:to>
    <cdr:sp macro="" textlink="">
      <cdr:nvSpPr>
        <cdr:cNvPr id="10" name="TextBox 9"/>
        <cdr:cNvSpPr txBox="1"/>
      </cdr:nvSpPr>
      <cdr:spPr>
        <a:xfrm xmlns:a="http://schemas.openxmlformats.org/drawingml/2006/main">
          <a:off x="3420340" y="917892"/>
          <a:ext cx="251114" cy="4675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356</a:t>
          </a:r>
        </a:p>
      </cdr:txBody>
    </cdr:sp>
  </cdr:relSizeAnchor>
  <cdr:relSizeAnchor xmlns:cdr="http://schemas.openxmlformats.org/drawingml/2006/chartDrawing">
    <cdr:from>
      <cdr:x>0.543</cdr:x>
      <cdr:y>0.14601</cdr:y>
    </cdr:from>
    <cdr:to>
      <cdr:x>0.58</cdr:x>
      <cdr:y>0.18871</cdr:y>
    </cdr:to>
    <cdr:sp macro="" textlink="">
      <cdr:nvSpPr>
        <cdr:cNvPr id="13" name="TextBox 12"/>
        <cdr:cNvSpPr txBox="1"/>
      </cdr:nvSpPr>
      <cdr:spPr>
        <a:xfrm xmlns:a="http://schemas.openxmlformats.org/drawingml/2006/main">
          <a:off x="4701887" y="917892"/>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25</a:t>
          </a:r>
        </a:p>
      </cdr:txBody>
    </cdr:sp>
  </cdr:relSizeAnchor>
  <cdr:relSizeAnchor xmlns:cdr="http://schemas.openxmlformats.org/drawingml/2006/chartDrawing">
    <cdr:from>
      <cdr:x>0.636</cdr:x>
      <cdr:y>0.14601</cdr:y>
    </cdr:from>
    <cdr:to>
      <cdr:x>0.673</cdr:x>
      <cdr:y>0.18871</cdr:y>
    </cdr:to>
    <cdr:sp macro="" textlink="">
      <cdr:nvSpPr>
        <cdr:cNvPr id="15" name="TextBox 14"/>
        <cdr:cNvSpPr txBox="1"/>
      </cdr:nvSpPr>
      <cdr:spPr>
        <a:xfrm xmlns:a="http://schemas.openxmlformats.org/drawingml/2006/main">
          <a:off x="5507181" y="917892"/>
          <a:ext cx="320387"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47</a:t>
          </a:r>
        </a:p>
      </cdr:txBody>
    </cdr:sp>
  </cdr:relSizeAnchor>
  <cdr:relSizeAnchor xmlns:cdr="http://schemas.openxmlformats.org/drawingml/2006/chartDrawing">
    <cdr:from>
      <cdr:x>0.683</cdr:x>
      <cdr:y>0.14601</cdr:y>
    </cdr:from>
    <cdr:to>
      <cdr:x>0.72</cdr:x>
      <cdr:y>0.18871</cdr:y>
    </cdr:to>
    <cdr:sp macro="" textlink="">
      <cdr:nvSpPr>
        <cdr:cNvPr id="16" name="TextBox 15"/>
        <cdr:cNvSpPr txBox="1"/>
      </cdr:nvSpPr>
      <cdr:spPr>
        <a:xfrm xmlns:a="http://schemas.openxmlformats.org/drawingml/2006/main">
          <a:off x="5914160" y="917892"/>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54</a:t>
          </a:r>
        </a:p>
      </cdr:txBody>
    </cdr:sp>
  </cdr:relSizeAnchor>
  <cdr:relSizeAnchor xmlns:cdr="http://schemas.openxmlformats.org/drawingml/2006/chartDrawing">
    <cdr:from>
      <cdr:x>0.566</cdr:x>
      <cdr:y>0.14601</cdr:y>
    </cdr:from>
    <cdr:to>
      <cdr:x>0.603</cdr:x>
      <cdr:y>0.18871</cdr:y>
    </cdr:to>
    <cdr:sp macro="" textlink="">
      <cdr:nvSpPr>
        <cdr:cNvPr id="17" name="TextBox 16"/>
        <cdr:cNvSpPr txBox="1"/>
      </cdr:nvSpPr>
      <cdr:spPr>
        <a:xfrm xmlns:a="http://schemas.openxmlformats.org/drawingml/2006/main">
          <a:off x="4901046" y="917892"/>
          <a:ext cx="320386"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solidFill>
                <a:sysClr val="windowText" lastClr="000000"/>
              </a:solidFill>
            </a:rPr>
            <a:t>33</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19050</xdr:colOff>
      <xdr:row>0</xdr:row>
      <xdr:rowOff>142875</xdr:rowOff>
    </xdr:from>
    <xdr:to>
      <xdr:col>15</xdr:col>
      <xdr:colOff>39688</xdr:colOff>
      <xdr:row>4</xdr:row>
      <xdr:rowOff>76200</xdr:rowOff>
    </xdr:to>
    <xdr:sp macro="" textlink="">
      <xdr:nvSpPr>
        <xdr:cNvPr id="2" name="Title 2"/>
        <xdr:cNvSpPr>
          <a:spLocks noGrp="1"/>
        </xdr:cNvSpPr>
      </xdr:nvSpPr>
      <xdr:spPr bwMode="auto">
        <a:xfrm>
          <a:off x="742950" y="142875"/>
          <a:ext cx="7088188" cy="685800"/>
        </a:xfrm>
        <a:prstGeom prst="rect">
          <a:avLst/>
        </a:prstGeom>
        <a:solidFill>
          <a:srgbClr val="003399"/>
        </a:solid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457200" tIns="0" rIns="457200" bIns="0" numCol="1" anchor="ctr" anchorCtr="0" compatLnSpc="1">
          <a:prstTxWarp prst="textNoShape">
            <a:avLst/>
          </a:prstTxWarp>
        </a:bodyPr>
        <a:lstStyle>
          <a:lvl1pPr algn="l" rtl="0" eaLnBrk="1" fontAlgn="base" hangingPunct="1">
            <a:spcBef>
              <a:spcPct val="0"/>
            </a:spcBef>
            <a:spcAft>
              <a:spcPct val="0"/>
            </a:spcAft>
            <a:defRPr sz="2000" b="1">
              <a:solidFill>
                <a:srgbClr val="FFFFFF"/>
              </a:solidFill>
              <a:latin typeface="Verdana"/>
            </a:defRPr>
          </a:lvl1pPr>
          <a:lvl2pPr algn="l" rtl="0" eaLnBrk="1" fontAlgn="base" hangingPunct="1">
            <a:spcBef>
              <a:spcPct val="0"/>
            </a:spcBef>
            <a:spcAft>
              <a:spcPct val="0"/>
            </a:spcAft>
            <a:defRPr sz="2000" b="1">
              <a:solidFill>
                <a:srgbClr val="FFFFFF"/>
              </a:solidFill>
              <a:latin typeface="Verdana" pitchFamily="34" charset="0"/>
            </a:defRPr>
          </a:lvl2pPr>
          <a:lvl3pPr algn="l" rtl="0" eaLnBrk="1" fontAlgn="base" hangingPunct="1">
            <a:spcBef>
              <a:spcPct val="0"/>
            </a:spcBef>
            <a:spcAft>
              <a:spcPct val="0"/>
            </a:spcAft>
            <a:defRPr sz="2000" b="1">
              <a:solidFill>
                <a:srgbClr val="FFFFFF"/>
              </a:solidFill>
              <a:latin typeface="Verdana" pitchFamily="34" charset="0"/>
            </a:defRPr>
          </a:lvl3pPr>
          <a:lvl4pPr algn="l" rtl="0" eaLnBrk="1" fontAlgn="base" hangingPunct="1">
            <a:spcBef>
              <a:spcPct val="0"/>
            </a:spcBef>
            <a:spcAft>
              <a:spcPct val="0"/>
            </a:spcAft>
            <a:defRPr sz="2000" b="1">
              <a:solidFill>
                <a:srgbClr val="FFFFFF"/>
              </a:solidFill>
              <a:latin typeface="Verdana" pitchFamily="34" charset="0"/>
            </a:defRPr>
          </a:lvl4pPr>
          <a:lvl5pPr algn="l" rtl="0" eaLnBrk="1" fontAlgn="base" hangingPunct="1">
            <a:spcBef>
              <a:spcPct val="0"/>
            </a:spcBef>
            <a:spcAft>
              <a:spcPct val="0"/>
            </a:spcAft>
            <a:defRPr sz="2000" b="1">
              <a:solidFill>
                <a:srgbClr val="FFFFFF"/>
              </a:solidFill>
              <a:latin typeface="Verdana" pitchFamily="34" charset="0"/>
            </a:defRPr>
          </a:lvl5pPr>
          <a:lvl6pPr marL="457200" algn="l" rtl="0" eaLnBrk="1" fontAlgn="base" hangingPunct="1">
            <a:spcBef>
              <a:spcPct val="0"/>
            </a:spcBef>
            <a:spcAft>
              <a:spcPct val="0"/>
            </a:spcAft>
            <a:defRPr sz="2000" b="1">
              <a:solidFill>
                <a:srgbClr val="FFFFFF"/>
              </a:solidFill>
              <a:latin typeface="Verdana" pitchFamily="34" charset="0"/>
            </a:defRPr>
          </a:lvl6pPr>
          <a:lvl7pPr marL="914400" algn="l" rtl="0" eaLnBrk="1" fontAlgn="base" hangingPunct="1">
            <a:spcBef>
              <a:spcPct val="0"/>
            </a:spcBef>
            <a:spcAft>
              <a:spcPct val="0"/>
            </a:spcAft>
            <a:defRPr sz="2000" b="1">
              <a:solidFill>
                <a:srgbClr val="FFFFFF"/>
              </a:solidFill>
              <a:latin typeface="Verdana" pitchFamily="34" charset="0"/>
            </a:defRPr>
          </a:lvl7pPr>
          <a:lvl8pPr marL="1371600" algn="l" rtl="0" eaLnBrk="1" fontAlgn="base" hangingPunct="1">
            <a:spcBef>
              <a:spcPct val="0"/>
            </a:spcBef>
            <a:spcAft>
              <a:spcPct val="0"/>
            </a:spcAft>
            <a:defRPr sz="2000" b="1">
              <a:solidFill>
                <a:srgbClr val="FFFFFF"/>
              </a:solidFill>
              <a:latin typeface="Verdana" pitchFamily="34" charset="0"/>
            </a:defRPr>
          </a:lvl8pPr>
          <a:lvl9pPr marL="1828800" algn="l" rtl="0" eaLnBrk="1" fontAlgn="base" hangingPunct="1">
            <a:spcBef>
              <a:spcPct val="0"/>
            </a:spcBef>
            <a:spcAft>
              <a:spcPct val="0"/>
            </a:spcAft>
            <a:defRPr sz="2000" b="1">
              <a:solidFill>
                <a:srgbClr val="FFFFFF"/>
              </a:solidFill>
              <a:latin typeface="Verdana" pitchFamily="34" charset="0"/>
            </a:defRPr>
          </a:lvl9pPr>
        </a:lstStyle>
        <a:p>
          <a:pPr algn="l"/>
          <a:r>
            <a:rPr lang="en-US"/>
            <a:t>December Monthly Outage Forecast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256512</xdr:colOff>
      <xdr:row>35</xdr:row>
      <xdr:rowOff>85006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04762" cy="5752381"/>
        </a:xfrm>
        <a:prstGeom prst="rect">
          <a:avLst/>
        </a:prstGeom>
      </xdr:spPr>
    </xdr:pic>
    <xdr:clientData/>
  </xdr:twoCellAnchor>
  <xdr:twoCellAnchor editAs="oneCell">
    <xdr:from>
      <xdr:col>8</xdr:col>
      <xdr:colOff>152400</xdr:colOff>
      <xdr:row>0</xdr:row>
      <xdr:rowOff>0</xdr:rowOff>
    </xdr:from>
    <xdr:to>
      <xdr:col>15</xdr:col>
      <xdr:colOff>118032</xdr:colOff>
      <xdr:row>23</xdr:row>
      <xdr:rowOff>73862</xdr:rowOff>
    </xdr:to>
    <xdr:pic>
      <xdr:nvPicPr>
        <xdr:cNvPr id="8" name="Picture 7"/>
        <xdr:cNvPicPr>
          <a:picLocks noChangeAspect="1"/>
        </xdr:cNvPicPr>
      </xdr:nvPicPr>
      <xdr:blipFill>
        <a:blip xmlns:r="http://schemas.openxmlformats.org/officeDocument/2006/relationships" r:embed="rId2"/>
        <a:stretch>
          <a:fillRect/>
        </a:stretch>
      </xdr:blipFill>
      <xdr:spPr>
        <a:xfrm>
          <a:off x="4191000" y="0"/>
          <a:ext cx="3499407" cy="37981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104777</xdr:rowOff>
    </xdr:from>
    <xdr:to>
      <xdr:col>9</xdr:col>
      <xdr:colOff>15658</xdr:colOff>
      <xdr:row>38</xdr:row>
      <xdr:rowOff>130826</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266702"/>
          <a:ext cx="4816257" cy="6017274"/>
        </a:xfrm>
        <a:prstGeom prst="rect">
          <a:avLst/>
        </a:prstGeom>
        <a:noFill/>
      </xdr:spPr>
    </xdr:pic>
    <xdr:clientData/>
  </xdr:twoCellAnchor>
  <xdr:twoCellAnchor>
    <xdr:from>
      <xdr:col>3</xdr:col>
      <xdr:colOff>390526</xdr:colOff>
      <xdr:row>0</xdr:row>
      <xdr:rowOff>28575</xdr:rowOff>
    </xdr:from>
    <xdr:to>
      <xdr:col>11</xdr:col>
      <xdr:colOff>295275</xdr:colOff>
      <xdr:row>8</xdr:row>
      <xdr:rowOff>9525</xdr:rowOff>
    </xdr:to>
    <xdr:sp macro="" textlink="">
      <xdr:nvSpPr>
        <xdr:cNvPr id="3" name="TextBox 2"/>
        <xdr:cNvSpPr txBox="1"/>
      </xdr:nvSpPr>
      <xdr:spPr>
        <a:xfrm>
          <a:off x="1990726" y="28575"/>
          <a:ext cx="4171949" cy="1276350"/>
        </a:xfrm>
        <a:prstGeom prst="rect">
          <a:avLst/>
        </a:prstGeom>
        <a:solidFill>
          <a:schemeClr val="accent1">
            <a:lumMod val="20000"/>
            <a:lumOff val="80000"/>
          </a:schemeClr>
        </a:solidFill>
        <a:ln w="2540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u="sng">
              <a:solidFill>
                <a:schemeClr val="accent1">
                  <a:lumMod val="75000"/>
                </a:schemeClr>
              </a:solidFill>
            </a:rPr>
            <a:t>Operational Areas</a:t>
          </a:r>
        </a:p>
        <a:p>
          <a:pPr algn="ctr"/>
          <a:endParaRPr lang="en-US" sz="800" b="1" u="sng">
            <a:solidFill>
              <a:schemeClr val="accent1">
                <a:lumMod val="75000"/>
              </a:schemeClr>
            </a:solidFill>
          </a:endParaRPr>
        </a:p>
        <a:p>
          <a:r>
            <a:rPr lang="en-US" sz="1100" b="1">
              <a:solidFill>
                <a:schemeClr val="accent1">
                  <a:lumMod val="75000"/>
                </a:schemeClr>
              </a:solidFill>
              <a:effectLst>
                <a:glow rad="228600">
                  <a:schemeClr val="bg1"/>
                </a:glow>
              </a:effectLst>
              <a:latin typeface="+mn-lt"/>
              <a:ea typeface="+mn-ea"/>
              <a:cs typeface="+mn-cs"/>
            </a:rPr>
            <a:t>USJR</a:t>
          </a:r>
          <a:r>
            <a:rPr lang="en-US" sz="1100">
              <a:solidFill>
                <a:schemeClr val="accent1">
                  <a:lumMod val="75000"/>
                </a:schemeClr>
              </a:solidFill>
              <a:effectLst/>
              <a:latin typeface="+mn-lt"/>
              <a:ea typeface="+mn-ea"/>
              <a:cs typeface="+mn-cs"/>
            </a:rPr>
            <a:t>	Upstream James River Receipt Area</a:t>
          </a:r>
        </a:p>
        <a:p>
          <a:r>
            <a:rPr lang="en-US" sz="1100" b="1">
              <a:solidFill>
                <a:srgbClr val="009645"/>
              </a:solidFill>
              <a:effectLst>
                <a:glow rad="228600">
                  <a:schemeClr val="bg1"/>
                </a:glow>
              </a:effectLst>
              <a:latin typeface="+mn-lt"/>
              <a:ea typeface="+mn-ea"/>
              <a:cs typeface="+mn-cs"/>
            </a:rPr>
            <a:t>WGAT</a:t>
          </a:r>
          <a:r>
            <a:rPr lang="en-US" sz="1100">
              <a:solidFill>
                <a:schemeClr val="accent1">
                  <a:lumMod val="75000"/>
                </a:schemeClr>
              </a:solidFill>
              <a:effectLst/>
              <a:latin typeface="+mn-lt"/>
              <a:ea typeface="+mn-ea"/>
              <a:cs typeface="+mn-cs"/>
            </a:rPr>
            <a:t>	Western Gate Delivery Area</a:t>
          </a:r>
        </a:p>
        <a:p>
          <a:r>
            <a:rPr lang="en-US" sz="1100" b="1">
              <a:solidFill>
                <a:srgbClr val="F4D44E"/>
              </a:solidFill>
              <a:effectLst>
                <a:glow rad="228600">
                  <a:schemeClr val="bg1"/>
                </a:glow>
              </a:effectLst>
              <a:latin typeface="+mn-lt"/>
              <a:ea typeface="+mn-ea"/>
              <a:cs typeface="+mn-cs"/>
            </a:rPr>
            <a:t>EGAT</a:t>
          </a:r>
          <a:r>
            <a:rPr lang="en-US" sz="1100">
              <a:solidFill>
                <a:schemeClr val="accent1">
                  <a:lumMod val="75000"/>
                </a:schemeClr>
              </a:solidFill>
              <a:effectLst/>
              <a:latin typeface="+mn-lt"/>
              <a:ea typeface="+mn-ea"/>
              <a:cs typeface="+mn-cs"/>
            </a:rPr>
            <a:t>	Eastern Gate Delivery Area (includes NEDA and OSDA)</a:t>
          </a:r>
        </a:p>
        <a:p>
          <a:r>
            <a:rPr lang="en-US" sz="1100" b="1">
              <a:solidFill>
                <a:schemeClr val="accent6"/>
              </a:solidFill>
              <a:effectLst>
                <a:glow rad="228600">
                  <a:schemeClr val="bg1"/>
                </a:glow>
              </a:effectLst>
              <a:latin typeface="+mn-lt"/>
              <a:ea typeface="+mn-ea"/>
              <a:cs typeface="+mn-cs"/>
            </a:rPr>
            <a:t>NEDA</a:t>
          </a:r>
          <a:r>
            <a:rPr lang="en-US" sz="1100">
              <a:solidFill>
                <a:schemeClr val="accent1">
                  <a:lumMod val="75000"/>
                </a:schemeClr>
              </a:solidFill>
              <a:effectLst/>
              <a:latin typeface="+mn-lt"/>
              <a:ea typeface="+mn-ea"/>
              <a:cs typeface="+mn-cs"/>
            </a:rPr>
            <a:t>	Northeast Delivery Area (includes OSDA)</a:t>
          </a:r>
        </a:p>
        <a:p>
          <a:r>
            <a:rPr lang="en-US" sz="1100" b="1">
              <a:solidFill>
                <a:srgbClr val="C00000"/>
              </a:solidFill>
              <a:effectLst>
                <a:glow rad="228600">
                  <a:schemeClr val="bg1"/>
                </a:glow>
              </a:effectLst>
              <a:latin typeface="+mn-lt"/>
              <a:ea typeface="+mn-ea"/>
              <a:cs typeface="+mn-cs"/>
            </a:rPr>
            <a:t>OSDA</a:t>
          </a:r>
          <a:r>
            <a:rPr lang="en-US" sz="1100">
              <a:solidFill>
                <a:schemeClr val="accent1">
                  <a:lumMod val="75000"/>
                </a:schemeClr>
              </a:solidFill>
              <a:effectLst/>
              <a:latin typeface="+mn-lt"/>
              <a:ea typeface="+mn-ea"/>
              <a:cs typeface="+mn-cs"/>
            </a:rPr>
            <a:t>	Oil Sands Delivery Area</a:t>
          </a:r>
        </a:p>
        <a:p>
          <a:pPr algn="ctr"/>
          <a:endParaRPr lang="en-US" sz="1400" b="1" u="sng">
            <a:solidFill>
              <a:schemeClr val="tx2">
                <a:lumMod val="75000"/>
              </a:schemeClr>
            </a:solidFill>
          </a:endParaRPr>
        </a:p>
      </xdr:txBody>
    </xdr:sp>
    <xdr:clientData/>
  </xdr:twoCellAnchor>
  <xdr:twoCellAnchor>
    <xdr:from>
      <xdr:col>7</xdr:col>
      <xdr:colOff>498232</xdr:colOff>
      <xdr:row>33</xdr:row>
      <xdr:rowOff>69705</xdr:rowOff>
    </xdr:from>
    <xdr:to>
      <xdr:col>9</xdr:col>
      <xdr:colOff>583956</xdr:colOff>
      <xdr:row>37</xdr:row>
      <xdr:rowOff>47625</xdr:rowOff>
    </xdr:to>
    <xdr:sp macro="" textlink="">
      <xdr:nvSpPr>
        <xdr:cNvPr id="4" name="TextBox 3"/>
        <xdr:cNvSpPr txBox="1"/>
      </xdr:nvSpPr>
      <xdr:spPr>
        <a:xfrm>
          <a:off x="4765432" y="5413230"/>
          <a:ext cx="1304924" cy="625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accent6">
                  <a:lumMod val="50000"/>
                </a:schemeClr>
              </a:solidFill>
            </a:rPr>
            <a:t>FHSK</a:t>
          </a:r>
          <a:endParaRPr lang="en-US" sz="1000" b="1" baseline="0">
            <a:solidFill>
              <a:schemeClr val="accent6">
                <a:lumMod val="50000"/>
              </a:schemeClr>
            </a:solidFill>
          </a:endParaRPr>
        </a:p>
        <a:p>
          <a:r>
            <a:rPr lang="en-US" sz="800">
              <a:solidFill>
                <a:schemeClr val="accent6">
                  <a:lumMod val="50000"/>
                </a:schemeClr>
              </a:solidFill>
            </a:rPr>
            <a:t>      Foothills</a:t>
          </a:r>
          <a:r>
            <a:rPr lang="en-US" sz="800" baseline="0">
              <a:solidFill>
                <a:schemeClr val="accent6">
                  <a:lumMod val="50000"/>
                </a:schemeClr>
              </a:solidFill>
            </a:rPr>
            <a:t> </a:t>
          </a:r>
        </a:p>
        <a:p>
          <a:r>
            <a:rPr lang="en-US" sz="800" baseline="0">
              <a:solidFill>
                <a:schemeClr val="accent6">
                  <a:lumMod val="50000"/>
                </a:schemeClr>
              </a:solidFill>
            </a:rPr>
            <a:t>           Zone 9</a:t>
          </a:r>
          <a:endParaRPr lang="en-US" sz="800">
            <a:solidFill>
              <a:schemeClr val="accent6">
                <a:lumMod val="50000"/>
              </a:schemeClr>
            </a:solidFill>
          </a:endParaRPr>
        </a:p>
      </xdr:txBody>
    </xdr:sp>
    <xdr:clientData/>
  </xdr:twoCellAnchor>
  <xdr:twoCellAnchor>
    <xdr:from>
      <xdr:col>0</xdr:col>
      <xdr:colOff>279107</xdr:colOff>
      <xdr:row>35</xdr:row>
      <xdr:rowOff>45421</xdr:rowOff>
    </xdr:from>
    <xdr:to>
      <xdr:col>4</xdr:col>
      <xdr:colOff>178254</xdr:colOff>
      <xdr:row>38</xdr:row>
      <xdr:rowOff>77561</xdr:rowOff>
    </xdr:to>
    <xdr:sp macro="" textlink="">
      <xdr:nvSpPr>
        <xdr:cNvPr id="5" name="TextBox 4"/>
        <xdr:cNvSpPr txBox="1"/>
      </xdr:nvSpPr>
      <xdr:spPr>
        <a:xfrm>
          <a:off x="279107" y="5712796"/>
          <a:ext cx="2337547" cy="5179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accent6">
                  <a:lumMod val="50000"/>
                </a:schemeClr>
              </a:solidFill>
            </a:rPr>
            <a:t>                                                FHBC</a:t>
          </a:r>
          <a:endParaRPr lang="en-US" sz="1000" b="1" baseline="0">
            <a:solidFill>
              <a:schemeClr val="accent6">
                <a:lumMod val="50000"/>
              </a:schemeClr>
            </a:solidFill>
          </a:endParaRPr>
        </a:p>
        <a:p>
          <a:r>
            <a:rPr lang="en-US" sz="800">
              <a:solidFill>
                <a:schemeClr val="accent6">
                  <a:lumMod val="50000"/>
                </a:schemeClr>
              </a:solidFill>
            </a:rPr>
            <a:t>                                                    Foothills</a:t>
          </a:r>
          <a:r>
            <a:rPr lang="en-US" sz="800" baseline="0">
              <a:solidFill>
                <a:schemeClr val="accent6">
                  <a:lumMod val="50000"/>
                </a:schemeClr>
              </a:solidFill>
            </a:rPr>
            <a:t> </a:t>
          </a:r>
          <a:endParaRPr lang="en-US" sz="800">
            <a:solidFill>
              <a:schemeClr val="accent6">
                <a:lumMod val="50000"/>
              </a:schemeClr>
            </a:solidFill>
          </a:endParaRPr>
        </a:p>
        <a:p>
          <a:r>
            <a:rPr lang="en-US" sz="800">
              <a:solidFill>
                <a:schemeClr val="accent6">
                  <a:lumMod val="50000"/>
                </a:schemeClr>
              </a:solidFill>
            </a:rPr>
            <a:t>                                                Zone</a:t>
          </a:r>
          <a:r>
            <a:rPr lang="en-US" sz="800" baseline="0">
              <a:solidFill>
                <a:schemeClr val="accent6">
                  <a:lumMod val="50000"/>
                </a:schemeClr>
              </a:solidFill>
            </a:rPr>
            <a:t> 8</a:t>
          </a:r>
          <a:endParaRPr lang="en-US" sz="800">
            <a:solidFill>
              <a:schemeClr val="accent6">
                <a:lumMod val="50000"/>
              </a:schemeClr>
            </a:solidFill>
          </a:endParaRPr>
        </a:p>
        <a:p>
          <a:endParaRPr lang="en-US" sz="800"/>
        </a:p>
      </xdr:txBody>
    </xdr:sp>
    <xdr:clientData/>
  </xdr:twoCellAnchor>
</xdr:wsDr>
</file>

<file path=xl/drawings/drawing5.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0.28645</cdr:x>
      <cdr:y>0.12364</cdr:y>
    </cdr:from>
    <cdr:to>
      <cdr:x>0.46231</cdr:x>
      <cdr:y>0.1963</cdr:y>
    </cdr:to>
    <cdr:grpSp>
      <cdr:nvGrpSpPr>
        <cdr:cNvPr id="2" name="Group 1"/>
        <cdr:cNvGrpSpPr/>
      </cdr:nvGrpSpPr>
      <cdr:grpSpPr>
        <a:xfrm xmlns:a="http://schemas.openxmlformats.org/drawingml/2006/main">
          <a:off x="2480397" y="777263"/>
          <a:ext cx="1522787"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7245" y="4394097"/>
          <a:ext cx="7708928" cy="6488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4E8B39D3-CBFE-4865-83CE-FAA4DFE1CE34}" type="TxLink">
            <a:rPr lang="en-US" sz="800" b="0" i="0" u="none" strike="noStrike">
              <a:solidFill>
                <a:sysClr val="windowText" lastClr="000000"/>
              </a:solidFill>
              <a:latin typeface="+mn-lt"/>
              <a:ea typeface="Verdana"/>
              <a:cs typeface="Verdana"/>
            </a:rPr>
            <a:pPr algn="ctr"/>
            <a:t>Monthly Outage Forecast December 2016</a:t>
          </a:fld>
          <a:endParaRPr lang="en-US" sz="800" b="0">
            <a:solidFill>
              <a:sysClr val="windowText" lastClr="000000"/>
            </a:solidFill>
            <a:latin typeface="+mn-lt"/>
          </a:endParaRPr>
        </a:p>
      </cdr:txBody>
    </cdr:sp>
  </cdr:relSizeAnchor>
  <cdr:relSizeAnchor xmlns:cdr="http://schemas.openxmlformats.org/drawingml/2006/chartDrawing">
    <cdr:from>
      <cdr:x>0.43271</cdr:x>
      <cdr:y>0.41322</cdr:y>
    </cdr:from>
    <cdr:to>
      <cdr:x>0.46671</cdr:x>
      <cdr:y>0.45592</cdr:y>
    </cdr:to>
    <cdr:sp macro="" textlink="">
      <cdr:nvSpPr>
        <cdr:cNvPr id="10" name="TextBox 9"/>
        <cdr:cNvSpPr txBox="1"/>
      </cdr:nvSpPr>
      <cdr:spPr>
        <a:xfrm xmlns:a="http://schemas.openxmlformats.org/drawingml/2006/main">
          <a:off x="3746912"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10</a:t>
          </a:r>
        </a:p>
      </cdr:txBody>
    </cdr:sp>
  </cdr:relSizeAnchor>
  <cdr:relSizeAnchor xmlns:cdr="http://schemas.openxmlformats.org/drawingml/2006/chartDrawing">
    <cdr:from>
      <cdr:x>0.48392</cdr:x>
      <cdr:y>0.41322</cdr:y>
    </cdr:from>
    <cdr:to>
      <cdr:x>0.51792</cdr:x>
      <cdr:y>0.45592</cdr:y>
    </cdr:to>
    <cdr:sp macro="" textlink="">
      <cdr:nvSpPr>
        <cdr:cNvPr id="13" name="TextBox 12"/>
        <cdr:cNvSpPr txBox="1"/>
      </cdr:nvSpPr>
      <cdr:spPr>
        <a:xfrm xmlns:a="http://schemas.openxmlformats.org/drawingml/2006/main">
          <a:off x="4190341"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14</a:t>
          </a:r>
        </a:p>
      </cdr:txBody>
    </cdr:sp>
  </cdr:relSizeAnchor>
  <cdr:relSizeAnchor xmlns:cdr="http://schemas.openxmlformats.org/drawingml/2006/chartDrawing">
    <cdr:from>
      <cdr:x>0.5006</cdr:x>
      <cdr:y>0.41322</cdr:y>
    </cdr:from>
    <cdr:to>
      <cdr:x>0.5346</cdr:x>
      <cdr:y>0.45592</cdr:y>
    </cdr:to>
    <cdr:sp macro="" textlink="">
      <cdr:nvSpPr>
        <cdr:cNvPr id="14" name="TextBox 13"/>
        <cdr:cNvSpPr txBox="1"/>
      </cdr:nvSpPr>
      <cdr:spPr>
        <a:xfrm xmlns:a="http://schemas.openxmlformats.org/drawingml/2006/main">
          <a:off x="4334741"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16</a:t>
          </a:r>
        </a:p>
      </cdr:txBody>
    </cdr:sp>
  </cdr:relSizeAnchor>
  <cdr:relSizeAnchor xmlns:cdr="http://schemas.openxmlformats.org/drawingml/2006/chartDrawing">
    <cdr:from>
      <cdr:x>0.54327</cdr:x>
      <cdr:y>0.41322</cdr:y>
    </cdr:from>
    <cdr:to>
      <cdr:x>0.57727</cdr:x>
      <cdr:y>0.45592</cdr:y>
    </cdr:to>
    <cdr:sp macro="" textlink="">
      <cdr:nvSpPr>
        <cdr:cNvPr id="15" name="TextBox 14"/>
        <cdr:cNvSpPr txBox="1"/>
      </cdr:nvSpPr>
      <cdr:spPr>
        <a:xfrm xmlns:a="http://schemas.openxmlformats.org/drawingml/2006/main">
          <a:off x="4704196"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29</a:t>
          </a:r>
        </a:p>
      </cdr:txBody>
    </cdr:sp>
  </cdr:relSizeAnchor>
  <cdr:relSizeAnchor xmlns:cdr="http://schemas.openxmlformats.org/drawingml/2006/chartDrawing">
    <cdr:from>
      <cdr:x>0.55907</cdr:x>
      <cdr:y>0.41322</cdr:y>
    </cdr:from>
    <cdr:to>
      <cdr:x>0.59307</cdr:x>
      <cdr:y>0.45592</cdr:y>
    </cdr:to>
    <cdr:sp macro="" textlink="">
      <cdr:nvSpPr>
        <cdr:cNvPr id="16" name="TextBox 15"/>
        <cdr:cNvSpPr txBox="1"/>
      </cdr:nvSpPr>
      <cdr:spPr>
        <a:xfrm xmlns:a="http://schemas.openxmlformats.org/drawingml/2006/main">
          <a:off x="4841009"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31</a:t>
          </a:r>
        </a:p>
      </cdr:txBody>
    </cdr:sp>
  </cdr:relSizeAnchor>
  <cdr:relSizeAnchor xmlns:cdr="http://schemas.openxmlformats.org/drawingml/2006/chartDrawing">
    <cdr:from>
      <cdr:x>0.64573</cdr:x>
      <cdr:y>0.41322</cdr:y>
    </cdr:from>
    <cdr:to>
      <cdr:x>0.68273</cdr:x>
      <cdr:y>0.47658</cdr:y>
    </cdr:to>
    <cdr:sp macro="" textlink="">
      <cdr:nvSpPr>
        <cdr:cNvPr id="17" name="TextBox 16"/>
        <cdr:cNvSpPr txBox="1"/>
      </cdr:nvSpPr>
      <cdr:spPr>
        <a:xfrm xmlns:a="http://schemas.openxmlformats.org/drawingml/2006/main">
          <a:off x="5591464" y="2597708"/>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49</a:t>
          </a:r>
        </a:p>
      </cdr:txBody>
    </cdr:sp>
  </cdr:relSizeAnchor>
  <cdr:relSizeAnchor xmlns:cdr="http://schemas.openxmlformats.org/drawingml/2006/chartDrawing">
    <cdr:from>
      <cdr:x>0.6806</cdr:x>
      <cdr:y>0.41322</cdr:y>
    </cdr:from>
    <cdr:to>
      <cdr:x>0.7166</cdr:x>
      <cdr:y>0.47658</cdr:y>
    </cdr:to>
    <cdr:sp macro="" textlink="">
      <cdr:nvSpPr>
        <cdr:cNvPr id="18" name="TextBox 17"/>
        <cdr:cNvSpPr txBox="1"/>
      </cdr:nvSpPr>
      <cdr:spPr>
        <a:xfrm xmlns:a="http://schemas.openxmlformats.org/drawingml/2006/main">
          <a:off x="5893377" y="2597708"/>
          <a:ext cx="311728"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53</a:t>
          </a:r>
        </a:p>
      </cdr:txBody>
    </cdr:sp>
  </cdr:relSizeAnchor>
  <cdr:relSizeAnchor xmlns:cdr="http://schemas.openxmlformats.org/drawingml/2006/chartDrawing">
    <cdr:from>
      <cdr:x>0.747</cdr:x>
      <cdr:y>0.41322</cdr:y>
    </cdr:from>
    <cdr:to>
      <cdr:x>0.781</cdr:x>
      <cdr:y>0.45592</cdr:y>
    </cdr:to>
    <cdr:sp macro="" textlink="">
      <cdr:nvSpPr>
        <cdr:cNvPr id="19" name="TextBox 18"/>
        <cdr:cNvSpPr txBox="1"/>
      </cdr:nvSpPr>
      <cdr:spPr>
        <a:xfrm xmlns:a="http://schemas.openxmlformats.org/drawingml/2006/main">
          <a:off x="6468341"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69</a:t>
          </a:r>
        </a:p>
      </cdr:txBody>
    </cdr:sp>
  </cdr:relSizeAnchor>
  <cdr:relSizeAnchor xmlns:cdr="http://schemas.openxmlformats.org/drawingml/2006/chartDrawing">
    <cdr:from>
      <cdr:x>0.69553</cdr:x>
      <cdr:y>0.41322</cdr:y>
    </cdr:from>
    <cdr:to>
      <cdr:x>0.72953</cdr:x>
      <cdr:y>0.45592</cdr:y>
    </cdr:to>
    <cdr:sp macro="" textlink="">
      <cdr:nvSpPr>
        <cdr:cNvPr id="20" name="TextBox 19"/>
        <cdr:cNvSpPr txBox="1"/>
      </cdr:nvSpPr>
      <cdr:spPr>
        <a:xfrm xmlns:a="http://schemas.openxmlformats.org/drawingml/2006/main">
          <a:off x="6022686" y="2597708"/>
          <a:ext cx="294410"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58</a:t>
          </a:r>
        </a:p>
      </cdr:txBody>
    </cdr:sp>
  </cdr:relSizeAnchor>
  <cdr:relSizeAnchor xmlns:cdr="http://schemas.openxmlformats.org/drawingml/2006/chartDrawing">
    <cdr:from>
      <cdr:x>0.83313</cdr:x>
      <cdr:y>0.41322</cdr:y>
    </cdr:from>
    <cdr:to>
      <cdr:x>0.86713</cdr:x>
      <cdr:y>0.45592</cdr:y>
    </cdr:to>
    <cdr:sp macro="" textlink="">
      <cdr:nvSpPr>
        <cdr:cNvPr id="21" name="TextBox 20"/>
        <cdr:cNvSpPr txBox="1"/>
      </cdr:nvSpPr>
      <cdr:spPr>
        <a:xfrm xmlns:a="http://schemas.openxmlformats.org/drawingml/2006/main">
          <a:off x="7214177"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74</a:t>
          </a:r>
        </a:p>
      </cdr:txBody>
    </cdr:sp>
  </cdr:relSizeAnchor>
  <cdr:relSizeAnchor xmlns:cdr="http://schemas.openxmlformats.org/drawingml/2006/chartDrawing">
    <cdr:from>
      <cdr:x>0.40207</cdr:x>
      <cdr:y>0.41322</cdr:y>
    </cdr:from>
    <cdr:to>
      <cdr:x>0.43607</cdr:x>
      <cdr:y>0.45592</cdr:y>
    </cdr:to>
    <cdr:sp macro="" textlink="">
      <cdr:nvSpPr>
        <cdr:cNvPr id="25" name="TextBox 24"/>
        <cdr:cNvSpPr txBox="1"/>
      </cdr:nvSpPr>
      <cdr:spPr>
        <a:xfrm xmlns:a="http://schemas.openxmlformats.org/drawingml/2006/main">
          <a:off x="3481572"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7</a:t>
          </a:r>
        </a:p>
      </cdr:txBody>
    </cdr:sp>
  </cdr:relSizeAnchor>
  <cdr:relSizeAnchor xmlns:cdr="http://schemas.openxmlformats.org/drawingml/2006/chartDrawing">
    <cdr:from>
      <cdr:x>0.46486</cdr:x>
      <cdr:y>0.41322</cdr:y>
    </cdr:from>
    <cdr:to>
      <cdr:x>0.49886</cdr:x>
      <cdr:y>0.45592</cdr:y>
    </cdr:to>
    <cdr:sp macro="" textlink="">
      <cdr:nvSpPr>
        <cdr:cNvPr id="26" name="TextBox 25"/>
        <cdr:cNvSpPr txBox="1"/>
      </cdr:nvSpPr>
      <cdr:spPr>
        <a:xfrm xmlns:a="http://schemas.openxmlformats.org/drawingml/2006/main">
          <a:off x="4025241" y="2597708"/>
          <a:ext cx="294409" cy="268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13</a:t>
          </a:r>
        </a:p>
      </cdr:txBody>
    </cdr:sp>
  </cdr:relSizeAnchor>
  <cdr:relSizeAnchor xmlns:cdr="http://schemas.openxmlformats.org/drawingml/2006/chartDrawing">
    <cdr:from>
      <cdr:x>0.66113</cdr:x>
      <cdr:y>0.41322</cdr:y>
    </cdr:from>
    <cdr:to>
      <cdr:x>0.69813</cdr:x>
      <cdr:y>0.47658</cdr:y>
    </cdr:to>
    <cdr:sp macro="" textlink="">
      <cdr:nvSpPr>
        <cdr:cNvPr id="27" name="TextBox 26"/>
        <cdr:cNvSpPr txBox="1"/>
      </cdr:nvSpPr>
      <cdr:spPr>
        <a:xfrm xmlns:a="http://schemas.openxmlformats.org/drawingml/2006/main">
          <a:off x="5724814" y="2597708"/>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5051</a:t>
          </a:r>
        </a:p>
      </cdr:txBody>
    </cdr:sp>
  </cdr:relSizeAnchor>
  <cdr:relSizeAnchor xmlns:cdr="http://schemas.openxmlformats.org/drawingml/2006/chartDrawing">
    <cdr:from>
      <cdr:x>0.8122</cdr:x>
      <cdr:y>0.41322</cdr:y>
    </cdr:from>
    <cdr:to>
      <cdr:x>0.8492</cdr:x>
      <cdr:y>0.47658</cdr:y>
    </cdr:to>
    <cdr:sp macro="" textlink="">
      <cdr:nvSpPr>
        <cdr:cNvPr id="28" name="TextBox 27"/>
        <cdr:cNvSpPr txBox="1"/>
      </cdr:nvSpPr>
      <cdr:spPr>
        <a:xfrm xmlns:a="http://schemas.openxmlformats.org/drawingml/2006/main">
          <a:off x="7032914" y="2597708"/>
          <a:ext cx="320386" cy="398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7273</a:t>
          </a:r>
        </a:p>
      </cdr:txBody>
    </cdr:sp>
  </cdr:relSizeAnchor>
</c:userShapes>
</file>

<file path=xl/drawings/drawing7.xml><?xml version="1.0" encoding="utf-8"?>
<xdr:wsDr xmlns:xdr="http://schemas.openxmlformats.org/drawingml/2006/spreadsheetDrawing" xmlns:a="http://schemas.openxmlformats.org/drawingml/2006/main">
  <xdr:absoluteAnchor>
    <xdr:pos x="0" y="0"/>
    <xdr:ext cx="8660423"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0.28645</cdr:x>
      <cdr:y>0.12364</cdr:y>
    </cdr:from>
    <cdr:to>
      <cdr:x>0.46231</cdr:x>
      <cdr:y>0.1963</cdr:y>
    </cdr:to>
    <cdr:grpSp>
      <cdr:nvGrpSpPr>
        <cdr:cNvPr id="2" name="Group 1"/>
        <cdr:cNvGrpSpPr/>
      </cdr:nvGrpSpPr>
      <cdr:grpSpPr>
        <a:xfrm xmlns:a="http://schemas.openxmlformats.org/drawingml/2006/main">
          <a:off x="2480778" y="777263"/>
          <a:ext cx="1523022" cy="456777"/>
          <a:chOff x="0" y="0"/>
          <a:chExt cx="1524000" cy="456656"/>
        </a:xfrm>
      </cdr:grpSpPr>
      <cdr:cxnSp macro="">
        <cdr:nvCxnSpPr>
          <cdr:cNvPr id="3" name="Straight Connector 2"/>
          <cdr:cNvCxnSpPr/>
        </cdr:nvCxnSpPr>
        <cdr:spPr>
          <a:xfrm xmlns:a="http://schemas.openxmlformats.org/drawingml/2006/main">
            <a:off x="762000" y="0"/>
            <a:ext cx="0" cy="456656"/>
          </a:xfrm>
          <a:prstGeom xmlns:a="http://schemas.openxmlformats.org/drawingml/2006/main" prst="line">
            <a:avLst/>
          </a:prstGeom>
          <a:ln xmlns:a="http://schemas.openxmlformats.org/drawingml/2006/main" w="76200">
            <a:solidFill>
              <a:srgbClr val="00964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Arrow Connector 3"/>
          <cdr:cNvCxnSpPr/>
        </cdr:nvCxnSpPr>
        <cdr:spPr>
          <a:xfrm xmlns:a="http://schemas.openxmlformats.org/drawingml/2006/main" flipH="1">
            <a:off x="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5" name="TextBox 24"/>
          <cdr:cNvSpPr txBox="1"/>
        </cdr:nvSpPr>
        <cdr:spPr>
          <a:xfrm xmlns:a="http://schemas.openxmlformats.org/drawingml/2006/main">
            <a:off x="243840" y="109318"/>
            <a:ext cx="376695"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STOP</a:t>
            </a:r>
          </a:p>
        </cdr:txBody>
      </cdr:sp>
      <cdr:cxnSp macro="">
        <cdr:nvCxnSpPr>
          <cdr:cNvPr id="6" name="Straight Arrow Connector 5"/>
          <cdr:cNvCxnSpPr/>
        </cdr:nvCxnSpPr>
        <cdr:spPr>
          <a:xfrm xmlns:a="http://schemas.openxmlformats.org/drawingml/2006/main">
            <a:off x="762000" y="200263"/>
            <a:ext cx="762000" cy="0"/>
          </a:xfrm>
          <a:prstGeom xmlns:a="http://schemas.openxmlformats.org/drawingml/2006/main" prst="straightConnector1">
            <a:avLst/>
          </a:prstGeom>
          <a:ln xmlns:a="http://schemas.openxmlformats.org/drawingml/2006/main" w="57150">
            <a:solidFill>
              <a:srgbClr val="009645"/>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sp macro="" textlink="">
        <cdr:nvSpPr>
          <cdr:cNvPr id="7" name="TextBox 26"/>
          <cdr:cNvSpPr txBox="1"/>
        </cdr:nvSpPr>
        <cdr:spPr>
          <a:xfrm xmlns:a="http://schemas.openxmlformats.org/drawingml/2006/main">
            <a:off x="902899" y="108040"/>
            <a:ext cx="359147" cy="205580"/>
          </a:xfrm>
          <a:prstGeom xmlns:a="http://schemas.openxmlformats.org/drawingml/2006/main" prst="rect">
            <a:avLst/>
          </a:prstGeom>
          <a:solidFill xmlns:a="http://schemas.openxmlformats.org/drawingml/2006/main">
            <a:srgbClr val="009645"/>
          </a:solidFill>
          <a:ln xmlns:a="http://schemas.openxmlformats.org/drawingml/2006/main">
            <a:solidFill>
              <a:srgbClr val="009645"/>
            </a:solidFill>
          </a:ln>
        </cdr:spPr>
        <cdr:txBody>
          <a:bodyPr xmlns:a="http://schemas.openxmlformats.org/drawingml/2006/main" wrap="none" lIns="27432" tIns="9144" rIns="27432" bIns="9144"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0" dirty="0" smtClean="0">
                <a:solidFill>
                  <a:schemeClr val="bg1"/>
                </a:solidFill>
                <a:latin typeface="+mn-lt"/>
              </a:rPr>
              <a:t>MOF</a:t>
            </a:r>
          </a:p>
        </cdr:txBody>
      </cdr:sp>
    </cdr:grpSp>
  </cdr:relSizeAnchor>
  <cdr:relSizeAnchor xmlns:cdr="http://schemas.openxmlformats.org/drawingml/2006/chartDrawing">
    <cdr:from>
      <cdr:x>0.05396</cdr:x>
      <cdr:y>0.69897</cdr:y>
    </cdr:from>
    <cdr:to>
      <cdr:x>0.94423</cdr:x>
      <cdr:y>0.80218</cdr:y>
    </cdr:to>
    <cdr:sp macro="" textlink="">
      <cdr:nvSpPr>
        <cdr:cNvPr id="12" name="TextBox 11"/>
        <cdr:cNvSpPr txBox="1"/>
      </cdr:nvSpPr>
      <cdr:spPr>
        <a:xfrm xmlns:a="http://schemas.openxmlformats.org/drawingml/2006/main">
          <a:off x="467245" y="4394097"/>
          <a:ext cx="7708928" cy="6488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u="sng">
              <a:solidFill>
                <a:schemeClr val="bg1"/>
              </a:solidFill>
            </a:rPr>
            <a:t>Capability</a:t>
          </a:r>
          <a:r>
            <a:rPr lang="en-US" sz="1100" b="1" u="sng" baseline="0">
              <a:solidFill>
                <a:schemeClr val="bg1"/>
              </a:solidFill>
            </a:rPr>
            <a:t> Assumptions</a:t>
          </a:r>
          <a:r>
            <a:rPr lang="en-US" sz="1100" b="1" baseline="0">
              <a:solidFill>
                <a:schemeClr val="bg1"/>
              </a:solidFill>
            </a:rPr>
            <a:t>:</a:t>
          </a:r>
        </a:p>
        <a:p xmlns:a="http://schemas.openxmlformats.org/drawingml/2006/main">
          <a:r>
            <a:rPr lang="en-US" sz="1100" b="1" baseline="0">
              <a:solidFill>
                <a:schemeClr val="bg1"/>
              </a:solidFill>
            </a:rPr>
            <a:t>Energy rate calculated using heating value of 38.5 MJ/m</a:t>
          </a:r>
          <a:r>
            <a:rPr lang="en-US" sz="1100" b="1" baseline="30000">
              <a:solidFill>
                <a:schemeClr val="bg1"/>
              </a:solidFill>
            </a:rPr>
            <a:t>3</a:t>
          </a:r>
          <a:endParaRPr lang="en-US" sz="1100" b="1" baseline="0">
            <a:solidFill>
              <a:schemeClr val="bg1"/>
            </a:solidFill>
          </a:endParaRPr>
        </a:p>
        <a:p xmlns:a="http://schemas.openxmlformats.org/drawingml/2006/main">
          <a:endParaRPr lang="en-US" sz="1100" b="1">
            <a:solidFill>
              <a:schemeClr val="bg1"/>
            </a:solidFill>
          </a:endParaRPr>
        </a:p>
      </cdr:txBody>
    </cdr:sp>
  </cdr:relSizeAnchor>
  <cdr:relSizeAnchor xmlns:cdr="http://schemas.openxmlformats.org/drawingml/2006/chartDrawing">
    <cdr:from>
      <cdr:x>0.082</cdr:x>
      <cdr:y>0.86915</cdr:y>
    </cdr:from>
    <cdr:to>
      <cdr:x>0.909</cdr:x>
      <cdr:y>0.90496</cdr:y>
    </cdr:to>
    <cdr:sp macro="" textlink="">
      <cdr:nvSpPr>
        <cdr:cNvPr id="8" name="TextBox 7"/>
        <cdr:cNvSpPr txBox="1"/>
      </cdr:nvSpPr>
      <cdr:spPr>
        <a:xfrm xmlns:a="http://schemas.openxmlformats.org/drawingml/2006/main">
          <a:off x="710047" y="5463885"/>
          <a:ext cx="7161068" cy="22513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000"/>
            <a:t>Includes</a:t>
          </a:r>
          <a:r>
            <a:rPr lang="en-US" sz="1000" baseline="0"/>
            <a:t> known and planned outages at the time of publication. Additional outages will be added when information is available.</a:t>
          </a:r>
          <a:endParaRPr lang="en-US" sz="1000"/>
        </a:p>
      </cdr:txBody>
    </cdr:sp>
  </cdr:relSizeAnchor>
  <cdr:relSizeAnchor xmlns:cdr="http://schemas.openxmlformats.org/drawingml/2006/chartDrawing">
    <cdr:from>
      <cdr:x>0.325</cdr:x>
      <cdr:y>0.96694</cdr:y>
    </cdr:from>
    <cdr:to>
      <cdr:x>0.705</cdr:x>
      <cdr:y>0.99862</cdr:y>
    </cdr:to>
    <cdr:sp macro="" textlink="'Title Page'!$A$24">
      <cdr:nvSpPr>
        <cdr:cNvPr id="9" name="TextBox 8"/>
        <cdr:cNvSpPr txBox="1"/>
      </cdr:nvSpPr>
      <cdr:spPr>
        <a:xfrm xmlns:a="http://schemas.openxmlformats.org/drawingml/2006/main">
          <a:off x="2814204" y="6078682"/>
          <a:ext cx="3290454" cy="1991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D972EEEA-F652-42DE-9677-DF108C90DC5E}" type="TxLink">
            <a:rPr lang="en-US" sz="800" b="0" i="0" u="none" strike="noStrike">
              <a:solidFill>
                <a:sysClr val="windowText" lastClr="000000"/>
              </a:solidFill>
              <a:latin typeface="+mn-lt"/>
              <a:ea typeface="Verdana"/>
              <a:cs typeface="Verdana"/>
            </a:rPr>
            <a:pPr algn="ctr"/>
            <a:t>Monthly Outage Forecast December 2016</a:t>
          </a:fld>
          <a:endParaRPr lang="en-US" sz="800" b="0">
            <a:solidFill>
              <a:sysClr val="windowText" lastClr="000000"/>
            </a:solidFill>
            <a:latin typeface="+mn-lt"/>
          </a:endParaRPr>
        </a:p>
      </cdr:txBody>
    </cdr:sp>
  </cdr:relSizeAnchor>
  <cdr:relSizeAnchor xmlns:cdr="http://schemas.openxmlformats.org/drawingml/2006/chartDrawing">
    <cdr:from>
      <cdr:x>0.7132</cdr:x>
      <cdr:y>0.22727</cdr:y>
    </cdr:from>
    <cdr:to>
      <cdr:x>0.748</cdr:x>
      <cdr:y>0.26171</cdr:y>
    </cdr:to>
    <cdr:sp macro="" textlink="">
      <cdr:nvSpPr>
        <cdr:cNvPr id="10" name="TextBox 9"/>
        <cdr:cNvSpPr txBox="1"/>
      </cdr:nvSpPr>
      <cdr:spPr>
        <a:xfrm xmlns:a="http://schemas.openxmlformats.org/drawingml/2006/main">
          <a:off x="6175664" y="1428733"/>
          <a:ext cx="301336"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66</a:t>
          </a:r>
        </a:p>
      </cdr:txBody>
    </cdr:sp>
  </cdr:relSizeAnchor>
  <cdr:relSizeAnchor xmlns:cdr="http://schemas.openxmlformats.org/drawingml/2006/chartDrawing">
    <cdr:from>
      <cdr:x>0.5144</cdr:x>
      <cdr:y>0.22727</cdr:y>
    </cdr:from>
    <cdr:to>
      <cdr:x>0.5494</cdr:x>
      <cdr:y>0.30505</cdr:y>
    </cdr:to>
    <cdr:sp macro="" textlink="">
      <cdr:nvSpPr>
        <cdr:cNvPr id="13" name="TextBox 12"/>
        <cdr:cNvSpPr txBox="1"/>
      </cdr:nvSpPr>
      <cdr:spPr>
        <a:xfrm xmlns:a="http://schemas.openxmlformats.org/drawingml/2006/main">
          <a:off x="4454236" y="1428733"/>
          <a:ext cx="303069" cy="4889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182023</a:t>
          </a:r>
        </a:p>
      </cdr:txBody>
    </cdr:sp>
  </cdr:relSizeAnchor>
  <cdr:relSizeAnchor xmlns:cdr="http://schemas.openxmlformats.org/drawingml/2006/chartDrawing">
    <cdr:from>
      <cdr:x>0.5424</cdr:x>
      <cdr:y>0.22727</cdr:y>
    </cdr:from>
    <cdr:to>
      <cdr:x>0.5774</cdr:x>
      <cdr:y>0.29596</cdr:y>
    </cdr:to>
    <cdr:sp macro="" textlink="">
      <cdr:nvSpPr>
        <cdr:cNvPr id="14" name="TextBox 13"/>
        <cdr:cNvSpPr txBox="1"/>
      </cdr:nvSpPr>
      <cdr:spPr>
        <a:xfrm xmlns:a="http://schemas.openxmlformats.org/drawingml/2006/main">
          <a:off x="4696691" y="1428733"/>
          <a:ext cx="303068" cy="4318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2728</a:t>
          </a:r>
        </a:p>
      </cdr:txBody>
    </cdr:sp>
  </cdr:relSizeAnchor>
  <cdr:relSizeAnchor xmlns:cdr="http://schemas.openxmlformats.org/drawingml/2006/chartDrawing">
    <cdr:from>
      <cdr:x>0.55833</cdr:x>
      <cdr:y>0.22727</cdr:y>
    </cdr:from>
    <cdr:to>
      <cdr:x>0.59333</cdr:x>
      <cdr:y>0.26171</cdr:y>
    </cdr:to>
    <cdr:sp macro="" textlink="">
      <cdr:nvSpPr>
        <cdr:cNvPr id="15" name="TextBox 14"/>
        <cdr:cNvSpPr txBox="1"/>
      </cdr:nvSpPr>
      <cdr:spPr>
        <a:xfrm xmlns:a="http://schemas.openxmlformats.org/drawingml/2006/main">
          <a:off x="4834659" y="1428733"/>
          <a:ext cx="303068"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30</a:t>
          </a:r>
        </a:p>
      </cdr:txBody>
    </cdr:sp>
  </cdr:relSizeAnchor>
  <cdr:relSizeAnchor xmlns:cdr="http://schemas.openxmlformats.org/drawingml/2006/chartDrawing">
    <cdr:from>
      <cdr:x>0.578</cdr:x>
      <cdr:y>0.22727</cdr:y>
    </cdr:from>
    <cdr:to>
      <cdr:x>0.613</cdr:x>
      <cdr:y>0.31111</cdr:y>
    </cdr:to>
    <cdr:sp macro="" textlink="">
      <cdr:nvSpPr>
        <cdr:cNvPr id="16" name="TextBox 15"/>
        <cdr:cNvSpPr txBox="1"/>
      </cdr:nvSpPr>
      <cdr:spPr>
        <a:xfrm xmlns:a="http://schemas.openxmlformats.org/drawingml/2006/main">
          <a:off x="5004955" y="1428733"/>
          <a:ext cx="303068" cy="5270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353637</a:t>
          </a:r>
        </a:p>
      </cdr:txBody>
    </cdr:sp>
  </cdr:relSizeAnchor>
  <cdr:relSizeAnchor xmlns:cdr="http://schemas.openxmlformats.org/drawingml/2006/chartDrawing">
    <cdr:from>
      <cdr:x>0.59533</cdr:x>
      <cdr:y>0.22727</cdr:y>
    </cdr:from>
    <cdr:to>
      <cdr:x>0.63033</cdr:x>
      <cdr:y>0.28788</cdr:y>
    </cdr:to>
    <cdr:sp macro="" textlink="">
      <cdr:nvSpPr>
        <cdr:cNvPr id="17" name="TextBox 16"/>
        <cdr:cNvSpPr txBox="1"/>
      </cdr:nvSpPr>
      <cdr:spPr>
        <a:xfrm xmlns:a="http://schemas.openxmlformats.org/drawingml/2006/main">
          <a:off x="5155046" y="1428733"/>
          <a:ext cx="303068" cy="381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3940</a:t>
          </a:r>
        </a:p>
      </cdr:txBody>
    </cdr:sp>
  </cdr:relSizeAnchor>
  <cdr:relSizeAnchor xmlns:cdr="http://schemas.openxmlformats.org/drawingml/2006/chartDrawing">
    <cdr:from>
      <cdr:x>0.67207</cdr:x>
      <cdr:y>0.22727</cdr:y>
    </cdr:from>
    <cdr:to>
      <cdr:x>0.70707</cdr:x>
      <cdr:y>0.26171</cdr:y>
    </cdr:to>
    <cdr:sp macro="" textlink="">
      <cdr:nvSpPr>
        <cdr:cNvPr id="18" name="TextBox 17"/>
        <cdr:cNvSpPr txBox="1"/>
      </cdr:nvSpPr>
      <cdr:spPr>
        <a:xfrm xmlns:a="http://schemas.openxmlformats.org/drawingml/2006/main">
          <a:off x="5819486" y="1428733"/>
          <a:ext cx="303069"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52</a:t>
          </a:r>
        </a:p>
      </cdr:txBody>
    </cdr:sp>
  </cdr:relSizeAnchor>
  <cdr:relSizeAnchor xmlns:cdr="http://schemas.openxmlformats.org/drawingml/2006/chartDrawing">
    <cdr:from>
      <cdr:x>0.6958</cdr:x>
      <cdr:y>0.22727</cdr:y>
    </cdr:from>
    <cdr:to>
      <cdr:x>0.7308</cdr:x>
      <cdr:y>0.26171</cdr:y>
    </cdr:to>
    <cdr:sp macro="" textlink="">
      <cdr:nvSpPr>
        <cdr:cNvPr id="19" name="TextBox 18"/>
        <cdr:cNvSpPr txBox="1"/>
      </cdr:nvSpPr>
      <cdr:spPr>
        <a:xfrm xmlns:a="http://schemas.openxmlformats.org/drawingml/2006/main">
          <a:off x="6024996" y="1428733"/>
          <a:ext cx="303068"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59</a:t>
          </a:r>
        </a:p>
      </cdr:txBody>
    </cdr:sp>
  </cdr:relSizeAnchor>
  <cdr:relSizeAnchor xmlns:cdr="http://schemas.openxmlformats.org/drawingml/2006/chartDrawing">
    <cdr:from>
      <cdr:x>0.6154</cdr:x>
      <cdr:y>0.22727</cdr:y>
    </cdr:from>
    <cdr:to>
      <cdr:x>0.6504</cdr:x>
      <cdr:y>0.30707</cdr:y>
    </cdr:to>
    <cdr:sp macro="" textlink="">
      <cdr:nvSpPr>
        <cdr:cNvPr id="20" name="TextBox 19"/>
        <cdr:cNvSpPr txBox="1"/>
      </cdr:nvSpPr>
      <cdr:spPr>
        <a:xfrm xmlns:a="http://schemas.openxmlformats.org/drawingml/2006/main">
          <a:off x="5328805" y="1428733"/>
          <a:ext cx="303068" cy="5016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414246</a:t>
          </a:r>
        </a:p>
      </cdr:txBody>
    </cdr:sp>
  </cdr:relSizeAnchor>
  <cdr:relSizeAnchor xmlns:cdr="http://schemas.openxmlformats.org/drawingml/2006/chartDrawing">
    <cdr:from>
      <cdr:x>0.44953</cdr:x>
      <cdr:y>0.22727</cdr:y>
    </cdr:from>
    <cdr:to>
      <cdr:x>0.48773</cdr:x>
      <cdr:y>0.26171</cdr:y>
    </cdr:to>
    <cdr:sp macro="" textlink="">
      <cdr:nvSpPr>
        <cdr:cNvPr id="21" name="TextBox 20"/>
        <cdr:cNvSpPr txBox="1"/>
      </cdr:nvSpPr>
      <cdr:spPr>
        <a:xfrm xmlns:a="http://schemas.openxmlformats.org/drawingml/2006/main">
          <a:off x="3892550" y="1428733"/>
          <a:ext cx="330777" cy="2165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b="1"/>
            <a:t>11</a:t>
          </a:r>
        </a:p>
      </cdr:txBody>
    </cdr:sp>
  </cdr:relSizeAnchor>
</c:userShapes>
</file>

<file path=xl/drawings/drawing9.xml><?xml version="1.0" encoding="utf-8"?>
<xdr:wsDr xmlns:xdr="http://schemas.openxmlformats.org/drawingml/2006/spreadsheetDrawing" xmlns:a="http://schemas.openxmlformats.org/drawingml/2006/main">
  <xdr:absoluteAnchor>
    <xdr:pos x="0" y="0"/>
    <xdr:ext cx="8659091"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March\March%20Po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len_mohan\Desktop\Copy%20of%20August-final-2015_AAmarkup%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erations_Planning_Alberta_BC\Forecasts\2015\June\June%20MOF%20Po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perations_Planning_Alberta_BC/Forecasts/2016_BORD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jeff_stoffregen\AppData\Local\Microsoft\Windows\Temporary%20Internet%20Files\Content.Outlook\99FVLKHU\LIEG%20KIRB%20COLD%20Delivery%20Contracts%20EVERGREEN%20PROFILE%205%20Aug%202014%20759am.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ilee_myhill\AppData\Local\Microsoft\Windows\Temporary%20Internet%20Files\Content.Outlook\6KFTJ2GM\2016\January\Jan%20MOF%20Po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sheetName val="Chart9"/>
      <sheetName val="Chart10"/>
      <sheetName val="Long Term BORDER"/>
      <sheetName val="EGAT"/>
      <sheetName val="ABC"/>
      <sheetName val="Kingsgate"/>
      <sheetName val="USJR"/>
      <sheetName val="OSDA"/>
      <sheetName val="Chart2"/>
      <sheetName val="Chart4"/>
      <sheetName val="Chart8"/>
      <sheetName val="Outage Data"/>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DISCLAIMER"/>
      <sheetName val="Update"/>
      <sheetName val="Long Term BORDER"/>
      <sheetName val="NGTL MAP"/>
      <sheetName val="JAMES"/>
      <sheetName val="OSDA"/>
      <sheetName val="EGAT"/>
      <sheetName val="ALTBC"/>
      <sheetName val="KINGT"/>
      <sheetName val="KINGT (PROM)"/>
      <sheetName val="Outage Data"/>
      <sheetName val="Sheet2"/>
      <sheetName val="Sheet3"/>
      <sheetName val="Sheet4"/>
      <sheetName val="Sheet5"/>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NGTL MAP"/>
      <sheetName val="Update"/>
      <sheetName val="Long Term BORDER"/>
      <sheetName val="JAMES"/>
      <sheetName val="EGAT"/>
      <sheetName val="ALTBC"/>
      <sheetName val="KINGT"/>
      <sheetName val="OSDA"/>
      <sheetName val="KINGT (PROM)"/>
      <sheetName val="Outage Data"/>
      <sheetName val="Sheet1"/>
      <sheetName val="Sheet2"/>
      <sheetName val="Sheet3"/>
      <sheetName val="Sheet4"/>
      <sheetName val="Sheet5"/>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amp; FH MAP"/>
      <sheetName val="Areas MAP"/>
      <sheetName val="Long Term BORDER"/>
      <sheetName val="Empress &amp; McNeill"/>
      <sheetName val="ABC"/>
      <sheetName val="Kingsgate"/>
      <sheetName val="USJR"/>
      <sheetName val="OSDA"/>
      <sheetName val="Sheet1"/>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D2FTPData"/>
      <sheetName val="FTD2FTP Detail Pivot"/>
      <sheetName val="FTD2 Totals Chart"/>
      <sheetName val="Sheet1"/>
    </sheetNames>
    <sheetDataSet>
      <sheetData sheetId="0">
        <row r="4">
          <cell r="A4" t="str">
            <v>Segment</v>
          </cell>
          <cell r="B4" t="str">
            <v>LocNum</v>
          </cell>
          <cell r="C4" t="str">
            <v>Descr</v>
          </cell>
          <cell r="D4" t="str">
            <v>Location</v>
          </cell>
          <cell r="E4" t="str">
            <v>LegalName</v>
          </cell>
          <cell r="F4" t="str">
            <v>Service</v>
          </cell>
          <cell r="G4" t="str">
            <v>Status</v>
          </cell>
          <cell r="H4" t="str">
            <v>Contract</v>
          </cell>
          <cell r="I4" t="str">
            <v>Type</v>
          </cell>
          <cell r="J4" t="str">
            <v>QTY</v>
          </cell>
          <cell r="K4" t="str">
            <v>QTYStart</v>
          </cell>
          <cell r="L4" t="str">
            <v>QTYEnd</v>
          </cell>
          <cell r="M4">
            <v>41275.333333333336</v>
          </cell>
          <cell r="N4">
            <v>41306.333333333336</v>
          </cell>
          <cell r="O4">
            <v>41334.333333333336</v>
          </cell>
          <cell r="P4">
            <v>41365.333333333336</v>
          </cell>
          <cell r="Q4">
            <v>41395.333333333336</v>
          </cell>
          <cell r="R4">
            <v>41426.333333333336</v>
          </cell>
          <cell r="S4">
            <v>41456.333333333336</v>
          </cell>
          <cell r="T4">
            <v>41487.333333333336</v>
          </cell>
          <cell r="U4">
            <v>41518.333333333336</v>
          </cell>
          <cell r="V4">
            <v>41548.333333333336</v>
          </cell>
          <cell r="W4">
            <v>41579.333333333336</v>
          </cell>
          <cell r="X4">
            <v>41609.333333333336</v>
          </cell>
          <cell r="Y4">
            <v>41640.333333333336</v>
          </cell>
          <cell r="Z4">
            <v>41671.333333333336</v>
          </cell>
          <cell r="AA4">
            <v>41699.333333333336</v>
          </cell>
          <cell r="AB4">
            <v>41730.333333333336</v>
          </cell>
          <cell r="AC4">
            <v>41760.333333333336</v>
          </cell>
          <cell r="AD4">
            <v>41791.333333333336</v>
          </cell>
          <cell r="AE4">
            <v>41821.333333333336</v>
          </cell>
          <cell r="AF4">
            <v>41852.333333333336</v>
          </cell>
          <cell r="AG4">
            <v>41883.333333333336</v>
          </cell>
          <cell r="AH4">
            <v>41913.333333333336</v>
          </cell>
          <cell r="AI4">
            <v>41944.333333333336</v>
          </cell>
          <cell r="AJ4">
            <v>41974.333333333336</v>
          </cell>
          <cell r="AK4">
            <v>42005.333333333336</v>
          </cell>
          <cell r="AL4">
            <v>42036.333333333336</v>
          </cell>
          <cell r="AM4">
            <v>42064.333333333336</v>
          </cell>
          <cell r="AN4">
            <v>42095.333333333336</v>
          </cell>
          <cell r="AO4">
            <v>42125.333333333336</v>
          </cell>
          <cell r="AP4">
            <v>42156.333333333336</v>
          </cell>
          <cell r="AQ4">
            <v>42186.333333333336</v>
          </cell>
          <cell r="AR4">
            <v>42217.333333333336</v>
          </cell>
          <cell r="AS4">
            <v>42248.333333333336</v>
          </cell>
          <cell r="AT4">
            <v>42278.333333333336</v>
          </cell>
          <cell r="AU4">
            <v>42309.333333333336</v>
          </cell>
          <cell r="AV4">
            <v>42339.333333333336</v>
          </cell>
          <cell r="AW4">
            <v>42370.333333333336</v>
          </cell>
          <cell r="AX4">
            <v>42401.333333333336</v>
          </cell>
          <cell r="AY4">
            <v>42430.333333333336</v>
          </cell>
          <cell r="AZ4">
            <v>42461.333333333336</v>
          </cell>
          <cell r="BA4">
            <v>42491.333333333336</v>
          </cell>
          <cell r="BB4">
            <v>42522.333333333336</v>
          </cell>
          <cell r="BC4">
            <v>42552.333333333336</v>
          </cell>
          <cell r="BD4">
            <v>42583.333333333336</v>
          </cell>
          <cell r="BE4">
            <v>42614.333333333336</v>
          </cell>
          <cell r="BF4">
            <v>42644.333333333336</v>
          </cell>
          <cell r="BG4">
            <v>42675.333333333336</v>
          </cell>
          <cell r="BH4">
            <v>42705.333333333336</v>
          </cell>
          <cell r="BI4">
            <v>42736.333333333336</v>
          </cell>
          <cell r="BJ4">
            <v>42767.333333333336</v>
          </cell>
          <cell r="BK4">
            <v>42795.333333333336</v>
          </cell>
          <cell r="BL4">
            <v>42826.333333333336</v>
          </cell>
          <cell r="BM4">
            <v>42856.333333333336</v>
          </cell>
          <cell r="BN4">
            <v>42887.333333333336</v>
          </cell>
          <cell r="BO4">
            <v>42917.333333333336</v>
          </cell>
          <cell r="BP4">
            <v>42948.333333333336</v>
          </cell>
          <cell r="BQ4">
            <v>42979.333333333336</v>
          </cell>
          <cell r="BR4">
            <v>43009.333333333336</v>
          </cell>
          <cell r="BS4">
            <v>43040.333333333336</v>
          </cell>
          <cell r="BT4">
            <v>43070.333333333336</v>
          </cell>
          <cell r="BU4">
            <v>43101.333333333336</v>
          </cell>
          <cell r="BV4">
            <v>43132.333333333336</v>
          </cell>
          <cell r="BW4">
            <v>43160.333333333336</v>
          </cell>
          <cell r="BX4">
            <v>43191.333333333336</v>
          </cell>
          <cell r="BY4">
            <v>43221.333333333336</v>
          </cell>
          <cell r="BZ4">
            <v>43252.333333333336</v>
          </cell>
          <cell r="CA4">
            <v>43282.333333333336</v>
          </cell>
          <cell r="CB4">
            <v>43313.333333333336</v>
          </cell>
          <cell r="CC4">
            <v>43344.333333333336</v>
          </cell>
          <cell r="CD4">
            <v>43374.333333333336</v>
          </cell>
          <cell r="CE4">
            <v>43405.333333333336</v>
          </cell>
          <cell r="CF4">
            <v>43435.333333333336</v>
          </cell>
          <cell r="CG4">
            <v>43466.333333333336</v>
          </cell>
          <cell r="CH4">
            <v>43497.333333333336</v>
          </cell>
          <cell r="CI4">
            <v>43525.333333333336</v>
          </cell>
          <cell r="CJ4">
            <v>43556.333333333336</v>
          </cell>
          <cell r="CK4">
            <v>43586.333333333336</v>
          </cell>
          <cell r="CL4">
            <v>43617.333333333336</v>
          </cell>
          <cell r="CM4">
            <v>43647.333333333336</v>
          </cell>
          <cell r="CN4">
            <v>43678.333333333336</v>
          </cell>
          <cell r="CO4">
            <v>43709.333333333336</v>
          </cell>
          <cell r="CP4">
            <v>43739.333333333336</v>
          </cell>
          <cell r="CQ4">
            <v>43770.333333333336</v>
          </cell>
        </row>
        <row r="5">
          <cell r="A5" t="str">
            <v>COLD</v>
          </cell>
        </row>
        <row r="6">
          <cell r="A6" t="str">
            <v>COLD</v>
          </cell>
        </row>
        <row r="7">
          <cell r="A7" t="str">
            <v>COLD</v>
          </cell>
        </row>
        <row r="8">
          <cell r="A8" t="str">
            <v>COLD</v>
          </cell>
        </row>
        <row r="9">
          <cell r="A9" t="str">
            <v>COLD</v>
          </cell>
        </row>
        <row r="10">
          <cell r="A10" t="str">
            <v>COLD</v>
          </cell>
        </row>
        <row r="11">
          <cell r="A11" t="str">
            <v>COLD</v>
          </cell>
        </row>
        <row r="12">
          <cell r="A12" t="str">
            <v>COLD</v>
          </cell>
        </row>
        <row r="13">
          <cell r="A13" t="str">
            <v>COLD</v>
          </cell>
        </row>
        <row r="14">
          <cell r="A14" t="str">
            <v>COLD</v>
          </cell>
        </row>
        <row r="15">
          <cell r="A15" t="str">
            <v>COLD</v>
          </cell>
        </row>
        <row r="16">
          <cell r="A16" t="str">
            <v>COLD</v>
          </cell>
        </row>
        <row r="17">
          <cell r="A17" t="str">
            <v>COLD</v>
          </cell>
        </row>
        <row r="18">
          <cell r="A18" t="str">
            <v>COLD</v>
          </cell>
        </row>
        <row r="19">
          <cell r="A19" t="str">
            <v>COLD</v>
          </cell>
        </row>
        <row r="20">
          <cell r="A20" t="str">
            <v>COLD</v>
          </cell>
        </row>
        <row r="21">
          <cell r="A21" t="str">
            <v>COLD</v>
          </cell>
        </row>
        <row r="22">
          <cell r="A22" t="str">
            <v>COLD</v>
          </cell>
        </row>
        <row r="23">
          <cell r="A23" t="str">
            <v>COLD</v>
          </cell>
        </row>
        <row r="24">
          <cell r="A24" t="str">
            <v>COLD</v>
          </cell>
        </row>
        <row r="25">
          <cell r="A25" t="str">
            <v>COLD</v>
          </cell>
        </row>
        <row r="26">
          <cell r="A26" t="str">
            <v>COLD</v>
          </cell>
        </row>
        <row r="27">
          <cell r="A27" t="str">
            <v>COLD</v>
          </cell>
        </row>
        <row r="28">
          <cell r="A28" t="str">
            <v>COLD</v>
          </cell>
        </row>
        <row r="29">
          <cell r="A29" t="str">
            <v>COLD</v>
          </cell>
        </row>
        <row r="30">
          <cell r="A30" t="str">
            <v>COLD</v>
          </cell>
        </row>
        <row r="31">
          <cell r="A31" t="str">
            <v>COLD</v>
          </cell>
        </row>
        <row r="32">
          <cell r="A32" t="str">
            <v>COLD</v>
          </cell>
        </row>
        <row r="33">
          <cell r="A33" t="str">
            <v>COLD</v>
          </cell>
        </row>
        <row r="34">
          <cell r="A34" t="str">
            <v>COLD</v>
          </cell>
        </row>
        <row r="35">
          <cell r="A35" t="str">
            <v>COLD</v>
          </cell>
        </row>
        <row r="36">
          <cell r="A36" t="str">
            <v>COLD</v>
          </cell>
        </row>
        <row r="37">
          <cell r="A37" t="str">
            <v>COLD</v>
          </cell>
        </row>
        <row r="38">
          <cell r="A38" t="str">
            <v>COLD</v>
          </cell>
        </row>
        <row r="39">
          <cell r="A39" t="str">
            <v>COLD</v>
          </cell>
        </row>
        <row r="40">
          <cell r="A40" t="str">
            <v>COLD</v>
          </cell>
        </row>
        <row r="41">
          <cell r="A41" t="str">
            <v>COLD</v>
          </cell>
        </row>
        <row r="42">
          <cell r="A42" t="str">
            <v>COLD</v>
          </cell>
        </row>
        <row r="43">
          <cell r="A43" t="str">
            <v>COLD</v>
          </cell>
        </row>
        <row r="44">
          <cell r="A44" t="str">
            <v>COLD</v>
          </cell>
        </row>
        <row r="45">
          <cell r="A45" t="str">
            <v>COLD</v>
          </cell>
        </row>
        <row r="46">
          <cell r="A46" t="str">
            <v>COLD</v>
          </cell>
        </row>
        <row r="47">
          <cell r="A47" t="str">
            <v>COLD</v>
          </cell>
        </row>
        <row r="48">
          <cell r="A48" t="str">
            <v>COLD</v>
          </cell>
        </row>
        <row r="49">
          <cell r="A49" t="str">
            <v>COLD</v>
          </cell>
        </row>
        <row r="50">
          <cell r="A50" t="str">
            <v>COLD</v>
          </cell>
        </row>
        <row r="51">
          <cell r="A51" t="str">
            <v>COLD</v>
          </cell>
        </row>
        <row r="52">
          <cell r="A52" t="str">
            <v>COLD</v>
          </cell>
        </row>
        <row r="53">
          <cell r="A53" t="str">
            <v>COLD</v>
          </cell>
        </row>
        <row r="54">
          <cell r="A54" t="str">
            <v>COLD</v>
          </cell>
        </row>
        <row r="55">
          <cell r="A55" t="str">
            <v>COLD</v>
          </cell>
        </row>
        <row r="56">
          <cell r="A56" t="str">
            <v>COLD</v>
          </cell>
        </row>
        <row r="57">
          <cell r="A57" t="str">
            <v>COLD</v>
          </cell>
        </row>
        <row r="58">
          <cell r="A58" t="str">
            <v>COLD</v>
          </cell>
        </row>
        <row r="59">
          <cell r="A59" t="str">
            <v>COLD</v>
          </cell>
        </row>
        <row r="60">
          <cell r="A60" t="str">
            <v>COLD</v>
          </cell>
        </row>
        <row r="61">
          <cell r="A61" t="str">
            <v>COLD</v>
          </cell>
        </row>
        <row r="62">
          <cell r="A62" t="str">
            <v>COLD</v>
          </cell>
        </row>
        <row r="63">
          <cell r="A63" t="str">
            <v>COLD</v>
          </cell>
        </row>
        <row r="64">
          <cell r="A64" t="str">
            <v>COLD</v>
          </cell>
        </row>
        <row r="65">
          <cell r="A65" t="str">
            <v>COLD</v>
          </cell>
        </row>
        <row r="66">
          <cell r="A66" t="str">
            <v>COLD</v>
          </cell>
        </row>
        <row r="67">
          <cell r="A67" t="str">
            <v>COLD</v>
          </cell>
        </row>
        <row r="68">
          <cell r="A68" t="str">
            <v>KIRB</v>
          </cell>
        </row>
        <row r="69">
          <cell r="A69" t="str">
            <v>KIRB</v>
          </cell>
        </row>
        <row r="70">
          <cell r="A70" t="str">
            <v>KIRB</v>
          </cell>
        </row>
        <row r="71">
          <cell r="A71" t="str">
            <v>KIRB</v>
          </cell>
        </row>
        <row r="72">
          <cell r="A72" t="str">
            <v>KIRB</v>
          </cell>
        </row>
        <row r="73">
          <cell r="A73" t="str">
            <v>KIRB</v>
          </cell>
        </row>
        <row r="74">
          <cell r="A74" t="str">
            <v>KIRB</v>
          </cell>
        </row>
        <row r="75">
          <cell r="A75" t="str">
            <v>KIRB</v>
          </cell>
        </row>
        <row r="76">
          <cell r="A76" t="str">
            <v>KIRB</v>
          </cell>
        </row>
        <row r="77">
          <cell r="A77" t="str">
            <v>KIRB</v>
          </cell>
        </row>
        <row r="78">
          <cell r="A78" t="str">
            <v>KIRB</v>
          </cell>
        </row>
        <row r="79">
          <cell r="A79" t="str">
            <v>KIRB</v>
          </cell>
        </row>
        <row r="80">
          <cell r="A80" t="str">
            <v>KIRB</v>
          </cell>
        </row>
        <row r="81">
          <cell r="A81" t="str">
            <v>KIRB</v>
          </cell>
        </row>
        <row r="82">
          <cell r="A82" t="str">
            <v>KIRB</v>
          </cell>
        </row>
        <row r="83">
          <cell r="A83" t="str">
            <v>KIRB</v>
          </cell>
        </row>
        <row r="84">
          <cell r="A84" t="str">
            <v>KIRB</v>
          </cell>
        </row>
        <row r="85">
          <cell r="A85" t="str">
            <v>KIRB</v>
          </cell>
        </row>
        <row r="86">
          <cell r="A86" t="str">
            <v>KIRB</v>
          </cell>
        </row>
        <row r="87">
          <cell r="A87" t="str">
            <v>KIRB</v>
          </cell>
        </row>
        <row r="88">
          <cell r="A88" t="str">
            <v>KIRB</v>
          </cell>
        </row>
        <row r="89">
          <cell r="A89" t="str">
            <v>KIRB</v>
          </cell>
        </row>
        <row r="90">
          <cell r="A90" t="str">
            <v>KIRB</v>
          </cell>
        </row>
        <row r="91">
          <cell r="A91" t="str">
            <v>KIRB</v>
          </cell>
        </row>
        <row r="92">
          <cell r="A92" t="str">
            <v>KIRB</v>
          </cell>
        </row>
        <row r="93">
          <cell r="A93" t="str">
            <v>KIRB</v>
          </cell>
        </row>
        <row r="94">
          <cell r="A94" t="str">
            <v>KIRB</v>
          </cell>
        </row>
        <row r="95">
          <cell r="A95" t="str">
            <v>KIRB</v>
          </cell>
        </row>
        <row r="96">
          <cell r="A96" t="str">
            <v>KIRB</v>
          </cell>
        </row>
        <row r="97">
          <cell r="A97" t="str">
            <v>KIRB</v>
          </cell>
        </row>
        <row r="98">
          <cell r="A98" t="str">
            <v>KIRB</v>
          </cell>
        </row>
        <row r="99">
          <cell r="A99" t="str">
            <v>KIRB</v>
          </cell>
        </row>
        <row r="100">
          <cell r="A100" t="str">
            <v>KIRB</v>
          </cell>
        </row>
        <row r="101">
          <cell r="A101" t="str">
            <v>KIRB</v>
          </cell>
        </row>
        <row r="102">
          <cell r="A102" t="str">
            <v>KIRB</v>
          </cell>
        </row>
        <row r="103">
          <cell r="A103" t="str">
            <v>KIRB</v>
          </cell>
        </row>
        <row r="104">
          <cell r="A104" t="str">
            <v>KIRB</v>
          </cell>
        </row>
        <row r="105">
          <cell r="A105" t="str">
            <v>KIRB</v>
          </cell>
        </row>
        <row r="106">
          <cell r="A106" t="str">
            <v>KIRB</v>
          </cell>
        </row>
        <row r="107">
          <cell r="A107" t="str">
            <v>KIRB</v>
          </cell>
        </row>
        <row r="108">
          <cell r="A108" t="str">
            <v>KIRB</v>
          </cell>
        </row>
        <row r="109">
          <cell r="A109" t="str">
            <v>KIRB</v>
          </cell>
        </row>
        <row r="110">
          <cell r="A110" t="str">
            <v>KIRB</v>
          </cell>
        </row>
        <row r="111">
          <cell r="A111" t="str">
            <v>KIRB</v>
          </cell>
        </row>
        <row r="112">
          <cell r="A112" t="str">
            <v>KIRB</v>
          </cell>
        </row>
        <row r="113">
          <cell r="A113" t="str">
            <v>KIRB</v>
          </cell>
        </row>
        <row r="114">
          <cell r="A114" t="str">
            <v>KIRB</v>
          </cell>
        </row>
        <row r="115">
          <cell r="A115" t="str">
            <v>KIRB</v>
          </cell>
        </row>
        <row r="116">
          <cell r="A116" t="str">
            <v>KIRB</v>
          </cell>
        </row>
        <row r="117">
          <cell r="A117" t="str">
            <v>KIRB</v>
          </cell>
        </row>
        <row r="118">
          <cell r="A118" t="str">
            <v>KIRB</v>
          </cell>
        </row>
        <row r="119">
          <cell r="A119" t="str">
            <v>KIRB</v>
          </cell>
        </row>
        <row r="120">
          <cell r="A120" t="str">
            <v>KIRB</v>
          </cell>
        </row>
        <row r="121">
          <cell r="A121" t="str">
            <v>KIRB</v>
          </cell>
        </row>
        <row r="122">
          <cell r="A122" t="str">
            <v>KIRB</v>
          </cell>
        </row>
        <row r="123">
          <cell r="A123" t="str">
            <v>KIRB</v>
          </cell>
        </row>
        <row r="124">
          <cell r="A124" t="str">
            <v>KIRB</v>
          </cell>
        </row>
        <row r="125">
          <cell r="A125" t="str">
            <v>KIRB</v>
          </cell>
        </row>
        <row r="126">
          <cell r="A126" t="str">
            <v>KIRB</v>
          </cell>
        </row>
        <row r="127">
          <cell r="A127" t="str">
            <v>KIRB</v>
          </cell>
        </row>
        <row r="128">
          <cell r="A128" t="str">
            <v>KIRB</v>
          </cell>
        </row>
        <row r="129">
          <cell r="A129" t="str">
            <v>KIRB</v>
          </cell>
        </row>
        <row r="130">
          <cell r="A130" t="str">
            <v>KIRB</v>
          </cell>
        </row>
        <row r="131">
          <cell r="A131" t="str">
            <v>KIRB</v>
          </cell>
        </row>
        <row r="132">
          <cell r="A132" t="str">
            <v>KIRB</v>
          </cell>
        </row>
        <row r="133">
          <cell r="A133" t="str">
            <v>KIRB</v>
          </cell>
        </row>
        <row r="134">
          <cell r="A134" t="str">
            <v>KIRB</v>
          </cell>
        </row>
        <row r="135">
          <cell r="A135" t="str">
            <v>KIRB</v>
          </cell>
        </row>
        <row r="136">
          <cell r="A136" t="str">
            <v>KIRB</v>
          </cell>
        </row>
        <row r="137">
          <cell r="A137" t="str">
            <v>KIRB</v>
          </cell>
        </row>
        <row r="138">
          <cell r="A138" t="str">
            <v>KIRB</v>
          </cell>
        </row>
        <row r="139">
          <cell r="A139" t="str">
            <v>KIRB</v>
          </cell>
        </row>
        <row r="140">
          <cell r="A140" t="str">
            <v>KIRB</v>
          </cell>
        </row>
        <row r="141">
          <cell r="A141" t="str">
            <v>KIRB</v>
          </cell>
        </row>
        <row r="142">
          <cell r="A142" t="str">
            <v>KIRB</v>
          </cell>
        </row>
        <row r="143">
          <cell r="A143" t="str">
            <v>KIRB</v>
          </cell>
        </row>
        <row r="144">
          <cell r="A144" t="str">
            <v>KIRB</v>
          </cell>
        </row>
        <row r="145">
          <cell r="A145" t="str">
            <v>KIRB</v>
          </cell>
        </row>
        <row r="146">
          <cell r="A146" t="str">
            <v>KIRB</v>
          </cell>
        </row>
        <row r="147">
          <cell r="A147" t="str">
            <v>KIRB</v>
          </cell>
        </row>
        <row r="148">
          <cell r="A148" t="str">
            <v>KIRB</v>
          </cell>
        </row>
        <row r="149">
          <cell r="A149" t="str">
            <v>KIRB</v>
          </cell>
        </row>
        <row r="150">
          <cell r="A150" t="str">
            <v>KIRB</v>
          </cell>
        </row>
        <row r="151">
          <cell r="A151" t="str">
            <v>KIRB</v>
          </cell>
        </row>
        <row r="152">
          <cell r="A152" t="str">
            <v>KIRB</v>
          </cell>
        </row>
        <row r="153">
          <cell r="A153" t="str">
            <v>KIRB</v>
          </cell>
        </row>
        <row r="154">
          <cell r="A154" t="str">
            <v>KIRB</v>
          </cell>
        </row>
        <row r="155">
          <cell r="A155" t="str">
            <v>KIRB</v>
          </cell>
        </row>
        <row r="156">
          <cell r="A156" t="str">
            <v>KIRB</v>
          </cell>
        </row>
        <row r="157">
          <cell r="A157" t="str">
            <v>KIRB</v>
          </cell>
        </row>
        <row r="158">
          <cell r="A158" t="str">
            <v>KIRB</v>
          </cell>
        </row>
        <row r="159">
          <cell r="A159" t="str">
            <v>KIRB</v>
          </cell>
        </row>
        <row r="160">
          <cell r="A160" t="str">
            <v>KIRB</v>
          </cell>
        </row>
        <row r="161">
          <cell r="A161" t="str">
            <v>KIRB</v>
          </cell>
        </row>
        <row r="162">
          <cell r="A162" t="str">
            <v>KIRB</v>
          </cell>
        </row>
        <row r="163">
          <cell r="A163" t="str">
            <v>KIRB</v>
          </cell>
        </row>
        <row r="164">
          <cell r="A164" t="str">
            <v>KIRB</v>
          </cell>
        </row>
        <row r="165">
          <cell r="A165" t="str">
            <v>KIRB</v>
          </cell>
        </row>
        <row r="166">
          <cell r="A166" t="str">
            <v>KIRB</v>
          </cell>
        </row>
        <row r="167">
          <cell r="A167" t="str">
            <v>KIRB</v>
          </cell>
        </row>
        <row r="168">
          <cell r="A168" t="str">
            <v>KIRB</v>
          </cell>
        </row>
        <row r="169">
          <cell r="A169" t="str">
            <v>KIRB</v>
          </cell>
        </row>
        <row r="170">
          <cell r="A170" t="str">
            <v>KIRB</v>
          </cell>
        </row>
        <row r="171">
          <cell r="A171" t="str">
            <v>KIRB</v>
          </cell>
        </row>
        <row r="172">
          <cell r="A172" t="str">
            <v>KIRB</v>
          </cell>
        </row>
        <row r="173">
          <cell r="A173" t="str">
            <v>KIRB</v>
          </cell>
        </row>
        <row r="174">
          <cell r="A174" t="str">
            <v>KIRB</v>
          </cell>
        </row>
        <row r="175">
          <cell r="A175" t="str">
            <v>KIRB</v>
          </cell>
        </row>
        <row r="176">
          <cell r="A176" t="str">
            <v>KIRB</v>
          </cell>
        </row>
        <row r="177">
          <cell r="A177" t="str">
            <v>KIRB</v>
          </cell>
        </row>
        <row r="178">
          <cell r="A178" t="str">
            <v>KIRB</v>
          </cell>
        </row>
        <row r="179">
          <cell r="A179" t="str">
            <v>KIRB</v>
          </cell>
        </row>
        <row r="180">
          <cell r="A180" t="str">
            <v>KIRB</v>
          </cell>
        </row>
        <row r="181">
          <cell r="A181" t="str">
            <v>KIRB</v>
          </cell>
        </row>
        <row r="182">
          <cell r="A182" t="str">
            <v>KIRB</v>
          </cell>
        </row>
        <row r="183">
          <cell r="A183" t="str">
            <v>KIRB</v>
          </cell>
        </row>
        <row r="184">
          <cell r="A184" t="str">
            <v>KIRB</v>
          </cell>
        </row>
        <row r="185">
          <cell r="A185" t="str">
            <v>KIRB</v>
          </cell>
        </row>
        <row r="186">
          <cell r="A186" t="str">
            <v>KIRB</v>
          </cell>
        </row>
        <row r="187">
          <cell r="A187" t="str">
            <v>KIRB</v>
          </cell>
        </row>
        <row r="188">
          <cell r="A188" t="str">
            <v>KIRB</v>
          </cell>
        </row>
        <row r="189">
          <cell r="A189" t="str">
            <v>KIRB</v>
          </cell>
        </row>
        <row r="190">
          <cell r="A190" t="str">
            <v>KIRB</v>
          </cell>
        </row>
        <row r="191">
          <cell r="A191" t="str">
            <v>KIRB</v>
          </cell>
        </row>
        <row r="192">
          <cell r="A192" t="str">
            <v>KIRB</v>
          </cell>
        </row>
        <row r="193">
          <cell r="A193" t="str">
            <v>KIRB</v>
          </cell>
        </row>
        <row r="194">
          <cell r="A194" t="str">
            <v>KIRB</v>
          </cell>
        </row>
        <row r="195">
          <cell r="A195" t="str">
            <v>KIRB</v>
          </cell>
        </row>
        <row r="196">
          <cell r="A196" t="str">
            <v>KIRB</v>
          </cell>
        </row>
        <row r="197">
          <cell r="A197" t="str">
            <v>KIRB</v>
          </cell>
        </row>
        <row r="198">
          <cell r="A198" t="str">
            <v>KIRB</v>
          </cell>
        </row>
        <row r="199">
          <cell r="A199" t="str">
            <v>KIRB</v>
          </cell>
        </row>
        <row r="200">
          <cell r="A200" t="str">
            <v>KIRB</v>
          </cell>
        </row>
        <row r="201">
          <cell r="A201" t="str">
            <v>KIRB</v>
          </cell>
        </row>
        <row r="202">
          <cell r="A202" t="str">
            <v>KIRB</v>
          </cell>
        </row>
        <row r="203">
          <cell r="A203" t="str">
            <v>KIRB</v>
          </cell>
        </row>
        <row r="204">
          <cell r="A204" t="str">
            <v>KIRB</v>
          </cell>
        </row>
        <row r="205">
          <cell r="A205" t="str">
            <v>KIRB</v>
          </cell>
        </row>
        <row r="206">
          <cell r="A206" t="str">
            <v>KIRB</v>
          </cell>
        </row>
        <row r="207">
          <cell r="A207" t="str">
            <v>KIRB</v>
          </cell>
        </row>
        <row r="208">
          <cell r="A208" t="str">
            <v>KIRB</v>
          </cell>
        </row>
        <row r="209">
          <cell r="A209" t="str">
            <v>KIRB</v>
          </cell>
        </row>
        <row r="210">
          <cell r="A210" t="str">
            <v>KIRB</v>
          </cell>
        </row>
        <row r="211">
          <cell r="A211" t="str">
            <v>KIRB</v>
          </cell>
        </row>
        <row r="212">
          <cell r="A212" t="str">
            <v>KIRB</v>
          </cell>
        </row>
        <row r="213">
          <cell r="A213" t="str">
            <v>KIRB</v>
          </cell>
        </row>
        <row r="214">
          <cell r="A214" t="str">
            <v>KIRB</v>
          </cell>
        </row>
        <row r="215">
          <cell r="A215" t="str">
            <v>KIRB</v>
          </cell>
        </row>
        <row r="216">
          <cell r="A216" t="str">
            <v>KIRB</v>
          </cell>
        </row>
        <row r="217">
          <cell r="A217" t="str">
            <v>KIRB</v>
          </cell>
        </row>
        <row r="218">
          <cell r="A218" t="str">
            <v>KIRB</v>
          </cell>
        </row>
        <row r="219">
          <cell r="A219" t="str">
            <v>KIRB</v>
          </cell>
        </row>
        <row r="220">
          <cell r="A220" t="str">
            <v>KIRB</v>
          </cell>
        </row>
        <row r="221">
          <cell r="A221" t="str">
            <v>KIRB</v>
          </cell>
        </row>
        <row r="222">
          <cell r="A222" t="str">
            <v>KIRB</v>
          </cell>
        </row>
        <row r="223">
          <cell r="A223" t="str">
            <v>KIRB</v>
          </cell>
        </row>
        <row r="224">
          <cell r="A224" t="str">
            <v>KIRB</v>
          </cell>
        </row>
        <row r="225">
          <cell r="A225" t="str">
            <v>KIRB</v>
          </cell>
        </row>
        <row r="226">
          <cell r="A226" t="str">
            <v>KIRB</v>
          </cell>
        </row>
        <row r="227">
          <cell r="A227" t="str">
            <v>KIRB</v>
          </cell>
        </row>
        <row r="228">
          <cell r="A228" t="str">
            <v>KIRB</v>
          </cell>
        </row>
        <row r="229">
          <cell r="A229" t="str">
            <v>KIRB</v>
          </cell>
        </row>
        <row r="230">
          <cell r="A230" t="str">
            <v>KIRB</v>
          </cell>
        </row>
        <row r="231">
          <cell r="A231" t="str">
            <v>KIRB</v>
          </cell>
        </row>
        <row r="232">
          <cell r="A232" t="str">
            <v>KIRB</v>
          </cell>
        </row>
        <row r="233">
          <cell r="A233" t="str">
            <v>KIRB</v>
          </cell>
        </row>
        <row r="234">
          <cell r="A234" t="str">
            <v>KIRB</v>
          </cell>
        </row>
        <row r="235">
          <cell r="A235" t="str">
            <v>KIRB</v>
          </cell>
        </row>
        <row r="236">
          <cell r="A236" t="str">
            <v>KIRB</v>
          </cell>
        </row>
        <row r="237">
          <cell r="A237" t="str">
            <v>KIRB</v>
          </cell>
        </row>
        <row r="238">
          <cell r="A238" t="str">
            <v>KIRB</v>
          </cell>
        </row>
        <row r="239">
          <cell r="A239" t="str">
            <v>KIRB</v>
          </cell>
        </row>
        <row r="240">
          <cell r="A240" t="str">
            <v>KIRB</v>
          </cell>
        </row>
        <row r="241">
          <cell r="A241" t="str">
            <v>KIRB</v>
          </cell>
        </row>
        <row r="242">
          <cell r="A242" t="str">
            <v>KIRB</v>
          </cell>
        </row>
        <row r="243">
          <cell r="A243" t="str">
            <v>KIRB</v>
          </cell>
        </row>
        <row r="244">
          <cell r="A244" t="str">
            <v>KIRB</v>
          </cell>
        </row>
        <row r="245">
          <cell r="A245" t="str">
            <v>KIRB</v>
          </cell>
        </row>
        <row r="246">
          <cell r="A246" t="str">
            <v>KIRB</v>
          </cell>
        </row>
        <row r="247">
          <cell r="A247" t="str">
            <v>KIRB</v>
          </cell>
        </row>
        <row r="248">
          <cell r="A248" t="str">
            <v>KIRB</v>
          </cell>
        </row>
        <row r="249">
          <cell r="A249" t="str">
            <v>KIRB</v>
          </cell>
        </row>
        <row r="250">
          <cell r="A250" t="str">
            <v>KIRB</v>
          </cell>
        </row>
        <row r="251">
          <cell r="A251" t="str">
            <v>KIRB</v>
          </cell>
        </row>
        <row r="252">
          <cell r="A252" t="str">
            <v>KIRB</v>
          </cell>
        </row>
        <row r="253">
          <cell r="A253" t="str">
            <v>KIRB</v>
          </cell>
        </row>
        <row r="254">
          <cell r="A254" t="str">
            <v>KIRB</v>
          </cell>
        </row>
        <row r="255">
          <cell r="A255" t="str">
            <v>KIRB</v>
          </cell>
        </row>
        <row r="256">
          <cell r="A256" t="str">
            <v>KIRB</v>
          </cell>
        </row>
        <row r="257">
          <cell r="A257" t="str">
            <v>KIRB</v>
          </cell>
        </row>
        <row r="258">
          <cell r="A258" t="str">
            <v>KIRB</v>
          </cell>
        </row>
        <row r="259">
          <cell r="A259" t="str">
            <v>KIRB</v>
          </cell>
        </row>
        <row r="260">
          <cell r="A260" t="str">
            <v>KIRB</v>
          </cell>
        </row>
        <row r="261">
          <cell r="A261" t="str">
            <v>KIRB</v>
          </cell>
        </row>
        <row r="262">
          <cell r="A262" t="str">
            <v>KIRB</v>
          </cell>
        </row>
        <row r="263">
          <cell r="A263" t="str">
            <v>KIRB</v>
          </cell>
        </row>
        <row r="264">
          <cell r="A264" t="str">
            <v>KIRB</v>
          </cell>
        </row>
        <row r="265">
          <cell r="A265" t="str">
            <v>KIRB</v>
          </cell>
        </row>
        <row r="266">
          <cell r="A266" t="str">
            <v>KIRB</v>
          </cell>
        </row>
        <row r="267">
          <cell r="A267" t="str">
            <v>KIRB</v>
          </cell>
        </row>
        <row r="268">
          <cell r="A268" t="str">
            <v>KIRB</v>
          </cell>
        </row>
        <row r="269">
          <cell r="A269" t="str">
            <v>KIRB</v>
          </cell>
        </row>
        <row r="270">
          <cell r="A270" t="str">
            <v>KIRB</v>
          </cell>
        </row>
        <row r="271">
          <cell r="A271" t="str">
            <v>KIRB</v>
          </cell>
        </row>
        <row r="272">
          <cell r="A272" t="str">
            <v>KIRB</v>
          </cell>
        </row>
        <row r="273">
          <cell r="A273" t="str">
            <v>KIRB</v>
          </cell>
        </row>
        <row r="274">
          <cell r="A274" t="str">
            <v>KIRB</v>
          </cell>
        </row>
        <row r="275">
          <cell r="A275" t="str">
            <v>KIRB</v>
          </cell>
        </row>
        <row r="276">
          <cell r="A276" t="str">
            <v>KIRB</v>
          </cell>
        </row>
        <row r="277">
          <cell r="A277" t="str">
            <v>KIRB</v>
          </cell>
        </row>
        <row r="278">
          <cell r="A278" t="str">
            <v>KIRB</v>
          </cell>
        </row>
        <row r="279">
          <cell r="A279" t="str">
            <v>KIRB</v>
          </cell>
        </row>
        <row r="280">
          <cell r="A280" t="str">
            <v>KIRB</v>
          </cell>
        </row>
        <row r="281">
          <cell r="A281" t="str">
            <v>KIRB</v>
          </cell>
        </row>
        <row r="282">
          <cell r="A282" t="str">
            <v>KIRB</v>
          </cell>
        </row>
        <row r="283">
          <cell r="A283" t="str">
            <v>KIRB</v>
          </cell>
        </row>
        <row r="284">
          <cell r="A284" t="str">
            <v>KIRB</v>
          </cell>
        </row>
        <row r="285">
          <cell r="A285" t="str">
            <v>KIRB</v>
          </cell>
        </row>
        <row r="286">
          <cell r="A286" t="str">
            <v>KIRB</v>
          </cell>
        </row>
        <row r="287">
          <cell r="A287" t="str">
            <v>KIRB</v>
          </cell>
        </row>
        <row r="288">
          <cell r="A288" t="str">
            <v>KIRB</v>
          </cell>
        </row>
        <row r="289">
          <cell r="A289" t="str">
            <v>KIRB</v>
          </cell>
        </row>
        <row r="290">
          <cell r="A290" t="str">
            <v>KIRB</v>
          </cell>
        </row>
        <row r="291">
          <cell r="A291" t="str">
            <v>KIRB</v>
          </cell>
        </row>
        <row r="292">
          <cell r="A292" t="str">
            <v>KIRB</v>
          </cell>
        </row>
        <row r="293">
          <cell r="A293" t="str">
            <v>KIRB</v>
          </cell>
        </row>
        <row r="294">
          <cell r="A294" t="str">
            <v>KIRB</v>
          </cell>
        </row>
        <row r="295">
          <cell r="A295" t="str">
            <v>KIRB</v>
          </cell>
        </row>
        <row r="296">
          <cell r="A296" t="str">
            <v>KIRB</v>
          </cell>
        </row>
        <row r="297">
          <cell r="A297" t="str">
            <v>KIRB</v>
          </cell>
        </row>
        <row r="298">
          <cell r="A298" t="str">
            <v>KIRB</v>
          </cell>
        </row>
        <row r="299">
          <cell r="A299" t="str">
            <v>KIRB</v>
          </cell>
        </row>
        <row r="300">
          <cell r="A300" t="str">
            <v>KIRB</v>
          </cell>
        </row>
        <row r="301">
          <cell r="A301" t="str">
            <v>KIRB</v>
          </cell>
        </row>
        <row r="302">
          <cell r="A302" t="str">
            <v>KIRB</v>
          </cell>
        </row>
        <row r="303">
          <cell r="A303" t="str">
            <v>KIRB</v>
          </cell>
        </row>
        <row r="304">
          <cell r="A304" t="str">
            <v>KIRB</v>
          </cell>
        </row>
        <row r="305">
          <cell r="A305" t="str">
            <v>KIRB</v>
          </cell>
        </row>
        <row r="306">
          <cell r="A306" t="str">
            <v>KIRB</v>
          </cell>
        </row>
        <row r="307">
          <cell r="A307" t="str">
            <v>KIRB</v>
          </cell>
        </row>
        <row r="308">
          <cell r="A308" t="str">
            <v>KIRB</v>
          </cell>
        </row>
        <row r="309">
          <cell r="A309" t="str">
            <v>KIRB</v>
          </cell>
        </row>
        <row r="310">
          <cell r="A310" t="str">
            <v>KIRB</v>
          </cell>
        </row>
        <row r="311">
          <cell r="A311" t="str">
            <v>KIRB</v>
          </cell>
        </row>
        <row r="312">
          <cell r="A312" t="str">
            <v>KIRB</v>
          </cell>
        </row>
        <row r="313">
          <cell r="A313" t="str">
            <v>KIRB</v>
          </cell>
        </row>
        <row r="314">
          <cell r="A314" t="str">
            <v>KIRB</v>
          </cell>
        </row>
        <row r="315">
          <cell r="A315" t="str">
            <v>KIRB</v>
          </cell>
        </row>
        <row r="316">
          <cell r="A316" t="str">
            <v>KIRB</v>
          </cell>
        </row>
        <row r="317">
          <cell r="A317" t="str">
            <v>KIRB</v>
          </cell>
        </row>
        <row r="318">
          <cell r="A318" t="str">
            <v>KIRB</v>
          </cell>
        </row>
        <row r="319">
          <cell r="A319" t="str">
            <v>KIRB</v>
          </cell>
        </row>
        <row r="320">
          <cell r="A320" t="str">
            <v>KIRB</v>
          </cell>
        </row>
        <row r="321">
          <cell r="A321" t="str">
            <v>KIRB</v>
          </cell>
        </row>
        <row r="322">
          <cell r="A322" t="str">
            <v>KIRB</v>
          </cell>
        </row>
        <row r="323">
          <cell r="A323" t="str">
            <v>KIRB</v>
          </cell>
        </row>
        <row r="324">
          <cell r="A324" t="str">
            <v>KIRB</v>
          </cell>
        </row>
        <row r="325">
          <cell r="A325" t="str">
            <v>KIRB</v>
          </cell>
        </row>
        <row r="326">
          <cell r="A326" t="str">
            <v>KIRB</v>
          </cell>
        </row>
        <row r="327">
          <cell r="A327" t="str">
            <v>KIRB</v>
          </cell>
        </row>
        <row r="328">
          <cell r="A328" t="str">
            <v>KIRB</v>
          </cell>
        </row>
        <row r="329">
          <cell r="A329" t="str">
            <v>KIRB</v>
          </cell>
        </row>
        <row r="330">
          <cell r="A330" t="str">
            <v>KIRB</v>
          </cell>
        </row>
        <row r="331">
          <cell r="A331" t="str">
            <v>KIRB</v>
          </cell>
        </row>
        <row r="332">
          <cell r="A332" t="str">
            <v>KIRB</v>
          </cell>
        </row>
        <row r="333">
          <cell r="A333" t="str">
            <v>KIRB</v>
          </cell>
        </row>
        <row r="334">
          <cell r="A334" t="str">
            <v>KIRB</v>
          </cell>
        </row>
        <row r="335">
          <cell r="A335" t="str">
            <v>KIRB</v>
          </cell>
        </row>
        <row r="336">
          <cell r="A336" t="str">
            <v>KIRB</v>
          </cell>
        </row>
        <row r="337">
          <cell r="A337" t="str">
            <v>KIRB</v>
          </cell>
        </row>
        <row r="338">
          <cell r="A338" t="str">
            <v>KIRB</v>
          </cell>
        </row>
        <row r="339">
          <cell r="A339" t="str">
            <v>KIRB</v>
          </cell>
        </row>
        <row r="340">
          <cell r="A340" t="str">
            <v>KIRB</v>
          </cell>
        </row>
        <row r="341">
          <cell r="A341" t="str">
            <v>KIRB</v>
          </cell>
        </row>
        <row r="342">
          <cell r="A342" t="str">
            <v>KIRB</v>
          </cell>
        </row>
        <row r="343">
          <cell r="A343" t="str">
            <v>KIRB</v>
          </cell>
        </row>
        <row r="344">
          <cell r="A344" t="str">
            <v>KIRB</v>
          </cell>
        </row>
        <row r="345">
          <cell r="A345" t="str">
            <v>KIRB</v>
          </cell>
        </row>
        <row r="346">
          <cell r="A346" t="str">
            <v>KIRB</v>
          </cell>
        </row>
        <row r="347">
          <cell r="A347" t="str">
            <v>KIRB</v>
          </cell>
        </row>
        <row r="348">
          <cell r="A348" t="str">
            <v>KIRB</v>
          </cell>
        </row>
        <row r="349">
          <cell r="A349" t="str">
            <v>KIRB</v>
          </cell>
        </row>
        <row r="350">
          <cell r="A350" t="str">
            <v>KIRB</v>
          </cell>
        </row>
        <row r="351">
          <cell r="A351" t="str">
            <v>KIRB</v>
          </cell>
        </row>
        <row r="352">
          <cell r="A352" t="str">
            <v>KIRB</v>
          </cell>
        </row>
        <row r="353">
          <cell r="A353" t="str">
            <v>KIRB</v>
          </cell>
        </row>
        <row r="354">
          <cell r="A354" t="str">
            <v>KIRB</v>
          </cell>
        </row>
        <row r="355">
          <cell r="A355" t="str">
            <v>KIRB</v>
          </cell>
        </row>
        <row r="356">
          <cell r="A356" t="str">
            <v>KIRB</v>
          </cell>
        </row>
        <row r="357">
          <cell r="A357" t="str">
            <v>KIRB</v>
          </cell>
        </row>
        <row r="358">
          <cell r="A358" t="str">
            <v>KIRB</v>
          </cell>
        </row>
        <row r="359">
          <cell r="A359" t="str">
            <v>KIRB</v>
          </cell>
        </row>
        <row r="360">
          <cell r="A360" t="str">
            <v>KIRB</v>
          </cell>
        </row>
        <row r="361">
          <cell r="A361" t="str">
            <v>KIRB</v>
          </cell>
        </row>
        <row r="362">
          <cell r="A362" t="str">
            <v>KIRB</v>
          </cell>
        </row>
        <row r="363">
          <cell r="A363" t="str">
            <v>KIRB</v>
          </cell>
        </row>
        <row r="364">
          <cell r="A364" t="str">
            <v>KIRB</v>
          </cell>
        </row>
        <row r="365">
          <cell r="A365" t="str">
            <v>KIRB</v>
          </cell>
        </row>
        <row r="366">
          <cell r="A366" t="str">
            <v>KIRB</v>
          </cell>
        </row>
        <row r="367">
          <cell r="A367" t="str">
            <v>KIRB</v>
          </cell>
        </row>
        <row r="368">
          <cell r="A368" t="str">
            <v>KIRB</v>
          </cell>
        </row>
        <row r="369">
          <cell r="A369" t="str">
            <v>KIRB</v>
          </cell>
        </row>
        <row r="370">
          <cell r="A370" t="str">
            <v>KIRB</v>
          </cell>
        </row>
        <row r="371">
          <cell r="A371" t="str">
            <v>KIRB</v>
          </cell>
        </row>
        <row r="372">
          <cell r="A372" t="str">
            <v>KIRB</v>
          </cell>
        </row>
        <row r="373">
          <cell r="A373" t="str">
            <v>KIRB</v>
          </cell>
        </row>
        <row r="374">
          <cell r="A374" t="str">
            <v>KIRB</v>
          </cell>
        </row>
        <row r="375">
          <cell r="A375" t="str">
            <v>KIRB</v>
          </cell>
        </row>
        <row r="376">
          <cell r="A376" t="str">
            <v>KIRB</v>
          </cell>
        </row>
        <row r="377">
          <cell r="A377" t="str">
            <v>KIRB</v>
          </cell>
        </row>
        <row r="378">
          <cell r="A378" t="str">
            <v>KIRB</v>
          </cell>
        </row>
        <row r="379">
          <cell r="A379" t="str">
            <v>KIRB</v>
          </cell>
        </row>
        <row r="380">
          <cell r="A380" t="str">
            <v>KIRB</v>
          </cell>
        </row>
        <row r="381">
          <cell r="A381" t="str">
            <v>KIRB</v>
          </cell>
        </row>
        <row r="382">
          <cell r="A382" t="str">
            <v>KIRB</v>
          </cell>
        </row>
        <row r="383">
          <cell r="A383" t="str">
            <v>KIRB</v>
          </cell>
        </row>
        <row r="384">
          <cell r="A384" t="str">
            <v>KIRB</v>
          </cell>
        </row>
        <row r="385">
          <cell r="A385" t="str">
            <v>KIRB</v>
          </cell>
        </row>
        <row r="386">
          <cell r="A386" t="str">
            <v>KIRB</v>
          </cell>
        </row>
        <row r="387">
          <cell r="A387" t="str">
            <v>KIRB</v>
          </cell>
        </row>
        <row r="388">
          <cell r="A388" t="str">
            <v>KIRB</v>
          </cell>
        </row>
        <row r="389">
          <cell r="A389" t="str">
            <v>KIRB</v>
          </cell>
        </row>
        <row r="390">
          <cell r="A390" t="str">
            <v>KIRB</v>
          </cell>
        </row>
        <row r="391">
          <cell r="A391" t="str">
            <v>KIRB</v>
          </cell>
        </row>
        <row r="392">
          <cell r="A392" t="str">
            <v>KIRB</v>
          </cell>
        </row>
        <row r="393">
          <cell r="A393" t="str">
            <v>KIRB</v>
          </cell>
        </row>
        <row r="394">
          <cell r="A394" t="str">
            <v>KIRB</v>
          </cell>
        </row>
        <row r="395">
          <cell r="A395" t="str">
            <v>KIRB</v>
          </cell>
        </row>
        <row r="396">
          <cell r="A396" t="str">
            <v>KIRB</v>
          </cell>
        </row>
        <row r="397">
          <cell r="A397" t="str">
            <v>KIRB</v>
          </cell>
        </row>
        <row r="398">
          <cell r="A398" t="str">
            <v>KIRB</v>
          </cell>
        </row>
        <row r="399">
          <cell r="A399" t="str">
            <v>KIRB</v>
          </cell>
        </row>
        <row r="400">
          <cell r="A400" t="str">
            <v>KIRB</v>
          </cell>
        </row>
        <row r="401">
          <cell r="A401" t="str">
            <v>KIRB</v>
          </cell>
        </row>
        <row r="402">
          <cell r="A402" t="str">
            <v>KIRB</v>
          </cell>
        </row>
        <row r="403">
          <cell r="A403" t="str">
            <v>KIRB</v>
          </cell>
        </row>
        <row r="404">
          <cell r="A404" t="str">
            <v>KIRB</v>
          </cell>
        </row>
        <row r="405">
          <cell r="A405" t="str">
            <v>KIRB</v>
          </cell>
        </row>
        <row r="406">
          <cell r="A406" t="str">
            <v>KIRB</v>
          </cell>
        </row>
        <row r="407">
          <cell r="A407" t="str">
            <v>KIRB</v>
          </cell>
        </row>
        <row r="408">
          <cell r="A408" t="str">
            <v>KIRB</v>
          </cell>
        </row>
        <row r="409">
          <cell r="A409" t="str">
            <v>KIRB</v>
          </cell>
        </row>
        <row r="410">
          <cell r="A410" t="str">
            <v>KIRB</v>
          </cell>
        </row>
        <row r="411">
          <cell r="A411" t="str">
            <v>KIRB</v>
          </cell>
        </row>
        <row r="412">
          <cell r="A412" t="str">
            <v>KIRB</v>
          </cell>
        </row>
        <row r="413">
          <cell r="A413" t="str">
            <v>KIRB</v>
          </cell>
        </row>
        <row r="414">
          <cell r="A414" t="str">
            <v>KIRB</v>
          </cell>
        </row>
        <row r="415">
          <cell r="A415" t="str">
            <v>KIRB</v>
          </cell>
        </row>
        <row r="416">
          <cell r="A416" t="str">
            <v>KIRB</v>
          </cell>
        </row>
        <row r="417">
          <cell r="A417" t="str">
            <v>KIRB</v>
          </cell>
        </row>
        <row r="418">
          <cell r="A418" t="str">
            <v>KIRB</v>
          </cell>
        </row>
        <row r="419">
          <cell r="A419" t="str">
            <v>KIRB</v>
          </cell>
        </row>
        <row r="420">
          <cell r="A420" t="str">
            <v>KIRB</v>
          </cell>
        </row>
        <row r="421">
          <cell r="A421" t="str">
            <v>KIRB</v>
          </cell>
        </row>
        <row r="422">
          <cell r="A422" t="str">
            <v>KIRB</v>
          </cell>
        </row>
        <row r="423">
          <cell r="A423" t="str">
            <v>KIRB</v>
          </cell>
        </row>
        <row r="424">
          <cell r="A424" t="str">
            <v>KIRB</v>
          </cell>
        </row>
        <row r="425">
          <cell r="A425" t="str">
            <v>KIRB</v>
          </cell>
        </row>
        <row r="426">
          <cell r="A426" t="str">
            <v>KIRB</v>
          </cell>
        </row>
        <row r="427">
          <cell r="A427" t="str">
            <v>KIRB</v>
          </cell>
        </row>
        <row r="428">
          <cell r="A428" t="str">
            <v>KIRB</v>
          </cell>
        </row>
        <row r="429">
          <cell r="A429" t="str">
            <v>KIRB</v>
          </cell>
        </row>
        <row r="430">
          <cell r="A430" t="str">
            <v>KIRB</v>
          </cell>
        </row>
        <row r="431">
          <cell r="A431" t="str">
            <v>KIRB</v>
          </cell>
        </row>
        <row r="432">
          <cell r="A432" t="str">
            <v>KIRB</v>
          </cell>
        </row>
        <row r="433">
          <cell r="A433" t="str">
            <v>KIRB</v>
          </cell>
        </row>
        <row r="434">
          <cell r="A434" t="str">
            <v>KIRB</v>
          </cell>
        </row>
        <row r="435">
          <cell r="A435" t="str">
            <v>KIRB</v>
          </cell>
        </row>
        <row r="436">
          <cell r="A436" t="str">
            <v>KIRB</v>
          </cell>
        </row>
        <row r="437">
          <cell r="A437" t="str">
            <v>KIRB</v>
          </cell>
        </row>
        <row r="438">
          <cell r="A438" t="str">
            <v>KIRB</v>
          </cell>
        </row>
        <row r="439">
          <cell r="A439" t="str">
            <v>KIRB</v>
          </cell>
        </row>
        <row r="440">
          <cell r="A440" t="str">
            <v>KIRB</v>
          </cell>
        </row>
        <row r="441">
          <cell r="A441" t="str">
            <v>KIRB</v>
          </cell>
        </row>
        <row r="442">
          <cell r="A442" t="str">
            <v>KIRB</v>
          </cell>
        </row>
        <row r="443">
          <cell r="A443" t="str">
            <v>KIRB</v>
          </cell>
        </row>
        <row r="444">
          <cell r="A444" t="str">
            <v>KIRB</v>
          </cell>
        </row>
        <row r="445">
          <cell r="A445" t="str">
            <v>KIRB</v>
          </cell>
        </row>
        <row r="446">
          <cell r="A446" t="str">
            <v>KIRB</v>
          </cell>
        </row>
        <row r="447">
          <cell r="A447" t="str">
            <v>KIRB</v>
          </cell>
        </row>
        <row r="448">
          <cell r="A448" t="str">
            <v>KIRB</v>
          </cell>
        </row>
        <row r="449">
          <cell r="A449" t="str">
            <v>KIRB</v>
          </cell>
        </row>
        <row r="450">
          <cell r="A450" t="str">
            <v>KIRB</v>
          </cell>
        </row>
        <row r="451">
          <cell r="A451" t="str">
            <v>KIRB</v>
          </cell>
        </row>
        <row r="452">
          <cell r="A452" t="str">
            <v>KIRB</v>
          </cell>
        </row>
        <row r="453">
          <cell r="A453" t="str">
            <v>KIRB</v>
          </cell>
        </row>
        <row r="454">
          <cell r="A454" t="str">
            <v>KIRB</v>
          </cell>
        </row>
        <row r="455">
          <cell r="A455" t="str">
            <v>KIRB</v>
          </cell>
        </row>
        <row r="456">
          <cell r="A456" t="str">
            <v>KIRB</v>
          </cell>
        </row>
        <row r="457">
          <cell r="A457" t="str">
            <v>KIRB</v>
          </cell>
        </row>
        <row r="458">
          <cell r="A458" t="str">
            <v>KIRB</v>
          </cell>
        </row>
        <row r="459">
          <cell r="A459" t="str">
            <v>KIRB</v>
          </cell>
        </row>
        <row r="460">
          <cell r="A460" t="str">
            <v>KIRB</v>
          </cell>
        </row>
        <row r="461">
          <cell r="A461" t="str">
            <v>KIRB</v>
          </cell>
        </row>
        <row r="462">
          <cell r="A462" t="str">
            <v>KIRB</v>
          </cell>
        </row>
        <row r="463">
          <cell r="A463" t="str">
            <v>KIRB</v>
          </cell>
        </row>
        <row r="464">
          <cell r="A464" t="str">
            <v>KIRB</v>
          </cell>
        </row>
        <row r="465">
          <cell r="A465" t="str">
            <v>KIRB</v>
          </cell>
        </row>
        <row r="466">
          <cell r="A466" t="str">
            <v>KIRB</v>
          </cell>
        </row>
        <row r="467">
          <cell r="A467" t="str">
            <v>KIRB</v>
          </cell>
        </row>
        <row r="468">
          <cell r="A468" t="str">
            <v>KIRB</v>
          </cell>
        </row>
        <row r="469">
          <cell r="A469" t="str">
            <v>KIRB</v>
          </cell>
        </row>
        <row r="470">
          <cell r="A470" t="str">
            <v>KIRB</v>
          </cell>
        </row>
        <row r="471">
          <cell r="A471" t="str">
            <v>KIRB</v>
          </cell>
        </row>
        <row r="472">
          <cell r="A472" t="str">
            <v>KIRB</v>
          </cell>
        </row>
        <row r="473">
          <cell r="A473" t="str">
            <v>KIRB</v>
          </cell>
        </row>
        <row r="474">
          <cell r="A474" t="str">
            <v>KIRB</v>
          </cell>
        </row>
        <row r="475">
          <cell r="A475" t="str">
            <v>KIRB</v>
          </cell>
        </row>
        <row r="476">
          <cell r="A476" t="str">
            <v>KIRB</v>
          </cell>
        </row>
        <row r="477">
          <cell r="A477" t="str">
            <v>KIRB</v>
          </cell>
        </row>
        <row r="478">
          <cell r="A478" t="str">
            <v>KIRB</v>
          </cell>
        </row>
        <row r="479">
          <cell r="A479" t="str">
            <v>KIRB</v>
          </cell>
        </row>
        <row r="480">
          <cell r="A480" t="str">
            <v>KIRB</v>
          </cell>
        </row>
        <row r="481">
          <cell r="A481" t="str">
            <v>KIRB</v>
          </cell>
        </row>
        <row r="482">
          <cell r="A482" t="str">
            <v>KIRB</v>
          </cell>
        </row>
        <row r="483">
          <cell r="A483" t="str">
            <v>KIRB</v>
          </cell>
        </row>
        <row r="484">
          <cell r="A484" t="str">
            <v>KIRB</v>
          </cell>
        </row>
        <row r="485">
          <cell r="A485" t="str">
            <v>KIRB</v>
          </cell>
        </row>
        <row r="486">
          <cell r="A486" t="str">
            <v>KIRB</v>
          </cell>
        </row>
        <row r="487">
          <cell r="A487" t="str">
            <v>KIRB</v>
          </cell>
        </row>
        <row r="488">
          <cell r="A488" t="str">
            <v>KIRB</v>
          </cell>
        </row>
        <row r="489">
          <cell r="A489" t="str">
            <v>KIRB</v>
          </cell>
        </row>
        <row r="490">
          <cell r="A490" t="str">
            <v>KIRB</v>
          </cell>
        </row>
        <row r="491">
          <cell r="A491" t="str">
            <v>KIRB</v>
          </cell>
        </row>
        <row r="492">
          <cell r="A492" t="str">
            <v>KIRB</v>
          </cell>
        </row>
        <row r="493">
          <cell r="A493" t="str">
            <v>KIRB</v>
          </cell>
        </row>
        <row r="494">
          <cell r="A494" t="str">
            <v>KIRB</v>
          </cell>
        </row>
        <row r="495">
          <cell r="A495" t="str">
            <v>KIRB</v>
          </cell>
        </row>
        <row r="496">
          <cell r="A496" t="str">
            <v>KIRB</v>
          </cell>
        </row>
        <row r="497">
          <cell r="A497" t="str">
            <v>KIRB</v>
          </cell>
        </row>
        <row r="498">
          <cell r="A498" t="str">
            <v>KIRB</v>
          </cell>
        </row>
        <row r="499">
          <cell r="A499" t="str">
            <v>KIRB</v>
          </cell>
        </row>
        <row r="500">
          <cell r="A500" t="str">
            <v>KIRB</v>
          </cell>
        </row>
        <row r="501">
          <cell r="A501" t="str">
            <v>KIRB</v>
          </cell>
        </row>
        <row r="502">
          <cell r="A502" t="str">
            <v>KIRB</v>
          </cell>
        </row>
        <row r="503">
          <cell r="A503" t="str">
            <v>KIRB</v>
          </cell>
        </row>
        <row r="504">
          <cell r="A504" t="str">
            <v>KIRB</v>
          </cell>
        </row>
        <row r="505">
          <cell r="A505" t="str">
            <v>KIRB</v>
          </cell>
        </row>
        <row r="506">
          <cell r="A506" t="str">
            <v>KIRB</v>
          </cell>
        </row>
        <row r="507">
          <cell r="A507" t="str">
            <v>KIRB</v>
          </cell>
        </row>
        <row r="508">
          <cell r="A508" t="str">
            <v>KIRB</v>
          </cell>
        </row>
        <row r="509">
          <cell r="A509" t="str">
            <v>KIRB</v>
          </cell>
        </row>
        <row r="510">
          <cell r="A510" t="str">
            <v>KIRB</v>
          </cell>
        </row>
        <row r="511">
          <cell r="A511" t="str">
            <v>KIRB</v>
          </cell>
        </row>
        <row r="512">
          <cell r="A512" t="str">
            <v>KIRB</v>
          </cell>
        </row>
        <row r="513">
          <cell r="A513" t="str">
            <v>KIRB</v>
          </cell>
        </row>
        <row r="514">
          <cell r="A514" t="str">
            <v>KIRB</v>
          </cell>
        </row>
        <row r="515">
          <cell r="A515" t="str">
            <v>KIRB</v>
          </cell>
        </row>
        <row r="516">
          <cell r="A516" t="str">
            <v>KIRB</v>
          </cell>
        </row>
        <row r="517">
          <cell r="A517" t="str">
            <v>KIRB</v>
          </cell>
        </row>
        <row r="518">
          <cell r="A518" t="str">
            <v>KIRB</v>
          </cell>
        </row>
        <row r="519">
          <cell r="A519" t="str">
            <v>KIRB</v>
          </cell>
        </row>
        <row r="520">
          <cell r="A520" t="str">
            <v>KIRB</v>
          </cell>
        </row>
        <row r="521">
          <cell r="A521" t="str">
            <v>KIRB</v>
          </cell>
        </row>
        <row r="522">
          <cell r="A522" t="str">
            <v>KIRB</v>
          </cell>
        </row>
        <row r="523">
          <cell r="A523" t="str">
            <v>KIRB</v>
          </cell>
        </row>
        <row r="524">
          <cell r="A524" t="str">
            <v>KIRB</v>
          </cell>
        </row>
        <row r="525">
          <cell r="A525" t="str">
            <v>KIRB</v>
          </cell>
        </row>
        <row r="526">
          <cell r="A526" t="str">
            <v>KIRB</v>
          </cell>
        </row>
        <row r="527">
          <cell r="A527" t="str">
            <v>KIRB</v>
          </cell>
        </row>
        <row r="528">
          <cell r="A528" t="str">
            <v>KIRB</v>
          </cell>
        </row>
        <row r="529">
          <cell r="A529" t="str">
            <v>KIRB</v>
          </cell>
        </row>
        <row r="530">
          <cell r="A530" t="str">
            <v>KIRB</v>
          </cell>
        </row>
        <row r="531">
          <cell r="A531" t="str">
            <v>KIRB</v>
          </cell>
        </row>
        <row r="532">
          <cell r="A532" t="str">
            <v>KIRB</v>
          </cell>
        </row>
        <row r="533">
          <cell r="A533" t="str">
            <v>KIRB</v>
          </cell>
        </row>
        <row r="534">
          <cell r="A534" t="str">
            <v>KIRB</v>
          </cell>
        </row>
        <row r="535">
          <cell r="A535" t="str">
            <v>KIRB</v>
          </cell>
        </row>
        <row r="536">
          <cell r="A536" t="str">
            <v>KIRB</v>
          </cell>
        </row>
        <row r="537">
          <cell r="A537" t="str">
            <v>KIRB</v>
          </cell>
        </row>
        <row r="538">
          <cell r="A538" t="str">
            <v>KIRB</v>
          </cell>
        </row>
        <row r="539">
          <cell r="A539" t="str">
            <v>KIRB</v>
          </cell>
        </row>
        <row r="540">
          <cell r="A540" t="str">
            <v>KIRB</v>
          </cell>
        </row>
        <row r="541">
          <cell r="A541" t="str">
            <v>KIRB</v>
          </cell>
        </row>
        <row r="542">
          <cell r="A542" t="str">
            <v>KIRB</v>
          </cell>
        </row>
        <row r="543">
          <cell r="A543" t="str">
            <v>KIRB</v>
          </cell>
        </row>
        <row r="544">
          <cell r="A544" t="str">
            <v>KIRB</v>
          </cell>
        </row>
        <row r="545">
          <cell r="A545" t="str">
            <v>KIRB</v>
          </cell>
        </row>
        <row r="546">
          <cell r="A546" t="str">
            <v>KIRB</v>
          </cell>
        </row>
        <row r="547">
          <cell r="A547" t="str">
            <v>KIRB</v>
          </cell>
        </row>
        <row r="548">
          <cell r="A548" t="str">
            <v>KIRB</v>
          </cell>
        </row>
        <row r="549">
          <cell r="A549" t="str">
            <v>KIRB</v>
          </cell>
        </row>
        <row r="550">
          <cell r="A550" t="str">
            <v>KIRB</v>
          </cell>
        </row>
        <row r="551">
          <cell r="A551" t="str">
            <v>KIRB</v>
          </cell>
        </row>
        <row r="552">
          <cell r="A552" t="str">
            <v>KIRB</v>
          </cell>
        </row>
        <row r="553">
          <cell r="A553" t="str">
            <v>KIRB</v>
          </cell>
        </row>
        <row r="554">
          <cell r="A554" t="str">
            <v>KIRB</v>
          </cell>
        </row>
        <row r="555">
          <cell r="A555" t="str">
            <v>KIRB</v>
          </cell>
        </row>
        <row r="556">
          <cell r="A556" t="str">
            <v>KIRB</v>
          </cell>
        </row>
        <row r="557">
          <cell r="A557" t="str">
            <v>KIRB</v>
          </cell>
        </row>
        <row r="558">
          <cell r="A558" t="str">
            <v>KIRB</v>
          </cell>
        </row>
        <row r="559">
          <cell r="A559" t="str">
            <v>KIRB</v>
          </cell>
        </row>
        <row r="560">
          <cell r="A560" t="str">
            <v>KIRB</v>
          </cell>
        </row>
        <row r="561">
          <cell r="A561" t="str">
            <v>KIRB</v>
          </cell>
        </row>
        <row r="562">
          <cell r="A562" t="str">
            <v>KIRB</v>
          </cell>
        </row>
        <row r="563">
          <cell r="A563" t="str">
            <v>KIRB</v>
          </cell>
        </row>
        <row r="564">
          <cell r="A564" t="str">
            <v>KIRB</v>
          </cell>
        </row>
        <row r="565">
          <cell r="A565" t="str">
            <v>KIRB</v>
          </cell>
        </row>
        <row r="566">
          <cell r="A566" t="str">
            <v>KIRB</v>
          </cell>
        </row>
        <row r="567">
          <cell r="A567" t="str">
            <v>KIRB</v>
          </cell>
        </row>
        <row r="568">
          <cell r="A568" t="str">
            <v>KIRB</v>
          </cell>
        </row>
        <row r="569">
          <cell r="A569" t="str">
            <v>KIRB</v>
          </cell>
        </row>
        <row r="570">
          <cell r="A570" t="str">
            <v>KIRB</v>
          </cell>
        </row>
        <row r="571">
          <cell r="A571" t="str">
            <v>KIRB</v>
          </cell>
        </row>
        <row r="572">
          <cell r="A572" t="str">
            <v>KIRB</v>
          </cell>
        </row>
        <row r="573">
          <cell r="A573" t="str">
            <v>KIRB</v>
          </cell>
        </row>
        <row r="574">
          <cell r="A574" t="str">
            <v>KIRB</v>
          </cell>
        </row>
        <row r="575">
          <cell r="A575" t="str">
            <v>KIRB</v>
          </cell>
        </row>
        <row r="576">
          <cell r="A576" t="str">
            <v>KIRB</v>
          </cell>
        </row>
        <row r="577">
          <cell r="A577" t="str">
            <v>KIRB</v>
          </cell>
        </row>
        <row r="578">
          <cell r="A578" t="str">
            <v>KIRB</v>
          </cell>
        </row>
        <row r="579">
          <cell r="A579" t="str">
            <v>KIRB</v>
          </cell>
        </row>
        <row r="580">
          <cell r="A580" t="str">
            <v>KIRB</v>
          </cell>
        </row>
        <row r="581">
          <cell r="A581" t="str">
            <v>KIRB</v>
          </cell>
        </row>
        <row r="582">
          <cell r="A582" t="str">
            <v>KIRB</v>
          </cell>
        </row>
        <row r="583">
          <cell r="A583" t="str">
            <v>KIRB</v>
          </cell>
        </row>
        <row r="584">
          <cell r="A584" t="str">
            <v>KIRB</v>
          </cell>
        </row>
        <row r="585">
          <cell r="A585" t="str">
            <v>KIRB</v>
          </cell>
        </row>
        <row r="586">
          <cell r="A586" t="str">
            <v>KIRB</v>
          </cell>
        </row>
        <row r="587">
          <cell r="A587" t="str">
            <v>KIRB</v>
          </cell>
        </row>
        <row r="588">
          <cell r="A588" t="str">
            <v>KIRB</v>
          </cell>
        </row>
        <row r="589">
          <cell r="A589" t="str">
            <v>KIRB</v>
          </cell>
        </row>
        <row r="590">
          <cell r="A590" t="str">
            <v>KIRB</v>
          </cell>
        </row>
        <row r="591">
          <cell r="A591" t="str">
            <v>KIRB</v>
          </cell>
        </row>
        <row r="592">
          <cell r="A592" t="str">
            <v>KIRB</v>
          </cell>
        </row>
        <row r="593">
          <cell r="A593" t="str">
            <v>KIRB</v>
          </cell>
        </row>
        <row r="594">
          <cell r="A594" t="str">
            <v>KIRB</v>
          </cell>
        </row>
        <row r="595">
          <cell r="A595" t="str">
            <v>KIRB</v>
          </cell>
        </row>
        <row r="596">
          <cell r="A596" t="str">
            <v>KIRB</v>
          </cell>
        </row>
        <row r="597">
          <cell r="A597" t="str">
            <v>KIRB</v>
          </cell>
        </row>
        <row r="598">
          <cell r="A598" t="str">
            <v>KIRB</v>
          </cell>
        </row>
        <row r="599">
          <cell r="A599" t="str">
            <v>KIRB</v>
          </cell>
        </row>
        <row r="600">
          <cell r="A600" t="str">
            <v>KIRB</v>
          </cell>
        </row>
        <row r="601">
          <cell r="A601" t="str">
            <v>KIRB</v>
          </cell>
        </row>
        <row r="602">
          <cell r="A602" t="str">
            <v>KIRB</v>
          </cell>
        </row>
        <row r="603">
          <cell r="A603" t="str">
            <v>KIRB</v>
          </cell>
        </row>
        <row r="604">
          <cell r="A604" t="str">
            <v>KIRB</v>
          </cell>
        </row>
        <row r="605">
          <cell r="A605" t="str">
            <v>KIRB</v>
          </cell>
        </row>
        <row r="606">
          <cell r="A606" t="str">
            <v>KIRB</v>
          </cell>
        </row>
        <row r="607">
          <cell r="A607" t="str">
            <v>KIRB</v>
          </cell>
        </row>
        <row r="608">
          <cell r="A608" t="str">
            <v>KIRB</v>
          </cell>
        </row>
        <row r="609">
          <cell r="A609" t="str">
            <v>KIRB</v>
          </cell>
        </row>
        <row r="610">
          <cell r="A610" t="str">
            <v>KIRB</v>
          </cell>
        </row>
        <row r="611">
          <cell r="A611" t="str">
            <v>KIRB</v>
          </cell>
        </row>
        <row r="612">
          <cell r="A612" t="str">
            <v>KIRB</v>
          </cell>
        </row>
        <row r="613">
          <cell r="A613" t="str">
            <v>KIRB</v>
          </cell>
        </row>
        <row r="614">
          <cell r="A614" t="str">
            <v>KIRB</v>
          </cell>
        </row>
        <row r="615">
          <cell r="A615" t="str">
            <v>KIRB</v>
          </cell>
        </row>
        <row r="616">
          <cell r="A616" t="str">
            <v>KIRB</v>
          </cell>
        </row>
        <row r="617">
          <cell r="A617" t="str">
            <v>KIRB</v>
          </cell>
        </row>
        <row r="618">
          <cell r="A618" t="str">
            <v>KIRB</v>
          </cell>
        </row>
        <row r="619">
          <cell r="A619" t="str">
            <v>KIRB</v>
          </cell>
        </row>
        <row r="620">
          <cell r="A620" t="str">
            <v>KIRB</v>
          </cell>
        </row>
        <row r="621">
          <cell r="A621" t="str">
            <v>KIRB</v>
          </cell>
        </row>
        <row r="622">
          <cell r="A622" t="str">
            <v>KIRB</v>
          </cell>
        </row>
        <row r="623">
          <cell r="A623" t="str">
            <v>KIRB</v>
          </cell>
        </row>
        <row r="624">
          <cell r="A624" t="str">
            <v>KIRB</v>
          </cell>
        </row>
        <row r="625">
          <cell r="A625" t="str">
            <v>KIRB</v>
          </cell>
        </row>
        <row r="626">
          <cell r="A626" t="str">
            <v>LIEG</v>
          </cell>
        </row>
        <row r="627">
          <cell r="A627" t="str">
            <v>LIEG</v>
          </cell>
        </row>
        <row r="628">
          <cell r="A628" t="str">
            <v>LIEG</v>
          </cell>
        </row>
        <row r="629">
          <cell r="A629" t="str">
            <v>LIEG</v>
          </cell>
        </row>
        <row r="630">
          <cell r="A630" t="str">
            <v>LIEG</v>
          </cell>
        </row>
        <row r="631">
          <cell r="A631" t="str">
            <v>LIEG</v>
          </cell>
        </row>
        <row r="632">
          <cell r="A632" t="str">
            <v>LIEG</v>
          </cell>
        </row>
        <row r="633">
          <cell r="A633" t="str">
            <v>LIEG</v>
          </cell>
        </row>
        <row r="634">
          <cell r="A634" t="str">
            <v>LIEG</v>
          </cell>
        </row>
        <row r="635">
          <cell r="A635" t="str">
            <v>LIEG</v>
          </cell>
        </row>
        <row r="636">
          <cell r="A636" t="str">
            <v>LIEG</v>
          </cell>
        </row>
        <row r="637">
          <cell r="A637" t="str">
            <v>LIEG</v>
          </cell>
        </row>
        <row r="638">
          <cell r="A638" t="str">
            <v>LIEG</v>
          </cell>
        </row>
        <row r="639">
          <cell r="A639" t="str">
            <v>LIEG</v>
          </cell>
        </row>
        <row r="640">
          <cell r="A640" t="str">
            <v>LIEG</v>
          </cell>
        </row>
        <row r="641">
          <cell r="A641" t="str">
            <v>LIEG</v>
          </cell>
        </row>
        <row r="642">
          <cell r="A642" t="str">
            <v>LIEG</v>
          </cell>
        </row>
        <row r="643">
          <cell r="A643" t="str">
            <v>LIEG</v>
          </cell>
        </row>
        <row r="644">
          <cell r="A644" t="str">
            <v>LIEG</v>
          </cell>
        </row>
        <row r="645">
          <cell r="A645" t="str">
            <v>LIEG</v>
          </cell>
        </row>
        <row r="646">
          <cell r="A646" t="str">
            <v>LIEG</v>
          </cell>
        </row>
        <row r="647">
          <cell r="A647" t="str">
            <v>LIEG</v>
          </cell>
        </row>
        <row r="648">
          <cell r="A648" t="str">
            <v>LIEG</v>
          </cell>
        </row>
        <row r="649">
          <cell r="A649" t="str">
            <v>LIEG</v>
          </cell>
        </row>
        <row r="650">
          <cell r="A650" t="str">
            <v>LIEG</v>
          </cell>
        </row>
        <row r="651">
          <cell r="A651" t="str">
            <v>LIEG</v>
          </cell>
        </row>
        <row r="652">
          <cell r="A652" t="str">
            <v>LIEG</v>
          </cell>
        </row>
        <row r="653">
          <cell r="A653" t="str">
            <v>LIEG</v>
          </cell>
        </row>
        <row r="654">
          <cell r="A654" t="str">
            <v>LIEG</v>
          </cell>
        </row>
        <row r="655">
          <cell r="A655" t="str">
            <v>LIEG</v>
          </cell>
        </row>
        <row r="656">
          <cell r="A656" t="str">
            <v>LIEG</v>
          </cell>
        </row>
        <row r="657">
          <cell r="A657" t="str">
            <v>LIEG</v>
          </cell>
        </row>
        <row r="658">
          <cell r="A658" t="str">
            <v>LIEG</v>
          </cell>
        </row>
        <row r="659">
          <cell r="A659" t="str">
            <v>LIEG</v>
          </cell>
        </row>
        <row r="660">
          <cell r="A660" t="str">
            <v>LIEG</v>
          </cell>
        </row>
        <row r="661">
          <cell r="A661" t="str">
            <v>LIEG</v>
          </cell>
        </row>
        <row r="662">
          <cell r="A662" t="str">
            <v>LIEG</v>
          </cell>
        </row>
        <row r="663">
          <cell r="A663" t="str">
            <v>LIEG</v>
          </cell>
        </row>
        <row r="664">
          <cell r="A664" t="str">
            <v>LIEG</v>
          </cell>
        </row>
        <row r="665">
          <cell r="A665" t="str">
            <v>LIEG</v>
          </cell>
        </row>
        <row r="666">
          <cell r="A666" t="str">
            <v>LIEG</v>
          </cell>
        </row>
        <row r="667">
          <cell r="A667" t="str">
            <v>LIEG</v>
          </cell>
        </row>
        <row r="668">
          <cell r="A668" t="str">
            <v>LIEG</v>
          </cell>
        </row>
        <row r="669">
          <cell r="A669" t="str">
            <v>LIEG</v>
          </cell>
        </row>
        <row r="670">
          <cell r="A670" t="str">
            <v>LIEG</v>
          </cell>
        </row>
        <row r="671">
          <cell r="A671" t="str">
            <v>LIEG</v>
          </cell>
        </row>
        <row r="672">
          <cell r="A672" t="str">
            <v>LIEG</v>
          </cell>
        </row>
        <row r="673">
          <cell r="A673" t="str">
            <v>LIEG</v>
          </cell>
        </row>
        <row r="674">
          <cell r="A674" t="str">
            <v>LIEG</v>
          </cell>
        </row>
        <row r="675">
          <cell r="A675" t="str">
            <v>LIEG</v>
          </cell>
        </row>
        <row r="676">
          <cell r="A676" t="str">
            <v>LIEG</v>
          </cell>
        </row>
        <row r="677">
          <cell r="A677" t="str">
            <v>LIEG</v>
          </cell>
        </row>
        <row r="678">
          <cell r="A678" t="str">
            <v>LIEG</v>
          </cell>
        </row>
        <row r="679">
          <cell r="A679" t="str">
            <v>LIEG</v>
          </cell>
        </row>
        <row r="680">
          <cell r="A680" t="str">
            <v>LIEG</v>
          </cell>
        </row>
        <row r="681">
          <cell r="A681" t="str">
            <v>LIEG</v>
          </cell>
        </row>
        <row r="682">
          <cell r="A682" t="str">
            <v>LIEG</v>
          </cell>
        </row>
        <row r="683">
          <cell r="A683" t="str">
            <v>LIEG</v>
          </cell>
        </row>
        <row r="684">
          <cell r="A684" t="str">
            <v>LIEG</v>
          </cell>
        </row>
        <row r="685">
          <cell r="A685" t="str">
            <v>LIEG</v>
          </cell>
        </row>
        <row r="686">
          <cell r="A686" t="str">
            <v>LIEG</v>
          </cell>
        </row>
        <row r="687">
          <cell r="A687" t="str">
            <v>LIEG</v>
          </cell>
        </row>
        <row r="688">
          <cell r="A688" t="str">
            <v>LIEG</v>
          </cell>
        </row>
        <row r="689">
          <cell r="A689" t="str">
            <v>LIEG</v>
          </cell>
        </row>
        <row r="690">
          <cell r="A690" t="str">
            <v>LIEG</v>
          </cell>
        </row>
        <row r="691">
          <cell r="A691" t="str">
            <v>LIEG</v>
          </cell>
        </row>
        <row r="692">
          <cell r="A692" t="str">
            <v>LIEG</v>
          </cell>
        </row>
        <row r="693">
          <cell r="A693" t="str">
            <v>LIEG</v>
          </cell>
        </row>
        <row r="694">
          <cell r="A694" t="str">
            <v>LIEG</v>
          </cell>
        </row>
        <row r="695">
          <cell r="A695" t="str">
            <v>LIEG</v>
          </cell>
        </row>
        <row r="696">
          <cell r="A696" t="str">
            <v>LIEG</v>
          </cell>
        </row>
        <row r="697">
          <cell r="A697" t="str">
            <v>LIEG</v>
          </cell>
        </row>
        <row r="698">
          <cell r="A698" t="str">
            <v>LIEG</v>
          </cell>
        </row>
        <row r="699">
          <cell r="A699" t="str">
            <v>LIEG</v>
          </cell>
        </row>
        <row r="700">
          <cell r="A700" t="str">
            <v>LIEG</v>
          </cell>
        </row>
        <row r="701">
          <cell r="A701" t="str">
            <v>LIEG</v>
          </cell>
        </row>
        <row r="702">
          <cell r="A702" t="str">
            <v>LIEG</v>
          </cell>
        </row>
        <row r="703">
          <cell r="A703" t="str">
            <v>LIEG</v>
          </cell>
        </row>
        <row r="704">
          <cell r="A704" t="str">
            <v>LIEG</v>
          </cell>
        </row>
        <row r="705">
          <cell r="A705" t="str">
            <v>LIEG</v>
          </cell>
        </row>
        <row r="706">
          <cell r="A706" t="str">
            <v>LIEG</v>
          </cell>
        </row>
        <row r="707">
          <cell r="A707" t="str">
            <v>LIEG</v>
          </cell>
        </row>
        <row r="708">
          <cell r="A708" t="str">
            <v>LIEG</v>
          </cell>
        </row>
        <row r="709">
          <cell r="A709" t="str">
            <v>LIEG</v>
          </cell>
        </row>
        <row r="710">
          <cell r="A710" t="str">
            <v>LIEG</v>
          </cell>
        </row>
        <row r="711">
          <cell r="A711" t="str">
            <v>LIEG</v>
          </cell>
        </row>
        <row r="712">
          <cell r="A712" t="str">
            <v>LIEG</v>
          </cell>
        </row>
        <row r="713">
          <cell r="A713" t="str">
            <v>LIEG</v>
          </cell>
        </row>
        <row r="714">
          <cell r="A714" t="str">
            <v>LIEG</v>
          </cell>
        </row>
        <row r="715">
          <cell r="A715" t="str">
            <v>LIEG</v>
          </cell>
        </row>
        <row r="716">
          <cell r="A716" t="str">
            <v>LIEG</v>
          </cell>
        </row>
        <row r="717">
          <cell r="A717" t="str">
            <v>LIEG</v>
          </cell>
        </row>
        <row r="718">
          <cell r="A718" t="str">
            <v>LIEG</v>
          </cell>
        </row>
        <row r="719">
          <cell r="A719" t="str">
            <v>LIEG</v>
          </cell>
        </row>
        <row r="720">
          <cell r="A720" t="str">
            <v>LIEG</v>
          </cell>
        </row>
        <row r="721">
          <cell r="A721" t="str">
            <v>LIEG</v>
          </cell>
        </row>
        <row r="722">
          <cell r="A722" t="str">
            <v>LIEG</v>
          </cell>
        </row>
        <row r="723">
          <cell r="A723" t="str">
            <v>LIEG</v>
          </cell>
        </row>
        <row r="724">
          <cell r="A724" t="str">
            <v>LIEG</v>
          </cell>
        </row>
        <row r="725">
          <cell r="A725" t="str">
            <v>LIEG</v>
          </cell>
        </row>
        <row r="726">
          <cell r="A726" t="str">
            <v>LIEG</v>
          </cell>
        </row>
        <row r="727">
          <cell r="A727" t="str">
            <v>LIEG</v>
          </cell>
        </row>
        <row r="728">
          <cell r="A728" t="str">
            <v>LIEG</v>
          </cell>
        </row>
        <row r="729">
          <cell r="A729" t="str">
            <v>LIEG</v>
          </cell>
        </row>
        <row r="730">
          <cell r="A730" t="str">
            <v>LIEG</v>
          </cell>
        </row>
        <row r="731">
          <cell r="A731" t="str">
            <v>LIEG</v>
          </cell>
        </row>
        <row r="732">
          <cell r="A732" t="str">
            <v>LIEG</v>
          </cell>
        </row>
        <row r="733">
          <cell r="A733" t="str">
            <v>LIEG</v>
          </cell>
        </row>
        <row r="734">
          <cell r="A734" t="str">
            <v>LIEG</v>
          </cell>
        </row>
        <row r="735">
          <cell r="A735" t="str">
            <v>LIEG</v>
          </cell>
        </row>
        <row r="736">
          <cell r="A736" t="str">
            <v>LIEG</v>
          </cell>
        </row>
        <row r="737">
          <cell r="A737" t="str">
            <v>LIEG</v>
          </cell>
        </row>
        <row r="738">
          <cell r="A738" t="str">
            <v>LIEG</v>
          </cell>
        </row>
        <row r="739">
          <cell r="A739" t="str">
            <v>LIEG</v>
          </cell>
        </row>
        <row r="740">
          <cell r="A740" t="str">
            <v>LIEG</v>
          </cell>
        </row>
        <row r="741">
          <cell r="A741" t="str">
            <v>LIEG</v>
          </cell>
        </row>
        <row r="742">
          <cell r="A742" t="str">
            <v>LIEG</v>
          </cell>
        </row>
        <row r="743">
          <cell r="A743" t="str">
            <v>LIEG</v>
          </cell>
        </row>
        <row r="744">
          <cell r="A744" t="str">
            <v>LIEG</v>
          </cell>
        </row>
        <row r="745">
          <cell r="A745" t="str">
            <v>LIEG</v>
          </cell>
        </row>
        <row r="746">
          <cell r="A746" t="str">
            <v>LIEG</v>
          </cell>
        </row>
        <row r="747">
          <cell r="A747" t="str">
            <v>LIEG</v>
          </cell>
        </row>
        <row r="748">
          <cell r="A748" t="str">
            <v>LIEG</v>
          </cell>
        </row>
        <row r="749">
          <cell r="A749" t="str">
            <v>LIEG</v>
          </cell>
        </row>
        <row r="750">
          <cell r="A750" t="str">
            <v>LIEG</v>
          </cell>
        </row>
        <row r="751">
          <cell r="A751" t="str">
            <v>LIEG</v>
          </cell>
        </row>
        <row r="752">
          <cell r="A752" t="str">
            <v>LIEG</v>
          </cell>
        </row>
        <row r="753">
          <cell r="A753" t="str">
            <v>LIEG</v>
          </cell>
        </row>
        <row r="754">
          <cell r="A754" t="str">
            <v>LIEG</v>
          </cell>
        </row>
        <row r="755">
          <cell r="A755" t="str">
            <v>LIEG</v>
          </cell>
        </row>
        <row r="756">
          <cell r="A756" t="str">
            <v>LIEG</v>
          </cell>
        </row>
        <row r="757">
          <cell r="A757" t="str">
            <v>LIEG</v>
          </cell>
        </row>
        <row r="758">
          <cell r="A758" t="str">
            <v>LIEG</v>
          </cell>
        </row>
        <row r="759">
          <cell r="A759" t="str">
            <v>LIEG</v>
          </cell>
        </row>
        <row r="760">
          <cell r="A760" t="str">
            <v>LIEG</v>
          </cell>
        </row>
        <row r="761">
          <cell r="A761" t="str">
            <v>LIEG</v>
          </cell>
        </row>
        <row r="762">
          <cell r="A762" t="str">
            <v>LIEG</v>
          </cell>
        </row>
        <row r="763">
          <cell r="A763" t="str">
            <v>LIEG</v>
          </cell>
        </row>
        <row r="764">
          <cell r="A764" t="str">
            <v>LIEG</v>
          </cell>
        </row>
        <row r="765">
          <cell r="A765" t="str">
            <v>LIEG</v>
          </cell>
        </row>
        <row r="766">
          <cell r="A766" t="str">
            <v>LIEG</v>
          </cell>
        </row>
        <row r="767">
          <cell r="A767" t="str">
            <v>LIEG</v>
          </cell>
        </row>
        <row r="768">
          <cell r="A768" t="str">
            <v>LIEG</v>
          </cell>
        </row>
        <row r="769">
          <cell r="A769" t="str">
            <v>LIEG</v>
          </cell>
        </row>
        <row r="770">
          <cell r="A770" t="str">
            <v>LIEG</v>
          </cell>
        </row>
        <row r="771">
          <cell r="A771" t="str">
            <v>LIEG</v>
          </cell>
        </row>
        <row r="772">
          <cell r="A772" t="str">
            <v>LIEG</v>
          </cell>
        </row>
        <row r="773">
          <cell r="A773" t="str">
            <v>LIEG</v>
          </cell>
        </row>
        <row r="774">
          <cell r="A774" t="str">
            <v>LIEG</v>
          </cell>
        </row>
        <row r="775">
          <cell r="A775" t="str">
            <v>LIEG</v>
          </cell>
        </row>
        <row r="776">
          <cell r="A776" t="str">
            <v>LIEG</v>
          </cell>
        </row>
        <row r="777">
          <cell r="A777" t="str">
            <v>LIEG</v>
          </cell>
        </row>
        <row r="778">
          <cell r="A778" t="str">
            <v>LIEG</v>
          </cell>
        </row>
        <row r="779">
          <cell r="A779" t="str">
            <v>LIEG</v>
          </cell>
        </row>
        <row r="780">
          <cell r="A780" t="str">
            <v>LIEG</v>
          </cell>
        </row>
        <row r="781">
          <cell r="A781" t="str">
            <v>LIEG</v>
          </cell>
        </row>
        <row r="782">
          <cell r="A782" t="str">
            <v>LIEG</v>
          </cell>
        </row>
        <row r="783">
          <cell r="A783" t="str">
            <v>LIEG</v>
          </cell>
        </row>
        <row r="784">
          <cell r="A784" t="str">
            <v>LIEG</v>
          </cell>
        </row>
        <row r="785">
          <cell r="A785" t="str">
            <v>LIEG</v>
          </cell>
        </row>
        <row r="786">
          <cell r="A786" t="str">
            <v>LIEG</v>
          </cell>
        </row>
        <row r="787">
          <cell r="A787" t="str">
            <v>LIEG</v>
          </cell>
        </row>
        <row r="788">
          <cell r="A788" t="str">
            <v>LIEG</v>
          </cell>
        </row>
        <row r="789">
          <cell r="A789" t="str">
            <v>LIEG</v>
          </cell>
        </row>
        <row r="790">
          <cell r="A790" t="str">
            <v>LIEG</v>
          </cell>
        </row>
        <row r="791">
          <cell r="A791" t="str">
            <v>LIEG</v>
          </cell>
        </row>
        <row r="792">
          <cell r="A792" t="str">
            <v>LIEG</v>
          </cell>
        </row>
        <row r="793">
          <cell r="A793" t="str">
            <v>LIEG</v>
          </cell>
        </row>
        <row r="794">
          <cell r="A794" t="str">
            <v>LIEG</v>
          </cell>
        </row>
        <row r="795">
          <cell r="A795" t="str">
            <v>LIEG</v>
          </cell>
        </row>
        <row r="796">
          <cell r="A796" t="str">
            <v>LIEG</v>
          </cell>
        </row>
        <row r="797">
          <cell r="A797" t="str">
            <v>LIEG</v>
          </cell>
        </row>
        <row r="798">
          <cell r="A798" t="str">
            <v>LIEG</v>
          </cell>
        </row>
        <row r="799">
          <cell r="A799" t="str">
            <v>LIEG</v>
          </cell>
        </row>
        <row r="800">
          <cell r="A800" t="str">
            <v>LIEG</v>
          </cell>
        </row>
        <row r="801">
          <cell r="A801" t="str">
            <v>LIEG</v>
          </cell>
        </row>
        <row r="802">
          <cell r="A802" t="str">
            <v>LIEG</v>
          </cell>
        </row>
        <row r="803">
          <cell r="A803" t="str">
            <v>LIEG</v>
          </cell>
        </row>
        <row r="804">
          <cell r="A804" t="str">
            <v>LIEG</v>
          </cell>
        </row>
        <row r="805">
          <cell r="A805" t="str">
            <v>LIEG</v>
          </cell>
        </row>
        <row r="806">
          <cell r="A806" t="str">
            <v>LIEG</v>
          </cell>
        </row>
        <row r="807">
          <cell r="A807" t="str">
            <v>LIEG</v>
          </cell>
        </row>
        <row r="808">
          <cell r="A808" t="str">
            <v>LIEG</v>
          </cell>
        </row>
        <row r="809">
          <cell r="A809" t="str">
            <v>LIEG</v>
          </cell>
        </row>
        <row r="810">
          <cell r="A810" t="str">
            <v>LIEG</v>
          </cell>
        </row>
        <row r="811">
          <cell r="A811" t="str">
            <v>LIEG</v>
          </cell>
        </row>
        <row r="812">
          <cell r="A812" t="str">
            <v>LIEG</v>
          </cell>
        </row>
        <row r="813">
          <cell r="A813" t="str">
            <v>LIEG</v>
          </cell>
        </row>
        <row r="814">
          <cell r="A814" t="str">
            <v>LIEG</v>
          </cell>
        </row>
        <row r="815">
          <cell r="A815" t="str">
            <v>LIEG</v>
          </cell>
        </row>
        <row r="816">
          <cell r="A816" t="str">
            <v>LIEG</v>
          </cell>
        </row>
        <row r="817">
          <cell r="A817" t="str">
            <v>LIEG</v>
          </cell>
        </row>
        <row r="818">
          <cell r="A818" t="str">
            <v>LIEG</v>
          </cell>
        </row>
        <row r="819">
          <cell r="A819" t="str">
            <v>LIEG</v>
          </cell>
        </row>
        <row r="820">
          <cell r="A820" t="str">
            <v>LIEG</v>
          </cell>
        </row>
        <row r="821">
          <cell r="A821" t="str">
            <v>LIEG</v>
          </cell>
        </row>
        <row r="822">
          <cell r="A822" t="str">
            <v>LIEG</v>
          </cell>
        </row>
        <row r="823">
          <cell r="A823" t="str">
            <v>LIEG</v>
          </cell>
        </row>
        <row r="824">
          <cell r="A824" t="str">
            <v>LIEG</v>
          </cell>
        </row>
        <row r="825">
          <cell r="A825" t="str">
            <v>LIEG</v>
          </cell>
        </row>
        <row r="826">
          <cell r="A826" t="str">
            <v>LIEG</v>
          </cell>
        </row>
        <row r="827">
          <cell r="A827" t="str">
            <v>LIEG</v>
          </cell>
        </row>
        <row r="828">
          <cell r="A828" t="str">
            <v>LIEG</v>
          </cell>
        </row>
        <row r="829">
          <cell r="A829" t="str">
            <v>LIEG</v>
          </cell>
        </row>
        <row r="830">
          <cell r="A830" t="str">
            <v>LIEG</v>
          </cell>
        </row>
        <row r="831">
          <cell r="A831" t="str">
            <v>LIEG</v>
          </cell>
        </row>
        <row r="832">
          <cell r="A832" t="str">
            <v>LIEG</v>
          </cell>
        </row>
        <row r="833">
          <cell r="A833" t="str">
            <v>LIEG</v>
          </cell>
        </row>
        <row r="834">
          <cell r="A834" t="str">
            <v>LIEG</v>
          </cell>
        </row>
        <row r="835">
          <cell r="A835" t="str">
            <v>LIEG</v>
          </cell>
        </row>
        <row r="836">
          <cell r="A836" t="str">
            <v>LIEG</v>
          </cell>
        </row>
        <row r="837">
          <cell r="A837" t="str">
            <v>LIEG</v>
          </cell>
        </row>
        <row r="838">
          <cell r="A838" t="str">
            <v>LIEG</v>
          </cell>
        </row>
        <row r="839">
          <cell r="A839" t="str">
            <v>LIEG</v>
          </cell>
        </row>
        <row r="840">
          <cell r="A840" t="str">
            <v>LIEG</v>
          </cell>
        </row>
        <row r="841">
          <cell r="A841" t="str">
            <v>LIEG</v>
          </cell>
        </row>
        <row r="842">
          <cell r="A842" t="str">
            <v>LIEG</v>
          </cell>
        </row>
        <row r="843">
          <cell r="A843" t="str">
            <v>LIEG</v>
          </cell>
        </row>
        <row r="844">
          <cell r="A844" t="str">
            <v>LIEG</v>
          </cell>
        </row>
        <row r="845">
          <cell r="A845" t="str">
            <v>LIEG</v>
          </cell>
        </row>
        <row r="846">
          <cell r="A846" t="str">
            <v>LIEG</v>
          </cell>
        </row>
        <row r="847">
          <cell r="A847" t="str">
            <v>LIEG</v>
          </cell>
        </row>
        <row r="848">
          <cell r="A848" t="str">
            <v>LIEG</v>
          </cell>
        </row>
        <row r="849">
          <cell r="A849" t="str">
            <v>LIEG</v>
          </cell>
        </row>
        <row r="850">
          <cell r="A850" t="str">
            <v>LIEG</v>
          </cell>
        </row>
        <row r="851">
          <cell r="A851" t="str">
            <v>LIEG</v>
          </cell>
        </row>
        <row r="852">
          <cell r="A852" t="str">
            <v>LIEG</v>
          </cell>
        </row>
        <row r="853">
          <cell r="A853" t="str">
            <v>LIEG</v>
          </cell>
        </row>
        <row r="854">
          <cell r="A854" t="str">
            <v>LIEG</v>
          </cell>
        </row>
        <row r="855">
          <cell r="A855" t="str">
            <v>LIEG</v>
          </cell>
        </row>
        <row r="856">
          <cell r="A856" t="str">
            <v>LIEG</v>
          </cell>
        </row>
        <row r="857">
          <cell r="A857" t="str">
            <v>LIEG</v>
          </cell>
        </row>
        <row r="858">
          <cell r="A858" t="str">
            <v>LIEG</v>
          </cell>
        </row>
        <row r="859">
          <cell r="A859" t="str">
            <v>LIEG</v>
          </cell>
        </row>
        <row r="860">
          <cell r="A860" t="str">
            <v>LIEG</v>
          </cell>
        </row>
        <row r="861">
          <cell r="A861" t="str">
            <v>LIEG</v>
          </cell>
        </row>
        <row r="862">
          <cell r="A862" t="str">
            <v>LIEG</v>
          </cell>
        </row>
        <row r="863">
          <cell r="A863" t="str">
            <v>LIEG</v>
          </cell>
        </row>
        <row r="864">
          <cell r="A864" t="str">
            <v>LIEG</v>
          </cell>
        </row>
        <row r="865">
          <cell r="A865" t="str">
            <v>LIEG</v>
          </cell>
        </row>
        <row r="866">
          <cell r="A866" t="str">
            <v>LIEG</v>
          </cell>
        </row>
        <row r="867">
          <cell r="A867" t="str">
            <v>LIEG</v>
          </cell>
        </row>
        <row r="868">
          <cell r="A868" t="str">
            <v>LIEG</v>
          </cell>
        </row>
        <row r="869">
          <cell r="A869" t="str">
            <v>LIEG</v>
          </cell>
        </row>
        <row r="870">
          <cell r="A870" t="str">
            <v>LIEG</v>
          </cell>
        </row>
        <row r="871">
          <cell r="A871" t="str">
            <v>LIEG</v>
          </cell>
        </row>
        <row r="872">
          <cell r="A872" t="str">
            <v>LIEG</v>
          </cell>
        </row>
        <row r="873">
          <cell r="A873" t="str">
            <v>LIEG</v>
          </cell>
        </row>
        <row r="874">
          <cell r="A874" t="str">
            <v>LIEG</v>
          </cell>
        </row>
        <row r="875">
          <cell r="A875" t="str">
            <v>LIEG</v>
          </cell>
        </row>
        <row r="876">
          <cell r="A876" t="str">
            <v>LIEG</v>
          </cell>
        </row>
        <row r="877">
          <cell r="A877" t="str">
            <v>LIEG</v>
          </cell>
        </row>
        <row r="878">
          <cell r="A878" t="str">
            <v>LIEG</v>
          </cell>
        </row>
        <row r="879">
          <cell r="A879" t="str">
            <v>LIEG</v>
          </cell>
        </row>
        <row r="880">
          <cell r="A880" t="str">
            <v>LIEG</v>
          </cell>
        </row>
        <row r="881">
          <cell r="A881" t="str">
            <v>LIEG</v>
          </cell>
        </row>
        <row r="882">
          <cell r="A882" t="str">
            <v>LIEG</v>
          </cell>
        </row>
        <row r="883">
          <cell r="A883" t="str">
            <v>LIEG</v>
          </cell>
        </row>
        <row r="884">
          <cell r="A884" t="str">
            <v>LIEG</v>
          </cell>
        </row>
        <row r="885">
          <cell r="A885" t="str">
            <v>LIEG</v>
          </cell>
        </row>
        <row r="886">
          <cell r="A886" t="str">
            <v>LIEG</v>
          </cell>
        </row>
        <row r="887">
          <cell r="A887" t="str">
            <v>LIEG</v>
          </cell>
        </row>
        <row r="888">
          <cell r="A888" t="str">
            <v>LIEG</v>
          </cell>
        </row>
        <row r="889">
          <cell r="A889" t="str">
            <v>LIEG</v>
          </cell>
        </row>
        <row r="890">
          <cell r="A890" t="str">
            <v>LIEG</v>
          </cell>
        </row>
        <row r="891">
          <cell r="A891" t="str">
            <v>LIEG</v>
          </cell>
        </row>
        <row r="892">
          <cell r="A892" t="str">
            <v>LIEG</v>
          </cell>
        </row>
        <row r="893">
          <cell r="A893" t="str">
            <v>LIEG</v>
          </cell>
        </row>
        <row r="894">
          <cell r="A894" t="str">
            <v>LIEG</v>
          </cell>
        </row>
        <row r="895">
          <cell r="A895" t="str">
            <v>LIEG</v>
          </cell>
        </row>
        <row r="896">
          <cell r="A896" t="str">
            <v>LIEG</v>
          </cell>
        </row>
        <row r="897">
          <cell r="A897" t="str">
            <v>LIEG</v>
          </cell>
        </row>
        <row r="898">
          <cell r="A898" t="str">
            <v>LIEG</v>
          </cell>
        </row>
        <row r="899">
          <cell r="A899" t="str">
            <v>LIEG</v>
          </cell>
        </row>
        <row r="900">
          <cell r="A900" t="str">
            <v>LIEG</v>
          </cell>
        </row>
        <row r="901">
          <cell r="A901" t="str">
            <v>LIEG</v>
          </cell>
        </row>
        <row r="902">
          <cell r="A902" t="str">
            <v>COLD</v>
          </cell>
        </row>
        <row r="903">
          <cell r="A903" t="str">
            <v>COLD</v>
          </cell>
        </row>
        <row r="904">
          <cell r="A904" t="str">
            <v>COLD</v>
          </cell>
        </row>
        <row r="905">
          <cell r="A905" t="str">
            <v>COLD</v>
          </cell>
        </row>
        <row r="906">
          <cell r="A906" t="str">
            <v>COLD</v>
          </cell>
        </row>
        <row r="907">
          <cell r="A907" t="str">
            <v>COLD</v>
          </cell>
        </row>
        <row r="908">
          <cell r="A908" t="str">
            <v>COLD</v>
          </cell>
        </row>
        <row r="909">
          <cell r="A909" t="str">
            <v>COLD</v>
          </cell>
        </row>
        <row r="910">
          <cell r="A910" t="str">
            <v>COLD</v>
          </cell>
        </row>
        <row r="911">
          <cell r="A911" t="str">
            <v>COLD</v>
          </cell>
        </row>
        <row r="912">
          <cell r="A912" t="str">
            <v>COLD</v>
          </cell>
        </row>
        <row r="913">
          <cell r="A913" t="str">
            <v>COLD</v>
          </cell>
        </row>
        <row r="914">
          <cell r="A914" t="str">
            <v>COLD</v>
          </cell>
        </row>
        <row r="915">
          <cell r="A915" t="str">
            <v>COLD</v>
          </cell>
        </row>
        <row r="916">
          <cell r="A916" t="str">
            <v>COLD</v>
          </cell>
        </row>
        <row r="917">
          <cell r="A917" t="str">
            <v>COLD</v>
          </cell>
        </row>
        <row r="918">
          <cell r="A918" t="str">
            <v>KIRB</v>
          </cell>
        </row>
        <row r="919">
          <cell r="A919" t="str">
            <v>KIRB</v>
          </cell>
        </row>
        <row r="920">
          <cell r="A920" t="str">
            <v>KIRB</v>
          </cell>
        </row>
        <row r="921">
          <cell r="A921" t="str">
            <v>KIRB</v>
          </cell>
        </row>
        <row r="922">
          <cell r="A922" t="str">
            <v>KIRB</v>
          </cell>
        </row>
        <row r="923">
          <cell r="A923" t="str">
            <v>KIRB</v>
          </cell>
        </row>
        <row r="924">
          <cell r="A924" t="str">
            <v>KIRB</v>
          </cell>
        </row>
        <row r="925">
          <cell r="A925" t="str">
            <v>KIRB</v>
          </cell>
        </row>
        <row r="926">
          <cell r="A926" t="str">
            <v>KIRB</v>
          </cell>
        </row>
        <row r="927">
          <cell r="A927" t="str">
            <v>KIRB</v>
          </cell>
        </row>
        <row r="928">
          <cell r="A928" t="str">
            <v>KIRB</v>
          </cell>
        </row>
        <row r="929">
          <cell r="A929" t="str">
            <v>KIRB</v>
          </cell>
        </row>
        <row r="930">
          <cell r="A930" t="str">
            <v>KIRB</v>
          </cell>
        </row>
        <row r="931">
          <cell r="A931" t="str">
            <v>KIRB</v>
          </cell>
        </row>
        <row r="932">
          <cell r="A932" t="str">
            <v>KIRB</v>
          </cell>
        </row>
        <row r="933">
          <cell r="A933" t="str">
            <v>KIRB</v>
          </cell>
        </row>
        <row r="934">
          <cell r="A934" t="str">
            <v>KIRB</v>
          </cell>
        </row>
        <row r="935">
          <cell r="A935" t="str">
            <v>KIRB</v>
          </cell>
        </row>
        <row r="936">
          <cell r="A936" t="str">
            <v>KIRB</v>
          </cell>
        </row>
        <row r="937">
          <cell r="A937" t="str">
            <v>KIRB</v>
          </cell>
        </row>
        <row r="938">
          <cell r="A938" t="str">
            <v>KIRB</v>
          </cell>
        </row>
        <row r="939">
          <cell r="A939" t="str">
            <v>KIRB</v>
          </cell>
        </row>
        <row r="940">
          <cell r="A940" t="str">
            <v>KIRB</v>
          </cell>
        </row>
        <row r="941">
          <cell r="A941" t="str">
            <v>LIEG</v>
          </cell>
        </row>
        <row r="942">
          <cell r="A942" t="str">
            <v>LIEG</v>
          </cell>
        </row>
        <row r="943">
          <cell r="A943" t="str">
            <v>LIEG</v>
          </cell>
        </row>
        <row r="944">
          <cell r="A944" t="str">
            <v>LIEG</v>
          </cell>
        </row>
        <row r="945">
          <cell r="A945" t="str">
            <v>LIEG</v>
          </cell>
        </row>
        <row r="946">
          <cell r="A946" t="str">
            <v>LIEG</v>
          </cell>
        </row>
        <row r="947">
          <cell r="A947" t="str">
            <v>LIEG</v>
          </cell>
        </row>
        <row r="948">
          <cell r="A948" t="str">
            <v>LIEG</v>
          </cell>
        </row>
        <row r="949">
          <cell r="A949" t="str">
            <v>LIEG</v>
          </cell>
        </row>
        <row r="950">
          <cell r="A950" t="str">
            <v>LIEG</v>
          </cell>
        </row>
        <row r="951">
          <cell r="A951" t="str">
            <v>LIEG</v>
          </cell>
        </row>
        <row r="952">
          <cell r="A952" t="str">
            <v>LIEG</v>
          </cell>
        </row>
        <row r="953">
          <cell r="A953" t="str">
            <v>LIEG</v>
          </cell>
        </row>
        <row r="954">
          <cell r="A954" t="str">
            <v>LIEG</v>
          </cell>
        </row>
        <row r="955">
          <cell r="A955" t="str">
            <v>LIEG</v>
          </cell>
        </row>
        <row r="956">
          <cell r="A956" t="str">
            <v>LIEG</v>
          </cell>
        </row>
        <row r="957">
          <cell r="A957" t="str">
            <v>LIEG</v>
          </cell>
        </row>
        <row r="958">
          <cell r="A958" t="str">
            <v>LIEG</v>
          </cell>
        </row>
        <row r="959">
          <cell r="A959" t="str">
            <v>LIEG</v>
          </cell>
        </row>
        <row r="960">
          <cell r="A960" t="str">
            <v>LIEG</v>
          </cell>
        </row>
        <row r="961">
          <cell r="A961" t="str">
            <v>LIEG</v>
          </cell>
        </row>
        <row r="962">
          <cell r="A962" t="str">
            <v>LIEG</v>
          </cell>
        </row>
        <row r="963">
          <cell r="A963" t="str">
            <v>LIEG</v>
          </cell>
        </row>
        <row r="964">
          <cell r="A964" t="str">
            <v>LIEG</v>
          </cell>
        </row>
        <row r="965">
          <cell r="A965" t="str">
            <v>KIRB</v>
          </cell>
        </row>
        <row r="966">
          <cell r="A966" t="str">
            <v>KIRB</v>
          </cell>
        </row>
        <row r="967">
          <cell r="A967" t="str">
            <v>KIRB</v>
          </cell>
        </row>
        <row r="968">
          <cell r="A968" t="str">
            <v>KIRB</v>
          </cell>
        </row>
        <row r="969">
          <cell r="A969" t="str">
            <v>KIRB</v>
          </cell>
        </row>
        <row r="970">
          <cell r="A970" t="str">
            <v>KIRB</v>
          </cell>
        </row>
        <row r="971">
          <cell r="A971" t="str">
            <v>KIRB</v>
          </cell>
        </row>
        <row r="972">
          <cell r="A972" t="str">
            <v>KIRB</v>
          </cell>
        </row>
        <row r="973">
          <cell r="A973" t="str">
            <v>LIEG</v>
          </cell>
        </row>
        <row r="974">
          <cell r="A974" t="str">
            <v>LIEG</v>
          </cell>
        </row>
        <row r="975">
          <cell r="A975" t="str">
            <v>LIEG</v>
          </cell>
        </row>
        <row r="976">
          <cell r="A976" t="str">
            <v>LIEG</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Update "/>
      <sheetName val="NGTL MAP "/>
      <sheetName val="Chart9"/>
      <sheetName val="Chart10"/>
      <sheetName val="Long Term BORDER"/>
      <sheetName val="EGAT"/>
      <sheetName val="ALTBC"/>
      <sheetName val="Kingsgate"/>
      <sheetName val="James"/>
      <sheetName val="OSDA"/>
      <sheetName val="Outage Data"/>
      <sheetName val="Chart2"/>
      <sheetName val="Chart4"/>
      <sheetName val="Chart8"/>
      <sheetName val="Sheet1"/>
      <sheetName val="Sheet2"/>
      <sheetName val="Sheet3"/>
      <sheetName val="Sheet4"/>
      <sheetName val="Sheet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transcanada.com/customerexpress/docs/fh_system_maps/AB_System_Map_2015_Segments_Rev18.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A24"/>
  <sheetViews>
    <sheetView showGridLines="0" tabSelected="1" zoomScaleNormal="100" workbookViewId="0">
      <selection activeCell="A27" sqref="A27"/>
    </sheetView>
  </sheetViews>
  <sheetFormatPr defaultColWidth="7.5703125" defaultRowHeight="12.75"/>
  <cols>
    <col min="1" max="1" width="59.28515625" style="116" customWidth="1"/>
    <col min="2" max="16384" width="7.5703125" style="116"/>
  </cols>
  <sheetData>
    <row r="23" spans="1:1" ht="24.75">
      <c r="A23" s="115" t="s">
        <v>320</v>
      </c>
    </row>
    <row r="24" spans="1:1" ht="49.5">
      <c r="A24" s="117" t="s">
        <v>338</v>
      </c>
    </row>
  </sheetData>
  <printOptions gridLinesSet="0"/>
  <pageMargins left="0.75" right="0.75" top="1" bottom="1" header="0.5" footer="0.5"/>
  <pageSetup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6"/>
  <sheetViews>
    <sheetView showGridLines="0" zoomScaleNormal="100" workbookViewId="0">
      <selection activeCell="C21" sqref="C21"/>
    </sheetView>
  </sheetViews>
  <sheetFormatPr defaultColWidth="7.5703125" defaultRowHeight="12.75"/>
  <cols>
    <col min="1" max="1" width="10.85546875" style="118" customWidth="1"/>
    <col min="2" max="15" width="7.5703125" style="118"/>
    <col min="16" max="16" width="10.85546875" style="118" customWidth="1"/>
    <col min="17" max="16384" width="7.5703125" style="118"/>
  </cols>
  <sheetData>
    <row r="3" spans="2:19" ht="21">
      <c r="D3" s="119"/>
    </row>
    <row r="6" spans="2:19" ht="21" customHeight="1"/>
    <row r="7" spans="2:19" ht="21" customHeight="1">
      <c r="B7" s="127" t="s">
        <v>321</v>
      </c>
      <c r="C7" s="127"/>
      <c r="D7" s="127"/>
      <c r="E7" s="127"/>
      <c r="F7" s="127"/>
      <c r="G7" s="127"/>
      <c r="H7" s="127"/>
      <c r="I7" s="127"/>
      <c r="J7" s="127"/>
      <c r="K7" s="127"/>
      <c r="L7" s="127"/>
      <c r="M7" s="127"/>
      <c r="N7" s="127"/>
      <c r="O7" s="127"/>
      <c r="P7" s="120"/>
    </row>
    <row r="8" spans="2:19" ht="21" customHeight="1">
      <c r="B8" s="127"/>
      <c r="C8" s="127"/>
      <c r="D8" s="127"/>
      <c r="E8" s="127"/>
      <c r="F8" s="127"/>
      <c r="G8" s="127"/>
      <c r="H8" s="127"/>
      <c r="I8" s="127"/>
      <c r="J8" s="127"/>
      <c r="K8" s="127"/>
      <c r="L8" s="127"/>
      <c r="M8" s="127"/>
      <c r="N8" s="127"/>
      <c r="O8" s="127"/>
      <c r="P8" s="120"/>
    </row>
    <row r="9" spans="2:19" ht="12.75" customHeight="1">
      <c r="B9" s="127"/>
      <c r="C9" s="127"/>
      <c r="D9" s="127"/>
      <c r="E9" s="127"/>
      <c r="F9" s="127"/>
      <c r="G9" s="127"/>
      <c r="H9" s="127"/>
      <c r="I9" s="127"/>
      <c r="J9" s="127"/>
      <c r="K9" s="127"/>
      <c r="L9" s="127"/>
      <c r="M9" s="127"/>
      <c r="N9" s="127"/>
      <c r="O9" s="127"/>
      <c r="P9" s="120"/>
      <c r="S9" s="121"/>
    </row>
    <row r="10" spans="2:19" ht="21" customHeight="1">
      <c r="B10" s="127"/>
      <c r="C10" s="127"/>
      <c r="D10" s="127"/>
      <c r="E10" s="127"/>
      <c r="F10" s="127"/>
      <c r="G10" s="127"/>
      <c r="H10" s="127"/>
      <c r="I10" s="127"/>
      <c r="J10" s="127"/>
      <c r="K10" s="127"/>
      <c r="L10" s="127"/>
      <c r="M10" s="127"/>
      <c r="N10" s="127"/>
      <c r="O10" s="127"/>
      <c r="P10" s="120"/>
      <c r="Q10" s="121"/>
      <c r="R10" s="121"/>
      <c r="S10" s="121"/>
    </row>
    <row r="11" spans="2:19" ht="21" customHeight="1">
      <c r="B11" s="127"/>
      <c r="C11" s="127"/>
      <c r="D11" s="127"/>
      <c r="E11" s="127"/>
      <c r="F11" s="127"/>
      <c r="G11" s="127"/>
      <c r="H11" s="127"/>
      <c r="I11" s="127"/>
      <c r="J11" s="127"/>
      <c r="K11" s="127"/>
      <c r="L11" s="127"/>
      <c r="M11" s="127"/>
      <c r="N11" s="127"/>
      <c r="O11" s="127"/>
      <c r="P11" s="120"/>
      <c r="Q11" s="121"/>
      <c r="R11" s="121"/>
    </row>
    <row r="12" spans="2:19" ht="21" customHeight="1">
      <c r="B12" s="127"/>
      <c r="C12" s="127"/>
      <c r="D12" s="127"/>
      <c r="E12" s="127"/>
      <c r="F12" s="127"/>
      <c r="G12" s="127"/>
      <c r="H12" s="127"/>
      <c r="I12" s="127"/>
      <c r="J12" s="127"/>
      <c r="K12" s="127"/>
      <c r="L12" s="127"/>
      <c r="M12" s="127"/>
      <c r="N12" s="127"/>
      <c r="O12" s="127"/>
      <c r="P12" s="120"/>
    </row>
    <row r="13" spans="2:19" ht="21" customHeight="1">
      <c r="B13" s="127"/>
      <c r="C13" s="127"/>
      <c r="D13" s="127"/>
      <c r="E13" s="127"/>
      <c r="F13" s="127"/>
      <c r="G13" s="127"/>
      <c r="H13" s="127"/>
      <c r="I13" s="127"/>
      <c r="J13" s="127"/>
      <c r="K13" s="127"/>
      <c r="L13" s="127"/>
      <c r="M13" s="127"/>
      <c r="N13" s="127"/>
      <c r="O13" s="127"/>
      <c r="P13" s="120"/>
    </row>
    <row r="14" spans="2:19" ht="15.75" customHeight="1">
      <c r="B14" s="127"/>
      <c r="C14" s="127"/>
      <c r="D14" s="127"/>
      <c r="E14" s="127"/>
      <c r="F14" s="127"/>
      <c r="G14" s="127"/>
      <c r="H14" s="127"/>
      <c r="I14" s="127"/>
      <c r="J14" s="127"/>
      <c r="K14" s="127"/>
      <c r="L14" s="127"/>
      <c r="M14" s="127"/>
      <c r="N14" s="127"/>
      <c r="O14" s="127"/>
      <c r="P14" s="120"/>
    </row>
    <row r="15" spans="2:19" ht="15.75" customHeight="1">
      <c r="B15" s="127"/>
      <c r="C15" s="127"/>
      <c r="D15" s="127"/>
      <c r="E15" s="127"/>
      <c r="F15" s="127"/>
      <c r="G15" s="127"/>
      <c r="H15" s="127"/>
      <c r="I15" s="127"/>
      <c r="J15" s="127"/>
      <c r="K15" s="127"/>
      <c r="L15" s="127"/>
      <c r="M15" s="127"/>
      <c r="N15" s="127"/>
      <c r="O15" s="127"/>
      <c r="P15" s="120"/>
    </row>
    <row r="16" spans="2:19" ht="21" customHeight="1">
      <c r="B16" s="127"/>
      <c r="C16" s="127"/>
      <c r="D16" s="127"/>
      <c r="E16" s="127"/>
      <c r="F16" s="127"/>
      <c r="G16" s="127"/>
      <c r="H16" s="127"/>
      <c r="I16" s="127"/>
      <c r="J16" s="127"/>
      <c r="K16" s="127"/>
      <c r="L16" s="127"/>
      <c r="M16" s="127"/>
      <c r="N16" s="127"/>
      <c r="O16" s="127"/>
      <c r="P16" s="120"/>
    </row>
    <row r="17" spans="2:16" ht="21" customHeight="1">
      <c r="B17" s="127"/>
      <c r="C17" s="127"/>
      <c r="D17" s="127"/>
      <c r="E17" s="127"/>
      <c r="F17" s="127"/>
      <c r="G17" s="127"/>
      <c r="H17" s="127"/>
      <c r="I17" s="127"/>
      <c r="J17" s="127"/>
      <c r="K17" s="127"/>
      <c r="L17" s="127"/>
      <c r="M17" s="127"/>
      <c r="N17" s="127"/>
      <c r="O17" s="127"/>
      <c r="P17" s="120"/>
    </row>
    <row r="18" spans="2:16" ht="21" customHeight="1">
      <c r="B18" s="127"/>
      <c r="C18" s="127"/>
      <c r="D18" s="127"/>
      <c r="E18" s="127"/>
      <c r="F18" s="127"/>
      <c r="G18" s="127"/>
      <c r="H18" s="127"/>
      <c r="I18" s="127"/>
      <c r="J18" s="127"/>
      <c r="K18" s="127"/>
      <c r="L18" s="127"/>
      <c r="M18" s="127"/>
      <c r="N18" s="127"/>
      <c r="O18" s="127"/>
      <c r="P18" s="120"/>
    </row>
    <row r="19" spans="2:16" ht="15" customHeight="1">
      <c r="C19" s="120"/>
      <c r="D19" s="120"/>
      <c r="E19" s="120"/>
      <c r="F19" s="120"/>
      <c r="G19" s="120"/>
      <c r="H19" s="120"/>
      <c r="I19" s="120"/>
      <c r="J19" s="120"/>
      <c r="K19" s="120"/>
      <c r="L19" s="120"/>
      <c r="M19" s="120"/>
      <c r="N19" s="120"/>
      <c r="O19" s="120"/>
      <c r="P19" s="120"/>
    </row>
    <row r="20" spans="2:16" ht="15" customHeight="1">
      <c r="B20" s="122"/>
      <c r="C20" s="120"/>
      <c r="D20" s="120"/>
      <c r="E20" s="120"/>
      <c r="F20" s="120"/>
      <c r="G20" s="120"/>
      <c r="H20" s="120"/>
      <c r="I20" s="120"/>
      <c r="J20" s="120"/>
      <c r="K20" s="120"/>
      <c r="L20" s="120"/>
      <c r="M20" s="120"/>
      <c r="N20" s="120"/>
      <c r="O20" s="120"/>
      <c r="P20" s="120"/>
    </row>
    <row r="21" spans="2:16" ht="12.75" customHeight="1">
      <c r="B21" s="122"/>
      <c r="C21" s="120"/>
      <c r="D21" s="120"/>
      <c r="E21" s="120"/>
      <c r="F21" s="120"/>
      <c r="G21" s="120"/>
      <c r="H21" s="120"/>
      <c r="I21" s="120"/>
      <c r="J21" s="120"/>
      <c r="K21" s="120"/>
      <c r="L21" s="120"/>
      <c r="M21" s="120"/>
      <c r="N21" s="120"/>
      <c r="O21" s="120"/>
      <c r="P21" s="120"/>
    </row>
    <row r="22" spans="2:16" ht="12.75" customHeight="1">
      <c r="B22" s="122"/>
      <c r="C22" s="120"/>
      <c r="D22" s="120"/>
      <c r="E22" s="120"/>
      <c r="F22" s="120"/>
      <c r="G22" s="120"/>
      <c r="H22" s="120"/>
      <c r="I22" s="120"/>
      <c r="J22" s="120"/>
      <c r="K22" s="120"/>
      <c r="L22" s="120"/>
      <c r="M22" s="120"/>
      <c r="N22" s="120"/>
      <c r="O22" s="120"/>
      <c r="P22" s="120"/>
    </row>
    <row r="23" spans="2:16" ht="12.75" customHeight="1">
      <c r="B23" s="122"/>
      <c r="C23" s="120"/>
      <c r="D23" s="120"/>
      <c r="E23" s="120"/>
      <c r="F23" s="120"/>
      <c r="G23" s="120"/>
      <c r="H23" s="120"/>
      <c r="I23" s="120"/>
      <c r="J23" s="120"/>
      <c r="K23" s="120"/>
      <c r="L23" s="120"/>
      <c r="M23" s="120"/>
      <c r="N23" s="120"/>
      <c r="O23" s="120"/>
      <c r="P23" s="120"/>
    </row>
    <row r="24" spans="2:16" ht="12.75" customHeight="1">
      <c r="B24" s="122"/>
      <c r="C24" s="120"/>
      <c r="D24" s="120"/>
      <c r="E24" s="120"/>
      <c r="F24" s="120"/>
      <c r="G24" s="120"/>
      <c r="H24" s="120"/>
      <c r="I24" s="120"/>
      <c r="J24" s="120"/>
      <c r="K24" s="120"/>
      <c r="L24" s="120"/>
      <c r="M24" s="120"/>
      <c r="N24" s="120"/>
      <c r="O24" s="120"/>
      <c r="P24" s="120"/>
    </row>
    <row r="25" spans="2:16" ht="20.25">
      <c r="B25" s="122"/>
    </row>
    <row r="26" spans="2:16" ht="20.25">
      <c r="B26" s="122"/>
    </row>
  </sheetData>
  <mergeCells count="1">
    <mergeCell ref="B7:O18"/>
  </mergeCells>
  <printOptions horizontalCentered="1"/>
  <pageMargins left="0.2" right="0.2" top="1" bottom="1" header="0.5" footer="0.5"/>
  <pageSetup fitToHeight="0"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B50"/>
  <sheetViews>
    <sheetView showGridLines="0" zoomScaleNormal="100" workbookViewId="0">
      <selection activeCell="C21" sqref="C21"/>
    </sheetView>
  </sheetViews>
  <sheetFormatPr defaultColWidth="7.5703125" defaultRowHeight="12.75"/>
  <cols>
    <col min="1" max="16384" width="7.5703125" style="116"/>
  </cols>
  <sheetData>
    <row r="39" spans="1:1" ht="20.25">
      <c r="A39" s="123" t="s">
        <v>322</v>
      </c>
    </row>
    <row r="41" spans="1:1">
      <c r="A41" s="124" t="s">
        <v>323</v>
      </c>
    </row>
    <row r="50" spans="2:2">
      <c r="B50" s="125"/>
    </row>
  </sheetData>
  <hyperlinks>
    <hyperlink ref="A41" r:id="rId1"/>
  </hyperlinks>
  <printOptions gridLinesSet="0"/>
  <pageMargins left="0.3" right="0.23" top="0.47" bottom="0.5" header="0.26" footer="0.28000000000000003"/>
  <pageSetup orientation="landscape" horizontalDpi="300" verticalDpi="300" r:id="rId2"/>
  <headerFooter alignWithMargins="0">
    <oddHeader>&amp;C&amp;"-,Regular"&amp;11&amp;A</oddHead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Normal="100" workbookViewId="0">
      <selection activeCell="C21" sqref="C21"/>
    </sheetView>
  </sheetViews>
  <sheetFormatPr defaultRowHeight="12.75"/>
  <cols>
    <col min="1" max="16384" width="9.140625" style="118"/>
  </cols>
  <sheetData/>
  <pageMargins left="0.7" right="0.7" top="0.75" bottom="0.75" header="0.3" footer="0.3"/>
  <pageSetup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4878"/>
  <sheetViews>
    <sheetView zoomScaleNormal="100" workbookViewId="0">
      <pane xSplit="1" ySplit="3" topLeftCell="G687" activePane="bottomRight" state="frozen"/>
      <selection pane="topRight" activeCell="B1" sqref="B1"/>
      <selection pane="bottomLeft" activeCell="A4" sqref="A4"/>
      <selection pane="bottomRight" activeCell="U705" sqref="U705:U708"/>
    </sheetView>
  </sheetViews>
  <sheetFormatPr defaultColWidth="28.5703125" defaultRowHeight="11.25" customHeight="1"/>
  <cols>
    <col min="1" max="1" width="10" style="1" bestFit="1" customWidth="1"/>
    <col min="2" max="2" width="10" style="102" bestFit="1" customWidth="1"/>
    <col min="3" max="3" width="12.140625" style="78" customWidth="1"/>
    <col min="4" max="4" width="12.85546875" style="102" customWidth="1"/>
    <col min="5" max="5" width="28.5703125" style="103"/>
    <col min="6" max="6" width="10" style="101" bestFit="1" customWidth="1"/>
    <col min="7" max="7" width="10" style="81" bestFit="1" customWidth="1"/>
    <col min="8" max="8" width="8.5703125" style="126" bestFit="1" customWidth="1"/>
    <col min="9" max="9" width="8.5703125" style="81" bestFit="1" customWidth="1"/>
    <col min="10" max="10" width="28.5703125" style="94"/>
    <col min="11" max="11" width="10" style="82" bestFit="1" customWidth="1"/>
    <col min="12" max="12" width="10" style="83" bestFit="1" customWidth="1"/>
    <col min="13" max="13" width="8.5703125" style="83" bestFit="1" customWidth="1"/>
    <col min="14" max="14" width="28.5703125" style="84"/>
    <col min="15" max="15" width="7.140625" style="85" customWidth="1"/>
    <col min="16" max="16" width="8.5703125" style="86" customWidth="1"/>
    <col min="17" max="17" width="12.85546875" style="86" customWidth="1"/>
    <col min="18" max="18" width="28.5703125" style="87"/>
    <col min="19" max="19" width="7.140625" style="88" customWidth="1"/>
    <col min="20" max="20" width="8.5703125" style="88" customWidth="1"/>
    <col min="21" max="21" width="8.5703125" style="88" bestFit="1" customWidth="1"/>
    <col min="22" max="22" width="28.5703125" style="89"/>
    <col min="23" max="23" width="11.42578125" style="109" customWidth="1"/>
    <col min="24" max="24" width="8.5703125" style="90" customWidth="1"/>
    <col min="25" max="26" width="8.5703125" style="91" customWidth="1"/>
    <col min="27" max="27" width="8.5703125" style="92" customWidth="1"/>
    <col min="28" max="28" width="11.42578125" style="109" customWidth="1"/>
    <col min="29" max="29" width="10" style="48" bestFit="1" customWidth="1"/>
    <col min="30" max="30" width="8.5703125" style="78" customWidth="1"/>
    <col min="31" max="31" width="8.5703125" style="81" customWidth="1"/>
    <col min="32" max="32" width="8.5703125" style="83" customWidth="1"/>
    <col min="33" max="33" width="8.5703125" style="86" customWidth="1"/>
    <col min="34" max="34" width="8.5703125" style="93" customWidth="1"/>
  </cols>
  <sheetData>
    <row r="1" spans="1:34" ht="26.25">
      <c r="A1" s="107"/>
      <c r="B1" s="2"/>
      <c r="C1" s="2" t="s">
        <v>275</v>
      </c>
      <c r="D1" s="3" t="s">
        <v>0</v>
      </c>
      <c r="E1" s="4">
        <v>38.5</v>
      </c>
      <c r="F1" s="5"/>
      <c r="G1" s="6" t="s">
        <v>1</v>
      </c>
      <c r="H1" s="6"/>
      <c r="I1" s="7" t="s">
        <v>0</v>
      </c>
      <c r="J1" s="8">
        <v>38.5</v>
      </c>
      <c r="K1" s="9"/>
      <c r="L1" s="10" t="s">
        <v>307</v>
      </c>
      <c r="M1" s="11" t="s">
        <v>0</v>
      </c>
      <c r="N1" s="12">
        <v>38.5</v>
      </c>
      <c r="O1" s="13"/>
      <c r="P1" s="14" t="s">
        <v>2</v>
      </c>
      <c r="Q1" s="15" t="s">
        <v>3</v>
      </c>
      <c r="R1" s="16">
        <v>35.299999999999997</v>
      </c>
      <c r="S1" s="17"/>
      <c r="T1" s="18" t="s">
        <v>4</v>
      </c>
      <c r="U1" s="19" t="s">
        <v>5</v>
      </c>
      <c r="V1" s="20">
        <v>39.5</v>
      </c>
      <c r="X1" s="21" t="s">
        <v>6</v>
      </c>
      <c r="Y1" s="22" t="s">
        <v>7</v>
      </c>
      <c r="Z1" s="22" t="s">
        <v>171</v>
      </c>
      <c r="AA1" s="23" t="s">
        <v>8</v>
      </c>
      <c r="AC1" s="24" t="s">
        <v>161</v>
      </c>
      <c r="AD1" s="22" t="s">
        <v>160</v>
      </c>
      <c r="AE1" s="25" t="s">
        <v>1</v>
      </c>
      <c r="AF1" s="26" t="s">
        <v>307</v>
      </c>
      <c r="AG1" s="27" t="s">
        <v>2</v>
      </c>
      <c r="AH1" s="28" t="s">
        <v>4</v>
      </c>
    </row>
    <row r="2" spans="1:34" ht="23.25">
      <c r="A2" s="107"/>
      <c r="B2" s="29" t="s">
        <v>9</v>
      </c>
      <c r="C2" s="30" t="s">
        <v>10</v>
      </c>
      <c r="D2" s="29" t="s">
        <v>159</v>
      </c>
      <c r="E2" s="31"/>
      <c r="F2" s="32" t="s">
        <v>9</v>
      </c>
      <c r="G2" s="33" t="s">
        <v>11</v>
      </c>
      <c r="H2" s="33" t="s">
        <v>339</v>
      </c>
      <c r="I2" s="33" t="s">
        <v>340</v>
      </c>
      <c r="J2" s="34"/>
      <c r="K2" s="35" t="s">
        <v>9</v>
      </c>
      <c r="L2" s="36" t="s">
        <v>11</v>
      </c>
      <c r="M2" s="36" t="s">
        <v>12</v>
      </c>
      <c r="N2" s="37"/>
      <c r="O2" s="38" t="s">
        <v>10</v>
      </c>
      <c r="P2" s="39"/>
      <c r="Q2" s="40" t="s">
        <v>159</v>
      </c>
      <c r="R2" s="104"/>
      <c r="S2" s="41" t="s">
        <v>11</v>
      </c>
      <c r="T2" s="42"/>
      <c r="U2" s="43" t="s">
        <v>12</v>
      </c>
      <c r="V2" s="44"/>
      <c r="X2" s="45" t="s">
        <v>11</v>
      </c>
      <c r="Y2" s="46"/>
      <c r="Z2" s="46"/>
      <c r="AA2" s="47"/>
      <c r="AD2" s="49" t="s">
        <v>13</v>
      </c>
      <c r="AE2" s="50"/>
      <c r="AF2" s="51"/>
      <c r="AG2" s="52"/>
      <c r="AH2" s="53"/>
    </row>
    <row r="3" spans="1:34" ht="15">
      <c r="A3" s="108" t="s">
        <v>14</v>
      </c>
      <c r="B3" s="54" t="s">
        <v>15</v>
      </c>
      <c r="C3" s="55" t="s">
        <v>16</v>
      </c>
      <c r="D3" s="54" t="s">
        <v>16</v>
      </c>
      <c r="E3" s="56" t="s">
        <v>17</v>
      </c>
      <c r="F3" s="57" t="s">
        <v>15</v>
      </c>
      <c r="G3" s="58" t="s">
        <v>16</v>
      </c>
      <c r="H3" s="58" t="s">
        <v>16</v>
      </c>
      <c r="I3" s="58" t="s">
        <v>16</v>
      </c>
      <c r="J3" s="59" t="s">
        <v>17</v>
      </c>
      <c r="K3" s="60" t="s">
        <v>15</v>
      </c>
      <c r="L3" s="61" t="s">
        <v>16</v>
      </c>
      <c r="M3" s="61" t="s">
        <v>16</v>
      </c>
      <c r="N3" s="62" t="s">
        <v>17</v>
      </c>
      <c r="O3" s="63" t="s">
        <v>18</v>
      </c>
      <c r="P3" s="64" t="s">
        <v>16</v>
      </c>
      <c r="Q3" s="64" t="s">
        <v>16</v>
      </c>
      <c r="R3" s="65" t="s">
        <v>17</v>
      </c>
      <c r="S3" s="66" t="s">
        <v>15</v>
      </c>
      <c r="T3" s="67" t="s">
        <v>16</v>
      </c>
      <c r="U3" s="67" t="s">
        <v>16</v>
      </c>
      <c r="V3" s="68" t="s">
        <v>17</v>
      </c>
      <c r="X3" s="69" t="s">
        <v>16</v>
      </c>
      <c r="Y3" s="70"/>
      <c r="Z3" s="70"/>
      <c r="AA3" s="71"/>
      <c r="AC3" s="72" t="s">
        <v>14</v>
      </c>
      <c r="AD3" s="70" t="s">
        <v>16</v>
      </c>
      <c r="AE3" s="73"/>
      <c r="AF3" s="74"/>
      <c r="AG3" s="75"/>
      <c r="AH3" s="76"/>
    </row>
    <row r="4" spans="1:34" ht="11.25" customHeight="1">
      <c r="A4" s="1">
        <v>42005</v>
      </c>
      <c r="B4" s="77">
        <v>4940.7050000000008</v>
      </c>
      <c r="C4" s="78">
        <f t="shared" ref="C4:C10" si="0">$AA4</f>
        <v>136.24781000000002</v>
      </c>
      <c r="D4" s="78">
        <v>132</v>
      </c>
      <c r="E4" s="79"/>
      <c r="F4" s="80">
        <v>2231.0750000000003</v>
      </c>
      <c r="G4" s="81">
        <v>59.569269999999996</v>
      </c>
      <c r="H4" s="126">
        <f>IF(I4&lt;M4, I4, M4)</f>
        <v>62</v>
      </c>
      <c r="I4" s="81">
        <v>62</v>
      </c>
      <c r="K4" s="82">
        <v>2133.2849999999999</v>
      </c>
      <c r="L4" s="83">
        <f t="shared" ref="L4:L67" si="1">G4</f>
        <v>59.569269999999996</v>
      </c>
      <c r="M4" s="83">
        <v>70</v>
      </c>
      <c r="O4" s="85">
        <f t="shared" ref="O4:O67" si="2">P4*$R$1/1000</f>
        <v>8.371497291799912</v>
      </c>
      <c r="P4" s="86">
        <v>237.15289778470003</v>
      </c>
      <c r="Q4" s="86">
        <v>231</v>
      </c>
      <c r="S4" s="110">
        <f>T4*$V$1</f>
        <v>2349.8384099999998</v>
      </c>
      <c r="T4" s="88">
        <v>59.489579999999997</v>
      </c>
      <c r="U4" s="88">
        <v>65.37</v>
      </c>
      <c r="X4" s="90">
        <v>87.792079999999999</v>
      </c>
      <c r="Y4" s="91">
        <v>48.455730000000003</v>
      </c>
      <c r="Z4" s="91">
        <v>0</v>
      </c>
      <c r="AA4" s="92">
        <f>SUM(X4:Z4)</f>
        <v>136.24781000000002</v>
      </c>
      <c r="AC4" s="48">
        <v>41640</v>
      </c>
      <c r="AD4" s="78">
        <v>148</v>
      </c>
      <c r="AE4" s="81">
        <v>69</v>
      </c>
      <c r="AF4" s="83">
        <f>AE4</f>
        <v>69</v>
      </c>
      <c r="AG4" s="86">
        <v>223.5</v>
      </c>
      <c r="AH4" s="93">
        <v>55.7</v>
      </c>
    </row>
    <row r="5" spans="1:34" ht="11.25" customHeight="1">
      <c r="A5" s="1">
        <v>42006</v>
      </c>
      <c r="B5" s="77">
        <v>4940.7050000000008</v>
      </c>
      <c r="C5" s="78">
        <f t="shared" si="0"/>
        <v>138.22064999999998</v>
      </c>
      <c r="D5" s="78">
        <v>132</v>
      </c>
      <c r="E5" s="79"/>
      <c r="F5" s="80">
        <v>2231.0750000000003</v>
      </c>
      <c r="G5" s="81">
        <v>61.125819999999997</v>
      </c>
      <c r="H5" s="126">
        <f t="shared" ref="H5:H68" si="3">IF(I5&lt;M5, I5, M5)</f>
        <v>62</v>
      </c>
      <c r="I5" s="81">
        <v>62</v>
      </c>
      <c r="K5" s="82">
        <v>2133.2849999999999</v>
      </c>
      <c r="L5" s="83">
        <f t="shared" si="1"/>
        <v>61.125819999999997</v>
      </c>
      <c r="M5" s="83">
        <v>70</v>
      </c>
      <c r="O5" s="85">
        <f t="shared" si="2"/>
        <v>8.3454010116834905</v>
      </c>
      <c r="P5" s="86">
        <v>236.41362639330004</v>
      </c>
      <c r="Q5" s="86">
        <v>231</v>
      </c>
      <c r="S5" s="110">
        <f t="shared" ref="S5:S68" si="4">T5*$V$1</f>
        <v>2350.1848250000003</v>
      </c>
      <c r="T5" s="88">
        <v>59.498350000000002</v>
      </c>
      <c r="U5" s="88">
        <v>65.37</v>
      </c>
      <c r="X5" s="90">
        <v>87.751859999999994</v>
      </c>
      <c r="Y5" s="91">
        <v>50.468789999999998</v>
      </c>
      <c r="Z5" s="91">
        <v>0</v>
      </c>
      <c r="AA5" s="92">
        <f t="shared" ref="AA5:AA68" si="5">SUM(X5:Z5)</f>
        <v>138.22064999999998</v>
      </c>
      <c r="AC5" s="48">
        <v>41641</v>
      </c>
      <c r="AD5" s="78">
        <v>149</v>
      </c>
      <c r="AE5" s="81">
        <v>69</v>
      </c>
      <c r="AF5" s="83">
        <f t="shared" ref="AF5:AF68" si="6">AE5</f>
        <v>69</v>
      </c>
      <c r="AG5" s="86">
        <v>222.4</v>
      </c>
      <c r="AH5" s="93">
        <v>55.2</v>
      </c>
    </row>
    <row r="6" spans="1:34" ht="11.25" customHeight="1">
      <c r="A6" s="1">
        <v>42007</v>
      </c>
      <c r="B6" s="77">
        <v>4940.7050000000008</v>
      </c>
      <c r="C6" s="78">
        <f t="shared" si="0"/>
        <v>137.90323999999998</v>
      </c>
      <c r="D6" s="78">
        <v>132</v>
      </c>
      <c r="E6" s="79"/>
      <c r="F6" s="80">
        <v>2231.0750000000003</v>
      </c>
      <c r="G6" s="81">
        <v>59.80462</v>
      </c>
      <c r="H6" s="126">
        <f t="shared" si="3"/>
        <v>62</v>
      </c>
      <c r="I6" s="81">
        <v>62</v>
      </c>
      <c r="K6" s="82">
        <v>2133.2849999999999</v>
      </c>
      <c r="L6" s="83">
        <f t="shared" si="1"/>
        <v>59.80462</v>
      </c>
      <c r="M6" s="83">
        <v>70</v>
      </c>
      <c r="O6" s="85">
        <f t="shared" si="2"/>
        <v>8.0912953959930878</v>
      </c>
      <c r="P6" s="86">
        <v>229.21516702529996</v>
      </c>
      <c r="Q6" s="86">
        <v>231</v>
      </c>
      <c r="S6" s="110">
        <f t="shared" si="4"/>
        <v>2420.8420300000002</v>
      </c>
      <c r="T6" s="88">
        <v>61.287140000000001</v>
      </c>
      <c r="U6" s="88">
        <v>65.37</v>
      </c>
      <c r="X6" s="90">
        <v>87.541460000000001</v>
      </c>
      <c r="Y6" s="91">
        <v>50.361779999999996</v>
      </c>
      <c r="Z6" s="91">
        <v>0</v>
      </c>
      <c r="AA6" s="92">
        <f t="shared" si="5"/>
        <v>137.90323999999998</v>
      </c>
      <c r="AC6" s="48">
        <v>41642</v>
      </c>
      <c r="AD6" s="78">
        <v>154</v>
      </c>
      <c r="AE6" s="81">
        <v>68</v>
      </c>
      <c r="AF6" s="83">
        <f t="shared" si="6"/>
        <v>68</v>
      </c>
      <c r="AG6" s="86">
        <v>224.8</v>
      </c>
      <c r="AH6" s="93">
        <v>56.7</v>
      </c>
    </row>
    <row r="7" spans="1:34" ht="11.25" customHeight="1">
      <c r="A7" s="1">
        <v>42008</v>
      </c>
      <c r="B7" s="77">
        <v>4940.7050000000008</v>
      </c>
      <c r="C7" s="78">
        <f t="shared" si="0"/>
        <v>138.67651000000001</v>
      </c>
      <c r="D7" s="78">
        <v>132</v>
      </c>
      <c r="E7" s="79"/>
      <c r="F7" s="80">
        <v>2231.0750000000003</v>
      </c>
      <c r="G7" s="81">
        <v>59.627220000000001</v>
      </c>
      <c r="H7" s="126">
        <f t="shared" si="3"/>
        <v>62</v>
      </c>
      <c r="I7" s="81">
        <v>62</v>
      </c>
      <c r="K7" s="82">
        <v>2133.2849999999999</v>
      </c>
      <c r="L7" s="83">
        <f t="shared" si="1"/>
        <v>59.627220000000001</v>
      </c>
      <c r="M7" s="83">
        <v>70</v>
      </c>
      <c r="O7" s="85">
        <f t="shared" si="2"/>
        <v>8.0623307974714997</v>
      </c>
      <c r="P7" s="86">
        <v>228.39464015499999</v>
      </c>
      <c r="Q7" s="86">
        <v>231</v>
      </c>
      <c r="S7" s="110">
        <f t="shared" si="4"/>
        <v>2370.7730150000002</v>
      </c>
      <c r="T7" s="88">
        <v>60.019570000000002</v>
      </c>
      <c r="U7" s="88">
        <v>65.37</v>
      </c>
      <c r="X7" s="90">
        <v>89.661090000000002</v>
      </c>
      <c r="Y7" s="91">
        <v>49.015419999999999</v>
      </c>
      <c r="Z7" s="91">
        <v>0</v>
      </c>
      <c r="AA7" s="92">
        <f t="shared" si="5"/>
        <v>138.67651000000001</v>
      </c>
      <c r="AC7" s="48">
        <v>41643</v>
      </c>
      <c r="AD7" s="78">
        <v>152</v>
      </c>
      <c r="AE7" s="81">
        <v>70</v>
      </c>
      <c r="AF7" s="83">
        <f t="shared" si="6"/>
        <v>70</v>
      </c>
      <c r="AG7" s="86">
        <v>220.7</v>
      </c>
      <c r="AH7" s="93">
        <v>56.4</v>
      </c>
    </row>
    <row r="8" spans="1:34" ht="11.25" customHeight="1">
      <c r="A8" s="1">
        <v>42009</v>
      </c>
      <c r="B8" s="77">
        <v>4940.7050000000008</v>
      </c>
      <c r="C8" s="78">
        <f t="shared" si="0"/>
        <v>145.57133000000002</v>
      </c>
      <c r="D8" s="78">
        <v>132</v>
      </c>
      <c r="E8" s="79"/>
      <c r="F8" s="80">
        <v>2231.0750000000003</v>
      </c>
      <c r="G8" s="81">
        <v>60.285319999999999</v>
      </c>
      <c r="H8" s="126">
        <f t="shared" si="3"/>
        <v>62</v>
      </c>
      <c r="I8" s="81">
        <v>62</v>
      </c>
      <c r="K8" s="82">
        <v>2133.2849999999999</v>
      </c>
      <c r="L8" s="83">
        <f t="shared" si="1"/>
        <v>60.285319999999999</v>
      </c>
      <c r="M8" s="83">
        <v>70</v>
      </c>
      <c r="O8" s="85">
        <f t="shared" si="2"/>
        <v>8.2523695141788593</v>
      </c>
      <c r="P8" s="86">
        <v>233.77817320619999</v>
      </c>
      <c r="Q8" s="86">
        <v>231</v>
      </c>
      <c r="S8" s="110">
        <f t="shared" si="4"/>
        <v>2382.9840450000002</v>
      </c>
      <c r="T8" s="88">
        <v>60.328710000000001</v>
      </c>
      <c r="U8" s="88">
        <v>65.37</v>
      </c>
      <c r="X8" s="90">
        <v>91.55877000000001</v>
      </c>
      <c r="Y8" s="91">
        <v>54.012560000000001</v>
      </c>
      <c r="Z8" s="91">
        <v>0</v>
      </c>
      <c r="AA8" s="92">
        <f t="shared" si="5"/>
        <v>145.57133000000002</v>
      </c>
      <c r="AC8" s="48">
        <v>41644</v>
      </c>
      <c r="AD8" s="78">
        <v>156</v>
      </c>
      <c r="AE8" s="81">
        <v>70</v>
      </c>
      <c r="AF8" s="83">
        <f t="shared" si="6"/>
        <v>70</v>
      </c>
      <c r="AG8" s="86">
        <v>219.3</v>
      </c>
      <c r="AH8" s="93">
        <v>53.1</v>
      </c>
    </row>
    <row r="9" spans="1:34" ht="11.25" customHeight="1">
      <c r="A9" s="1">
        <v>42010</v>
      </c>
      <c r="B9" s="77">
        <v>4940.7050000000008</v>
      </c>
      <c r="C9" s="78">
        <f t="shared" si="0"/>
        <v>142.4726</v>
      </c>
      <c r="D9" s="78">
        <v>132</v>
      </c>
      <c r="E9" s="79"/>
      <c r="F9" s="80">
        <v>2231.0750000000003</v>
      </c>
      <c r="G9" s="81">
        <v>59.729230000000001</v>
      </c>
      <c r="H9" s="126">
        <f t="shared" si="3"/>
        <v>62</v>
      </c>
      <c r="I9" s="81">
        <v>62</v>
      </c>
      <c r="K9" s="82">
        <v>2133.2849999999999</v>
      </c>
      <c r="L9" s="83">
        <f t="shared" si="1"/>
        <v>59.729230000000001</v>
      </c>
      <c r="M9" s="83">
        <v>70</v>
      </c>
      <c r="O9" s="85">
        <f t="shared" si="2"/>
        <v>8.2286879318367703</v>
      </c>
      <c r="P9" s="86">
        <v>233.10730685090002</v>
      </c>
      <c r="Q9" s="86">
        <v>231</v>
      </c>
      <c r="S9" s="110">
        <f t="shared" si="4"/>
        <v>2484.4903549999999</v>
      </c>
      <c r="T9" s="88">
        <v>62.898490000000002</v>
      </c>
      <c r="U9" s="88">
        <v>65.37</v>
      </c>
      <c r="X9" s="90">
        <v>88.671240000000012</v>
      </c>
      <c r="Y9" s="91">
        <v>53.801360000000003</v>
      </c>
      <c r="Z9" s="91">
        <v>0</v>
      </c>
      <c r="AA9" s="92">
        <f t="shared" si="5"/>
        <v>142.4726</v>
      </c>
      <c r="AC9" s="48">
        <v>41645</v>
      </c>
      <c r="AD9" s="78">
        <v>161</v>
      </c>
      <c r="AE9" s="81">
        <v>66</v>
      </c>
      <c r="AF9" s="83">
        <f t="shared" si="6"/>
        <v>66</v>
      </c>
      <c r="AG9" s="86">
        <v>220.4</v>
      </c>
      <c r="AH9" s="93">
        <v>53.1</v>
      </c>
    </row>
    <row r="10" spans="1:34" ht="11.25" customHeight="1">
      <c r="A10" s="1">
        <v>42011</v>
      </c>
      <c r="B10" s="77">
        <v>4940.7050000000008</v>
      </c>
      <c r="C10" s="78">
        <f t="shared" si="0"/>
        <v>142.72635</v>
      </c>
      <c r="D10" s="78">
        <v>132</v>
      </c>
      <c r="E10" s="79"/>
      <c r="F10" s="80">
        <v>2231.0750000000003</v>
      </c>
      <c r="G10" s="81">
        <v>62.533709999999999</v>
      </c>
      <c r="H10" s="126">
        <f t="shared" si="3"/>
        <v>62</v>
      </c>
      <c r="I10" s="81">
        <v>62</v>
      </c>
      <c r="K10" s="82">
        <v>2133.2849999999999</v>
      </c>
      <c r="L10" s="83">
        <f t="shared" si="1"/>
        <v>62.533709999999999</v>
      </c>
      <c r="M10" s="83">
        <v>70</v>
      </c>
      <c r="O10" s="85">
        <f t="shared" si="2"/>
        <v>8.1635384034820397</v>
      </c>
      <c r="P10" s="86">
        <v>231.2617111468</v>
      </c>
      <c r="Q10" s="86">
        <v>231</v>
      </c>
      <c r="S10" s="110">
        <f t="shared" si="4"/>
        <v>2442.92569</v>
      </c>
      <c r="T10" s="88">
        <v>61.846220000000002</v>
      </c>
      <c r="U10" s="88">
        <v>65.37</v>
      </c>
      <c r="X10" s="90">
        <v>88.37473</v>
      </c>
      <c r="Y10" s="91">
        <v>54.351620000000004</v>
      </c>
      <c r="Z10" s="91">
        <v>0</v>
      </c>
      <c r="AA10" s="92">
        <f t="shared" si="5"/>
        <v>142.72635</v>
      </c>
      <c r="AC10" s="48">
        <v>41646</v>
      </c>
      <c r="AD10" s="78">
        <v>180</v>
      </c>
      <c r="AE10" s="81">
        <v>67</v>
      </c>
      <c r="AF10" s="83">
        <f t="shared" si="6"/>
        <v>67</v>
      </c>
      <c r="AG10" s="86">
        <v>217.6</v>
      </c>
      <c r="AH10" s="93">
        <v>54.5</v>
      </c>
    </row>
    <row r="11" spans="1:34" ht="11.25" customHeight="1">
      <c r="A11" s="1">
        <v>42012</v>
      </c>
      <c r="B11" s="77">
        <v>4940.7050000000008</v>
      </c>
      <c r="C11" s="78">
        <f t="shared" ref="C11:C74" si="7">$AA11</f>
        <v>142.7183</v>
      </c>
      <c r="D11" s="78">
        <v>132</v>
      </c>
      <c r="E11" s="79"/>
      <c r="F11" s="80">
        <v>2231.0750000000003</v>
      </c>
      <c r="G11" s="81">
        <v>61.968269999999997</v>
      </c>
      <c r="H11" s="126">
        <f t="shared" si="3"/>
        <v>62</v>
      </c>
      <c r="I11" s="81">
        <v>62</v>
      </c>
      <c r="K11" s="82">
        <v>2133.2849999999999</v>
      </c>
      <c r="L11" s="83">
        <f t="shared" si="1"/>
        <v>61.968269999999997</v>
      </c>
      <c r="M11" s="83">
        <v>70</v>
      </c>
      <c r="O11" s="85">
        <f t="shared" si="2"/>
        <v>8.2766332184145082</v>
      </c>
      <c r="P11" s="86">
        <v>234.4655302667</v>
      </c>
      <c r="Q11" s="86">
        <v>231</v>
      </c>
      <c r="S11" s="110">
        <f t="shared" si="4"/>
        <v>2432.4250099999999</v>
      </c>
      <c r="T11" s="88">
        <v>61.580379999999998</v>
      </c>
      <c r="U11" s="88">
        <v>65.37</v>
      </c>
      <c r="X11" s="90">
        <v>90.603259999999992</v>
      </c>
      <c r="Y11" s="91">
        <v>52.11504</v>
      </c>
      <c r="Z11" s="91">
        <v>0</v>
      </c>
      <c r="AA11" s="92">
        <f t="shared" si="5"/>
        <v>142.7183</v>
      </c>
      <c r="AC11" s="48">
        <v>41647</v>
      </c>
      <c r="AD11" s="78">
        <v>169</v>
      </c>
      <c r="AE11" s="81">
        <v>68</v>
      </c>
      <c r="AF11" s="83">
        <f t="shared" si="6"/>
        <v>68</v>
      </c>
      <c r="AG11" s="86">
        <v>220.4</v>
      </c>
      <c r="AH11" s="93">
        <v>51.6</v>
      </c>
    </row>
    <row r="12" spans="1:34" ht="11.25" customHeight="1">
      <c r="A12" s="1">
        <v>42013</v>
      </c>
      <c r="B12" s="77">
        <v>4940.7050000000008</v>
      </c>
      <c r="C12" s="78">
        <f t="shared" si="7"/>
        <v>141.34978999999998</v>
      </c>
      <c r="D12" s="78">
        <v>132</v>
      </c>
      <c r="E12" s="79"/>
      <c r="F12" s="80">
        <v>2231.0750000000003</v>
      </c>
      <c r="G12" s="81">
        <v>60.181870000000004</v>
      </c>
      <c r="H12" s="126">
        <f t="shared" si="3"/>
        <v>62</v>
      </c>
      <c r="I12" s="81">
        <v>62</v>
      </c>
      <c r="K12" s="82">
        <v>2133.2849999999999</v>
      </c>
      <c r="L12" s="83">
        <f t="shared" si="1"/>
        <v>60.181870000000004</v>
      </c>
      <c r="M12" s="83">
        <v>70</v>
      </c>
      <c r="O12" s="85">
        <f t="shared" si="2"/>
        <v>8.3488655298551979</v>
      </c>
      <c r="P12" s="86">
        <v>236.51177138399996</v>
      </c>
      <c r="Q12" s="86">
        <v>231</v>
      </c>
      <c r="S12" s="110">
        <f t="shared" si="4"/>
        <v>2363.4082400000002</v>
      </c>
      <c r="T12" s="88">
        <v>59.833120000000001</v>
      </c>
      <c r="U12" s="88">
        <v>65.37</v>
      </c>
      <c r="X12" s="90">
        <v>89.909189999999995</v>
      </c>
      <c r="Y12" s="91">
        <v>51.440599999999996</v>
      </c>
      <c r="Z12" s="91">
        <v>0</v>
      </c>
      <c r="AA12" s="92">
        <f t="shared" si="5"/>
        <v>141.34978999999998</v>
      </c>
      <c r="AC12" s="48">
        <v>41648</v>
      </c>
      <c r="AD12" s="78">
        <v>166</v>
      </c>
      <c r="AE12" s="81">
        <v>69</v>
      </c>
      <c r="AF12" s="83">
        <f t="shared" si="6"/>
        <v>69</v>
      </c>
      <c r="AG12" s="86">
        <v>221.9</v>
      </c>
      <c r="AH12" s="93">
        <v>53.5</v>
      </c>
    </row>
    <row r="13" spans="1:34" ht="11.25" customHeight="1">
      <c r="A13" s="1">
        <v>42014</v>
      </c>
      <c r="B13" s="77">
        <v>4940.7050000000008</v>
      </c>
      <c r="C13" s="78">
        <f t="shared" si="7"/>
        <v>144.07923</v>
      </c>
      <c r="D13" s="78">
        <v>132</v>
      </c>
      <c r="E13" s="79"/>
      <c r="F13" s="80">
        <v>2231.0750000000003</v>
      </c>
      <c r="G13" s="81">
        <v>59.815739999999998</v>
      </c>
      <c r="H13" s="126">
        <f t="shared" si="3"/>
        <v>62</v>
      </c>
      <c r="I13" s="81">
        <v>62</v>
      </c>
      <c r="K13" s="82">
        <v>2133.2849999999999</v>
      </c>
      <c r="L13" s="83">
        <f t="shared" si="1"/>
        <v>59.815739999999998</v>
      </c>
      <c r="M13" s="83">
        <v>70</v>
      </c>
      <c r="O13" s="85">
        <f t="shared" si="2"/>
        <v>8.3280852851852778</v>
      </c>
      <c r="P13" s="86">
        <v>235.92309589759998</v>
      </c>
      <c r="Q13" s="86">
        <v>231</v>
      </c>
      <c r="S13" s="110">
        <f t="shared" si="4"/>
        <v>2344.9005149999998</v>
      </c>
      <c r="T13" s="88">
        <v>59.364570000000001</v>
      </c>
      <c r="U13" s="88">
        <v>65.37</v>
      </c>
      <c r="X13" s="90">
        <v>90.634029999999996</v>
      </c>
      <c r="Y13" s="91">
        <v>53.4452</v>
      </c>
      <c r="Z13" s="91">
        <v>0</v>
      </c>
      <c r="AA13" s="92">
        <f t="shared" si="5"/>
        <v>144.07923</v>
      </c>
      <c r="AC13" s="48">
        <v>41649</v>
      </c>
      <c r="AD13" s="78">
        <v>152</v>
      </c>
      <c r="AE13" s="81">
        <v>68</v>
      </c>
      <c r="AF13" s="83">
        <f t="shared" si="6"/>
        <v>68</v>
      </c>
      <c r="AG13" s="86">
        <v>218.3</v>
      </c>
      <c r="AH13" s="93">
        <v>53</v>
      </c>
    </row>
    <row r="14" spans="1:34" ht="11.25" customHeight="1">
      <c r="A14" s="1">
        <v>42015</v>
      </c>
      <c r="B14" s="77">
        <v>4940.7050000000008</v>
      </c>
      <c r="C14" s="78">
        <f t="shared" si="7"/>
        <v>141.92613</v>
      </c>
      <c r="D14" s="78">
        <v>132</v>
      </c>
      <c r="E14" s="79"/>
      <c r="F14" s="80">
        <v>2231.0750000000003</v>
      </c>
      <c r="G14" s="81">
        <v>60.265639999999998</v>
      </c>
      <c r="H14" s="126">
        <f t="shared" si="3"/>
        <v>62</v>
      </c>
      <c r="I14" s="81">
        <v>62</v>
      </c>
      <c r="K14" s="82">
        <v>2133.2849999999999</v>
      </c>
      <c r="L14" s="83">
        <f t="shared" si="1"/>
        <v>60.265639999999998</v>
      </c>
      <c r="M14" s="83">
        <v>70</v>
      </c>
      <c r="O14" s="85">
        <f t="shared" si="2"/>
        <v>8.2917861110710689</v>
      </c>
      <c r="P14" s="86">
        <v>234.89479068189999</v>
      </c>
      <c r="Q14" s="86">
        <v>231</v>
      </c>
      <c r="S14" s="110">
        <f t="shared" si="4"/>
        <v>2339.5103450000001</v>
      </c>
      <c r="T14" s="88">
        <v>59.228110000000001</v>
      </c>
      <c r="U14" s="88">
        <v>65.37</v>
      </c>
      <c r="X14" s="90">
        <v>89.418600000000012</v>
      </c>
      <c r="Y14" s="91">
        <v>52.507529999999996</v>
      </c>
      <c r="Z14" s="91">
        <v>0</v>
      </c>
      <c r="AA14" s="92">
        <f t="shared" si="5"/>
        <v>141.92613</v>
      </c>
      <c r="AC14" s="48">
        <v>41650</v>
      </c>
      <c r="AD14" s="78">
        <v>144</v>
      </c>
      <c r="AE14" s="81">
        <v>68</v>
      </c>
      <c r="AF14" s="83">
        <f t="shared" si="6"/>
        <v>68</v>
      </c>
      <c r="AG14" s="86">
        <v>213.4</v>
      </c>
      <c r="AH14" s="93">
        <v>51.9</v>
      </c>
    </row>
    <row r="15" spans="1:34" ht="11.25" customHeight="1">
      <c r="A15" s="1">
        <v>42016</v>
      </c>
      <c r="B15" s="77">
        <v>4940.7050000000008</v>
      </c>
      <c r="C15" s="78">
        <f t="shared" si="7"/>
        <v>139.73349999999999</v>
      </c>
      <c r="D15" s="78">
        <v>132</v>
      </c>
      <c r="E15" s="79"/>
      <c r="F15" s="80">
        <v>2231.0750000000003</v>
      </c>
      <c r="G15" s="81">
        <v>58.405050000000003</v>
      </c>
      <c r="H15" s="126">
        <f t="shared" si="3"/>
        <v>59</v>
      </c>
      <c r="I15" s="81">
        <v>59</v>
      </c>
      <c r="J15" s="94" t="s">
        <v>19</v>
      </c>
      <c r="K15" s="82">
        <v>2133.2849999999999</v>
      </c>
      <c r="L15" s="83">
        <f t="shared" si="1"/>
        <v>58.405050000000003</v>
      </c>
      <c r="M15" s="83">
        <v>70</v>
      </c>
      <c r="O15" s="85">
        <f t="shared" si="2"/>
        <v>8.2113277978538406</v>
      </c>
      <c r="P15" s="86">
        <v>232.61551835280002</v>
      </c>
      <c r="Q15" s="86">
        <v>231</v>
      </c>
      <c r="S15" s="110">
        <f t="shared" si="4"/>
        <v>2277.6841549999999</v>
      </c>
      <c r="T15" s="88">
        <v>57.662889999999997</v>
      </c>
      <c r="U15" s="88">
        <v>65.37</v>
      </c>
      <c r="X15" s="90">
        <v>89.105940000000004</v>
      </c>
      <c r="Y15" s="91">
        <v>50.627559999999995</v>
      </c>
      <c r="Z15" s="91">
        <v>0</v>
      </c>
      <c r="AA15" s="92">
        <f t="shared" si="5"/>
        <v>139.73349999999999</v>
      </c>
      <c r="AC15" s="48">
        <v>41651</v>
      </c>
      <c r="AD15" s="78">
        <v>145</v>
      </c>
      <c r="AE15" s="81">
        <v>66</v>
      </c>
      <c r="AF15" s="83">
        <f t="shared" si="6"/>
        <v>66</v>
      </c>
      <c r="AG15" s="86">
        <v>212.9</v>
      </c>
      <c r="AH15" s="93">
        <v>52.1</v>
      </c>
    </row>
    <row r="16" spans="1:34" ht="11.25" customHeight="1">
      <c r="A16" s="1">
        <v>42017</v>
      </c>
      <c r="B16" s="77">
        <v>4940.7050000000008</v>
      </c>
      <c r="C16" s="78">
        <f t="shared" si="7"/>
        <v>141.99340000000001</v>
      </c>
      <c r="D16" s="78">
        <v>132</v>
      </c>
      <c r="E16" s="79"/>
      <c r="F16" s="80">
        <v>2231.0750000000003</v>
      </c>
      <c r="G16" s="81">
        <v>59.287349999999996</v>
      </c>
      <c r="H16" s="126">
        <f t="shared" si="3"/>
        <v>59</v>
      </c>
      <c r="I16" s="81">
        <v>59</v>
      </c>
      <c r="J16" s="94" t="s">
        <v>19</v>
      </c>
      <c r="K16" s="82">
        <v>2133.2849999999999</v>
      </c>
      <c r="L16" s="83">
        <f t="shared" si="1"/>
        <v>59.287349999999996</v>
      </c>
      <c r="M16" s="83">
        <v>70</v>
      </c>
      <c r="O16" s="85">
        <f t="shared" si="2"/>
        <v>7.9118904047426799</v>
      </c>
      <c r="P16" s="86">
        <v>224.13287265560001</v>
      </c>
      <c r="Q16" s="86">
        <v>231</v>
      </c>
      <c r="S16" s="110">
        <f t="shared" si="4"/>
        <v>2239.1957499999999</v>
      </c>
      <c r="T16" s="88">
        <v>56.688499999999998</v>
      </c>
      <c r="U16" s="88">
        <v>65.37</v>
      </c>
      <c r="X16" s="90">
        <v>88.514030000000005</v>
      </c>
      <c r="Y16" s="91">
        <v>52.979370000000003</v>
      </c>
      <c r="Z16" s="91">
        <v>0.5</v>
      </c>
      <c r="AA16" s="92">
        <f t="shared" si="5"/>
        <v>141.99340000000001</v>
      </c>
      <c r="AC16" s="48">
        <v>41652</v>
      </c>
      <c r="AD16" s="78">
        <v>138</v>
      </c>
      <c r="AE16" s="81">
        <v>67</v>
      </c>
      <c r="AF16" s="83">
        <f t="shared" si="6"/>
        <v>67</v>
      </c>
      <c r="AG16" s="86">
        <v>213.4</v>
      </c>
      <c r="AH16" s="93">
        <v>50.8</v>
      </c>
    </row>
    <row r="17" spans="1:34" ht="11.25" customHeight="1">
      <c r="A17" s="1">
        <v>42018</v>
      </c>
      <c r="B17" s="77">
        <v>4940.7050000000008</v>
      </c>
      <c r="C17" s="78">
        <f t="shared" si="7"/>
        <v>144.28905999999998</v>
      </c>
      <c r="D17" s="78">
        <v>132</v>
      </c>
      <c r="E17" s="79"/>
      <c r="F17" s="80">
        <v>2231.0750000000003</v>
      </c>
      <c r="G17" s="81">
        <v>60.115580000000001</v>
      </c>
      <c r="H17" s="126">
        <f t="shared" si="3"/>
        <v>59</v>
      </c>
      <c r="I17" s="81">
        <v>59</v>
      </c>
      <c r="J17" s="94" t="s">
        <v>19</v>
      </c>
      <c r="K17" s="82">
        <v>2133.2849999999999</v>
      </c>
      <c r="L17" s="83">
        <f t="shared" si="1"/>
        <v>60.115580000000001</v>
      </c>
      <c r="M17" s="83">
        <v>70</v>
      </c>
      <c r="O17" s="85">
        <f t="shared" si="2"/>
        <v>8.2839792606084988</v>
      </c>
      <c r="P17" s="86">
        <v>234.67363344499998</v>
      </c>
      <c r="Q17" s="86">
        <v>231</v>
      </c>
      <c r="S17" s="110">
        <f t="shared" si="4"/>
        <v>2247.6266300000002</v>
      </c>
      <c r="T17" s="88">
        <v>56.901940000000003</v>
      </c>
      <c r="U17" s="88">
        <v>65.37</v>
      </c>
      <c r="X17" s="90">
        <v>89.38736999999999</v>
      </c>
      <c r="Y17" s="91">
        <v>52.201689999999999</v>
      </c>
      <c r="Z17" s="91">
        <v>2.7</v>
      </c>
      <c r="AA17" s="92">
        <f t="shared" si="5"/>
        <v>144.28905999999998</v>
      </c>
      <c r="AC17" s="48">
        <v>41653</v>
      </c>
      <c r="AD17" s="78">
        <v>138</v>
      </c>
      <c r="AE17" s="81">
        <v>69</v>
      </c>
      <c r="AF17" s="83">
        <f t="shared" si="6"/>
        <v>69</v>
      </c>
      <c r="AG17" s="86">
        <v>195.7</v>
      </c>
      <c r="AH17" s="93">
        <v>53.3</v>
      </c>
    </row>
    <row r="18" spans="1:34" ht="11.25" customHeight="1">
      <c r="A18" s="1">
        <v>42019</v>
      </c>
      <c r="B18" s="77">
        <v>4940.7050000000008</v>
      </c>
      <c r="C18" s="78">
        <f t="shared" si="7"/>
        <v>140.02986000000001</v>
      </c>
      <c r="D18" s="78">
        <v>132</v>
      </c>
      <c r="E18" s="79"/>
      <c r="F18" s="80">
        <v>2231.0750000000003</v>
      </c>
      <c r="G18" s="81">
        <v>59.932679999999998</v>
      </c>
      <c r="H18" s="126">
        <f t="shared" si="3"/>
        <v>62</v>
      </c>
      <c r="I18" s="81">
        <v>62</v>
      </c>
      <c r="K18" s="82">
        <v>2133.2849999999999</v>
      </c>
      <c r="L18" s="83">
        <f t="shared" si="1"/>
        <v>59.932679999999998</v>
      </c>
      <c r="M18" s="83">
        <v>70</v>
      </c>
      <c r="O18" s="85">
        <f t="shared" si="2"/>
        <v>8.3766910626747322</v>
      </c>
      <c r="P18" s="86">
        <v>237.30003010410007</v>
      </c>
      <c r="Q18" s="86">
        <v>231</v>
      </c>
      <c r="S18" s="110">
        <f t="shared" si="4"/>
        <v>2222.6701349999998</v>
      </c>
      <c r="T18" s="88">
        <v>56.270130000000002</v>
      </c>
      <c r="U18" s="88">
        <v>65.37</v>
      </c>
      <c r="X18" s="90">
        <v>87.484999999999999</v>
      </c>
      <c r="Y18" s="91">
        <v>50.644860000000001</v>
      </c>
      <c r="Z18" s="91">
        <v>1.9</v>
      </c>
      <c r="AA18" s="92">
        <f t="shared" si="5"/>
        <v>140.02986000000001</v>
      </c>
      <c r="AC18" s="48">
        <v>41654</v>
      </c>
      <c r="AD18" s="78">
        <v>141</v>
      </c>
      <c r="AE18" s="81">
        <v>69</v>
      </c>
      <c r="AF18" s="83">
        <f t="shared" si="6"/>
        <v>69</v>
      </c>
      <c r="AG18" s="86">
        <v>178.2</v>
      </c>
      <c r="AH18" s="93">
        <v>48.1</v>
      </c>
    </row>
    <row r="19" spans="1:34" ht="11.25" customHeight="1">
      <c r="A19" s="1">
        <v>42020</v>
      </c>
      <c r="B19" s="77">
        <v>4940.7050000000008</v>
      </c>
      <c r="C19" s="78">
        <f t="shared" si="7"/>
        <v>139.31124</v>
      </c>
      <c r="D19" s="78">
        <v>132</v>
      </c>
      <c r="E19" s="79"/>
      <c r="F19" s="80">
        <v>2231.0750000000003</v>
      </c>
      <c r="G19" s="81">
        <v>60.51502</v>
      </c>
      <c r="H19" s="126">
        <f t="shared" si="3"/>
        <v>62</v>
      </c>
      <c r="I19" s="81">
        <v>62</v>
      </c>
      <c r="K19" s="82">
        <v>2133.2849999999999</v>
      </c>
      <c r="L19" s="83">
        <f t="shared" si="1"/>
        <v>60.51502</v>
      </c>
      <c r="M19" s="83">
        <v>70</v>
      </c>
      <c r="O19" s="85">
        <f t="shared" si="2"/>
        <v>8.2960565963964914</v>
      </c>
      <c r="P19" s="86">
        <v>235.01576760330002</v>
      </c>
      <c r="Q19" s="86">
        <v>231</v>
      </c>
      <c r="S19" s="110">
        <f t="shared" si="4"/>
        <v>2170.25324</v>
      </c>
      <c r="T19" s="88">
        <v>54.94312</v>
      </c>
      <c r="U19" s="88">
        <v>65.37</v>
      </c>
      <c r="X19" s="90">
        <v>90.282579999999996</v>
      </c>
      <c r="Y19" s="91">
        <v>49.028660000000002</v>
      </c>
      <c r="Z19" s="91">
        <v>0</v>
      </c>
      <c r="AA19" s="92">
        <f t="shared" si="5"/>
        <v>139.31124</v>
      </c>
      <c r="AC19" s="48">
        <v>41655</v>
      </c>
      <c r="AD19" s="78">
        <v>142</v>
      </c>
      <c r="AE19" s="81">
        <v>68</v>
      </c>
      <c r="AF19" s="83">
        <f t="shared" si="6"/>
        <v>68</v>
      </c>
      <c r="AG19" s="86">
        <v>205</v>
      </c>
      <c r="AH19" s="93">
        <v>50.6</v>
      </c>
    </row>
    <row r="20" spans="1:34" ht="11.25" customHeight="1">
      <c r="A20" s="1">
        <v>42021</v>
      </c>
      <c r="B20" s="77">
        <v>4940.7050000000008</v>
      </c>
      <c r="C20" s="78">
        <f t="shared" si="7"/>
        <v>140.66528</v>
      </c>
      <c r="D20" s="78">
        <v>132</v>
      </c>
      <c r="E20" s="79"/>
      <c r="F20" s="80">
        <v>2231.0750000000003</v>
      </c>
      <c r="G20" s="81">
        <v>60.293120000000002</v>
      </c>
      <c r="H20" s="126">
        <f t="shared" si="3"/>
        <v>62</v>
      </c>
      <c r="I20" s="81">
        <v>62</v>
      </c>
      <c r="K20" s="82">
        <v>2133.2849999999999</v>
      </c>
      <c r="L20" s="83">
        <f t="shared" si="1"/>
        <v>60.293120000000002</v>
      </c>
      <c r="M20" s="83">
        <v>70</v>
      </c>
      <c r="O20" s="85">
        <f t="shared" si="2"/>
        <v>8.3201979140636606</v>
      </c>
      <c r="P20" s="86">
        <v>235.69965762220005</v>
      </c>
      <c r="Q20" s="86">
        <v>231</v>
      </c>
      <c r="S20" s="110">
        <f t="shared" si="4"/>
        <v>2209.8203899999999</v>
      </c>
      <c r="T20" s="88">
        <v>55.94482</v>
      </c>
      <c r="U20" s="88">
        <v>65.37</v>
      </c>
      <c r="X20" s="90">
        <v>91.102249999999998</v>
      </c>
      <c r="Y20" s="91">
        <v>49.563029999999998</v>
      </c>
      <c r="Z20" s="91">
        <v>0</v>
      </c>
      <c r="AA20" s="92">
        <f t="shared" si="5"/>
        <v>140.66528</v>
      </c>
      <c r="AC20" s="48">
        <v>41656</v>
      </c>
      <c r="AD20" s="78">
        <v>146</v>
      </c>
      <c r="AE20" s="81">
        <v>72</v>
      </c>
      <c r="AF20" s="83">
        <f t="shared" si="6"/>
        <v>72</v>
      </c>
      <c r="AG20" s="86">
        <v>208.6</v>
      </c>
      <c r="AH20" s="93">
        <v>51.5</v>
      </c>
    </row>
    <row r="21" spans="1:34" ht="11.25" customHeight="1">
      <c r="A21" s="1">
        <v>42022</v>
      </c>
      <c r="B21" s="77">
        <v>4940.7050000000008</v>
      </c>
      <c r="C21" s="78">
        <f t="shared" si="7"/>
        <v>140.01402000000002</v>
      </c>
      <c r="D21" s="78">
        <v>132</v>
      </c>
      <c r="E21" s="79"/>
      <c r="F21" s="80">
        <v>2231.0750000000003</v>
      </c>
      <c r="G21" s="81">
        <v>60.476500000000001</v>
      </c>
      <c r="H21" s="126">
        <f t="shared" si="3"/>
        <v>62</v>
      </c>
      <c r="I21" s="81">
        <v>62</v>
      </c>
      <c r="K21" s="82">
        <v>2133.2849999999999</v>
      </c>
      <c r="L21" s="83">
        <f t="shared" si="1"/>
        <v>60.476500000000001</v>
      </c>
      <c r="M21" s="83">
        <v>70</v>
      </c>
      <c r="O21" s="85">
        <f t="shared" si="2"/>
        <v>8.1316708316910216</v>
      </c>
      <c r="P21" s="86">
        <v>230.35894707340006</v>
      </c>
      <c r="Q21" s="86">
        <v>231</v>
      </c>
      <c r="S21" s="110">
        <f t="shared" si="4"/>
        <v>2210.9240199999999</v>
      </c>
      <c r="T21" s="88">
        <v>55.972760000000001</v>
      </c>
      <c r="U21" s="88">
        <v>65.37</v>
      </c>
      <c r="X21" s="90">
        <v>90.363640000000004</v>
      </c>
      <c r="Y21" s="91">
        <v>49.650379999999998</v>
      </c>
      <c r="Z21" s="91">
        <v>0</v>
      </c>
      <c r="AA21" s="92">
        <f t="shared" si="5"/>
        <v>140.01402000000002</v>
      </c>
      <c r="AC21" s="48">
        <v>41657</v>
      </c>
      <c r="AD21" s="78">
        <v>144</v>
      </c>
      <c r="AE21" s="81">
        <v>72</v>
      </c>
      <c r="AF21" s="83">
        <f t="shared" si="6"/>
        <v>72</v>
      </c>
      <c r="AG21" s="86">
        <v>224</v>
      </c>
      <c r="AH21" s="93">
        <v>51.9</v>
      </c>
    </row>
    <row r="22" spans="1:34" ht="11.25" customHeight="1">
      <c r="A22" s="1">
        <v>42023</v>
      </c>
      <c r="B22" s="77">
        <v>4940.7050000000008</v>
      </c>
      <c r="C22" s="78">
        <f t="shared" si="7"/>
        <v>138.15235000000001</v>
      </c>
      <c r="D22" s="78">
        <v>132</v>
      </c>
      <c r="E22" s="79"/>
      <c r="F22" s="80">
        <v>2231.0750000000003</v>
      </c>
      <c r="G22" s="81">
        <v>60.42492</v>
      </c>
      <c r="H22" s="126">
        <f t="shared" si="3"/>
        <v>62</v>
      </c>
      <c r="I22" s="81">
        <v>62</v>
      </c>
      <c r="K22" s="82">
        <v>2133.2849999999999</v>
      </c>
      <c r="L22" s="83">
        <f t="shared" si="1"/>
        <v>60.42492</v>
      </c>
      <c r="M22" s="83">
        <v>70</v>
      </c>
      <c r="O22" s="85">
        <f t="shared" si="2"/>
        <v>7.9918324986494582</v>
      </c>
      <c r="P22" s="86">
        <v>226.39752120819998</v>
      </c>
      <c r="Q22" s="86">
        <v>231</v>
      </c>
      <c r="S22" s="110">
        <f t="shared" si="4"/>
        <v>2247.38726</v>
      </c>
      <c r="T22" s="88">
        <v>56.895879999999998</v>
      </c>
      <c r="U22" s="88">
        <v>65.37</v>
      </c>
      <c r="X22" s="90">
        <v>88.520009999999999</v>
      </c>
      <c r="Y22" s="91">
        <v>49.632339999999999</v>
      </c>
      <c r="Z22" s="91">
        <v>0</v>
      </c>
      <c r="AA22" s="92">
        <f t="shared" si="5"/>
        <v>138.15235000000001</v>
      </c>
      <c r="AC22" s="48">
        <v>41658</v>
      </c>
      <c r="AD22" s="78">
        <v>144</v>
      </c>
      <c r="AE22" s="81">
        <v>71</v>
      </c>
      <c r="AF22" s="83">
        <f t="shared" si="6"/>
        <v>71</v>
      </c>
      <c r="AG22" s="86">
        <v>224.4</v>
      </c>
      <c r="AH22" s="93">
        <v>55.2</v>
      </c>
    </row>
    <row r="23" spans="1:34" ht="11.25" customHeight="1">
      <c r="A23" s="1">
        <v>42024</v>
      </c>
      <c r="B23" s="77">
        <v>4940.7050000000008</v>
      </c>
      <c r="C23" s="78">
        <f t="shared" si="7"/>
        <v>138.93045000000001</v>
      </c>
      <c r="D23" s="78">
        <v>132</v>
      </c>
      <c r="E23" s="79"/>
      <c r="F23" s="80">
        <v>2231.0750000000003</v>
      </c>
      <c r="G23" s="81">
        <v>59.012839999999997</v>
      </c>
      <c r="H23" s="126">
        <f t="shared" si="3"/>
        <v>62</v>
      </c>
      <c r="I23" s="81">
        <v>62</v>
      </c>
      <c r="K23" s="82">
        <v>2133.2849999999999</v>
      </c>
      <c r="L23" s="83">
        <f t="shared" si="1"/>
        <v>59.012839999999997</v>
      </c>
      <c r="M23" s="83">
        <v>70</v>
      </c>
      <c r="O23" s="85">
        <f t="shared" si="2"/>
        <v>7.9591900584999387</v>
      </c>
      <c r="P23" s="86">
        <v>225.47280618979997</v>
      </c>
      <c r="Q23" s="86">
        <v>231</v>
      </c>
      <c r="S23" s="110">
        <f t="shared" si="4"/>
        <v>2275.6582000000003</v>
      </c>
      <c r="T23" s="88">
        <v>57.611600000000003</v>
      </c>
      <c r="U23" s="88">
        <v>65.37</v>
      </c>
      <c r="X23" s="90">
        <v>89.757210000000001</v>
      </c>
      <c r="Y23" s="91">
        <v>49.17324</v>
      </c>
      <c r="Z23" s="91">
        <v>0</v>
      </c>
      <c r="AA23" s="92">
        <f t="shared" si="5"/>
        <v>138.93045000000001</v>
      </c>
      <c r="AC23" s="48">
        <v>41659</v>
      </c>
      <c r="AD23" s="78">
        <v>148</v>
      </c>
      <c r="AE23" s="81">
        <v>71</v>
      </c>
      <c r="AF23" s="83">
        <f t="shared" si="6"/>
        <v>71</v>
      </c>
      <c r="AG23" s="86">
        <v>225.9</v>
      </c>
      <c r="AH23" s="93">
        <v>55.5</v>
      </c>
    </row>
    <row r="24" spans="1:34" ht="11.25" customHeight="1">
      <c r="A24" s="1">
        <v>42025</v>
      </c>
      <c r="B24" s="77">
        <v>4940.7050000000008</v>
      </c>
      <c r="C24" s="78">
        <f t="shared" si="7"/>
        <v>135.87718999999998</v>
      </c>
      <c r="D24" s="78">
        <v>132</v>
      </c>
      <c r="E24" s="79"/>
      <c r="F24" s="80">
        <v>2231.0750000000003</v>
      </c>
      <c r="G24" s="81">
        <v>62.041400000000003</v>
      </c>
      <c r="H24" s="126">
        <f t="shared" si="3"/>
        <v>62</v>
      </c>
      <c r="I24" s="81">
        <v>62</v>
      </c>
      <c r="K24" s="82">
        <v>2133.2849999999999</v>
      </c>
      <c r="L24" s="83">
        <f t="shared" si="1"/>
        <v>62.041400000000003</v>
      </c>
      <c r="M24" s="83">
        <v>70</v>
      </c>
      <c r="O24" s="85">
        <f t="shared" si="2"/>
        <v>7.9195089878443499</v>
      </c>
      <c r="P24" s="86">
        <v>224.3486965395</v>
      </c>
      <c r="Q24" s="86">
        <v>231</v>
      </c>
      <c r="S24" s="110">
        <f t="shared" si="4"/>
        <v>2186.7038050000001</v>
      </c>
      <c r="T24" s="88">
        <v>55.359589999999997</v>
      </c>
      <c r="U24" s="88">
        <v>65.37</v>
      </c>
      <c r="X24" s="90">
        <v>87.646450000000002</v>
      </c>
      <c r="Y24" s="91">
        <v>48.230739999999997</v>
      </c>
      <c r="Z24" s="91">
        <v>0</v>
      </c>
      <c r="AA24" s="92">
        <f t="shared" si="5"/>
        <v>135.87718999999998</v>
      </c>
      <c r="AC24" s="48">
        <v>41660</v>
      </c>
      <c r="AD24" s="78">
        <v>148</v>
      </c>
      <c r="AE24" s="81">
        <v>70</v>
      </c>
      <c r="AF24" s="83">
        <f t="shared" si="6"/>
        <v>70</v>
      </c>
      <c r="AG24" s="86">
        <v>223.4</v>
      </c>
      <c r="AH24" s="93">
        <v>56.1</v>
      </c>
    </row>
    <row r="25" spans="1:34" ht="11.25" customHeight="1">
      <c r="A25" s="1">
        <v>42026</v>
      </c>
      <c r="B25" s="77">
        <v>4940.7050000000008</v>
      </c>
      <c r="C25" s="78">
        <f t="shared" si="7"/>
        <v>142.59593999999998</v>
      </c>
      <c r="D25" s="78">
        <v>132</v>
      </c>
      <c r="E25" s="79"/>
      <c r="F25" s="80">
        <v>2231.0750000000003</v>
      </c>
      <c r="G25" s="81">
        <v>62.793759999999999</v>
      </c>
      <c r="H25" s="126">
        <f t="shared" si="3"/>
        <v>62</v>
      </c>
      <c r="I25" s="81">
        <v>62</v>
      </c>
      <c r="K25" s="82">
        <v>2133.2849999999999</v>
      </c>
      <c r="L25" s="83">
        <f t="shared" si="1"/>
        <v>62.793759999999999</v>
      </c>
      <c r="M25" s="83">
        <v>70</v>
      </c>
      <c r="O25" s="85">
        <f t="shared" si="2"/>
        <v>8.2901548927337103</v>
      </c>
      <c r="P25" s="86">
        <v>234.84858053070002</v>
      </c>
      <c r="Q25" s="86">
        <v>231</v>
      </c>
      <c r="S25" s="110">
        <f t="shared" si="4"/>
        <v>2190.6988350000001</v>
      </c>
      <c r="T25" s="88">
        <v>55.460729999999998</v>
      </c>
      <c r="U25" s="88">
        <v>65.37</v>
      </c>
      <c r="X25" s="90">
        <v>94.291179999999997</v>
      </c>
      <c r="Y25" s="91">
        <v>48.304760000000002</v>
      </c>
      <c r="Z25" s="91">
        <v>0</v>
      </c>
      <c r="AA25" s="92">
        <f t="shared" si="5"/>
        <v>142.59593999999998</v>
      </c>
      <c r="AC25" s="48">
        <v>41661</v>
      </c>
      <c r="AD25" s="78">
        <v>159</v>
      </c>
      <c r="AE25" s="81">
        <v>70</v>
      </c>
      <c r="AF25" s="83">
        <f t="shared" si="6"/>
        <v>70</v>
      </c>
      <c r="AG25" s="86">
        <v>222.8</v>
      </c>
      <c r="AH25" s="93">
        <v>53.1</v>
      </c>
    </row>
    <row r="26" spans="1:34" ht="11.25" customHeight="1">
      <c r="A26" s="1">
        <v>42027</v>
      </c>
      <c r="B26" s="77">
        <v>4940.7050000000008</v>
      </c>
      <c r="C26" s="78">
        <f t="shared" si="7"/>
        <v>137.69347999999999</v>
      </c>
      <c r="D26" s="78">
        <v>132</v>
      </c>
      <c r="E26" s="79"/>
      <c r="F26" s="80">
        <v>2231.0750000000003</v>
      </c>
      <c r="G26" s="81">
        <v>60.665210000000002</v>
      </c>
      <c r="H26" s="126">
        <f t="shared" si="3"/>
        <v>62</v>
      </c>
      <c r="I26" s="81">
        <v>62</v>
      </c>
      <c r="K26" s="82">
        <v>2133.2849999999999</v>
      </c>
      <c r="L26" s="83">
        <f t="shared" si="1"/>
        <v>60.665210000000002</v>
      </c>
      <c r="M26" s="83">
        <v>70</v>
      </c>
      <c r="O26" s="85">
        <f t="shared" si="2"/>
        <v>8.1529609575387383</v>
      </c>
      <c r="P26" s="86">
        <v>230.96206678579998</v>
      </c>
      <c r="Q26" s="86">
        <v>231</v>
      </c>
      <c r="S26" s="110">
        <f t="shared" si="4"/>
        <v>2194.8791200000001</v>
      </c>
      <c r="T26" s="88">
        <v>55.566560000000003</v>
      </c>
      <c r="U26" s="88">
        <v>65.37</v>
      </c>
      <c r="X26" s="90">
        <v>89.817019999999999</v>
      </c>
      <c r="Y26" s="91">
        <v>47.27646</v>
      </c>
      <c r="Z26" s="91">
        <v>0.6</v>
      </c>
      <c r="AA26" s="92">
        <f t="shared" si="5"/>
        <v>137.69347999999999</v>
      </c>
      <c r="AC26" s="48">
        <v>41662</v>
      </c>
      <c r="AD26" s="78">
        <v>165</v>
      </c>
      <c r="AE26" s="81">
        <v>71</v>
      </c>
      <c r="AF26" s="83">
        <f t="shared" si="6"/>
        <v>71</v>
      </c>
      <c r="AG26" s="86">
        <v>220.4</v>
      </c>
      <c r="AH26" s="93">
        <v>53</v>
      </c>
    </row>
    <row r="27" spans="1:34" ht="11.25" customHeight="1">
      <c r="A27" s="1">
        <v>42028</v>
      </c>
      <c r="B27" s="77">
        <v>4940.7050000000008</v>
      </c>
      <c r="C27" s="78">
        <f t="shared" si="7"/>
        <v>132.80000000000001</v>
      </c>
      <c r="D27" s="78">
        <v>132</v>
      </c>
      <c r="E27" s="79"/>
      <c r="F27" s="80">
        <v>2231.0750000000003</v>
      </c>
      <c r="G27" s="81">
        <v>60.2</v>
      </c>
      <c r="H27" s="126">
        <f t="shared" si="3"/>
        <v>62</v>
      </c>
      <c r="I27" s="81">
        <v>62</v>
      </c>
      <c r="K27" s="82">
        <v>2133.2849999999999</v>
      </c>
      <c r="L27" s="83">
        <f t="shared" si="1"/>
        <v>60.2</v>
      </c>
      <c r="M27" s="83">
        <v>70</v>
      </c>
      <c r="O27" s="85">
        <f t="shared" si="2"/>
        <v>8.191019213982127</v>
      </c>
      <c r="P27" s="86">
        <v>232.04020436209993</v>
      </c>
      <c r="Q27" s="86">
        <v>231</v>
      </c>
      <c r="S27" s="110">
        <f t="shared" si="4"/>
        <v>2151.4030499999999</v>
      </c>
      <c r="T27" s="88">
        <v>54.465899999999998</v>
      </c>
      <c r="U27" s="88">
        <v>65.37</v>
      </c>
      <c r="X27" s="90">
        <v>84.6</v>
      </c>
      <c r="Y27" s="91">
        <v>43.9</v>
      </c>
      <c r="Z27" s="91">
        <v>4.3</v>
      </c>
      <c r="AA27" s="92">
        <f t="shared" si="5"/>
        <v>132.80000000000001</v>
      </c>
      <c r="AC27" s="48">
        <v>41663</v>
      </c>
      <c r="AD27" s="78">
        <v>160</v>
      </c>
      <c r="AE27" s="81">
        <v>69</v>
      </c>
      <c r="AF27" s="83">
        <f t="shared" si="6"/>
        <v>69</v>
      </c>
      <c r="AG27" s="86">
        <v>220.4</v>
      </c>
      <c r="AH27" s="93">
        <v>51.8</v>
      </c>
    </row>
    <row r="28" spans="1:34" ht="11.25" customHeight="1">
      <c r="A28" s="1">
        <v>42029</v>
      </c>
      <c r="B28" s="77">
        <v>4940.7050000000008</v>
      </c>
      <c r="C28" s="78">
        <f t="shared" si="7"/>
        <v>134.89999999999998</v>
      </c>
      <c r="D28" s="78">
        <v>132</v>
      </c>
      <c r="E28" s="79"/>
      <c r="F28" s="80">
        <v>2231.0750000000003</v>
      </c>
      <c r="G28" s="81">
        <v>58.7</v>
      </c>
      <c r="H28" s="126">
        <f t="shared" si="3"/>
        <v>62</v>
      </c>
      <c r="I28" s="81">
        <v>62</v>
      </c>
      <c r="K28" s="82">
        <v>2133.2849999999999</v>
      </c>
      <c r="L28" s="83">
        <f t="shared" si="1"/>
        <v>58.7</v>
      </c>
      <c r="M28" s="83">
        <v>70</v>
      </c>
      <c r="O28" s="85">
        <f t="shared" si="2"/>
        <v>8.3065401203816815</v>
      </c>
      <c r="P28" s="86">
        <v>235.31275128560006</v>
      </c>
      <c r="Q28" s="86">
        <v>231</v>
      </c>
      <c r="S28" s="110">
        <f t="shared" si="4"/>
        <v>2188.3359450000003</v>
      </c>
      <c r="T28" s="88">
        <v>55.400910000000003</v>
      </c>
      <c r="U28" s="88">
        <v>65.37</v>
      </c>
      <c r="X28" s="90">
        <v>86.6</v>
      </c>
      <c r="Y28" s="91">
        <v>43.8</v>
      </c>
      <c r="Z28" s="91">
        <v>4.5</v>
      </c>
      <c r="AA28" s="92">
        <f t="shared" si="5"/>
        <v>134.89999999999998</v>
      </c>
      <c r="AC28" s="48">
        <v>41664</v>
      </c>
      <c r="AD28" s="78">
        <v>157</v>
      </c>
      <c r="AE28" s="81">
        <v>70</v>
      </c>
      <c r="AF28" s="83">
        <f t="shared" si="6"/>
        <v>70</v>
      </c>
      <c r="AG28" s="86">
        <v>216.3</v>
      </c>
      <c r="AH28" s="93">
        <v>54.3</v>
      </c>
    </row>
    <row r="29" spans="1:34" ht="11.25" customHeight="1">
      <c r="A29" s="1">
        <v>42030</v>
      </c>
      <c r="B29" s="77">
        <v>4940.7050000000008</v>
      </c>
      <c r="C29" s="78">
        <f t="shared" si="7"/>
        <v>136.20000000000002</v>
      </c>
      <c r="D29" s="78">
        <v>132</v>
      </c>
      <c r="E29" s="79"/>
      <c r="F29" s="80">
        <v>2231.0750000000003</v>
      </c>
      <c r="G29" s="81">
        <v>59.8</v>
      </c>
      <c r="H29" s="126">
        <f t="shared" si="3"/>
        <v>62</v>
      </c>
      <c r="I29" s="81">
        <v>62</v>
      </c>
      <c r="K29" s="82">
        <v>2133.2849999999999</v>
      </c>
      <c r="L29" s="83">
        <f t="shared" si="1"/>
        <v>59.8</v>
      </c>
      <c r="M29" s="83">
        <v>70</v>
      </c>
      <c r="O29" s="85">
        <f t="shared" si="2"/>
        <v>8.3387708129262723</v>
      </c>
      <c r="P29" s="86">
        <v>236.22580206590007</v>
      </c>
      <c r="Q29" s="86">
        <v>231</v>
      </c>
      <c r="S29" s="110">
        <f t="shared" si="4"/>
        <v>2231.9399950000002</v>
      </c>
      <c r="T29" s="88">
        <v>56.504809999999999</v>
      </c>
      <c r="U29" s="88">
        <v>65.37</v>
      </c>
      <c r="X29" s="90">
        <v>88</v>
      </c>
      <c r="Y29" s="91">
        <v>44.8</v>
      </c>
      <c r="Z29" s="91">
        <v>3.4</v>
      </c>
      <c r="AA29" s="92">
        <f t="shared" si="5"/>
        <v>136.20000000000002</v>
      </c>
      <c r="AC29" s="48">
        <v>41665</v>
      </c>
      <c r="AD29" s="78">
        <v>144</v>
      </c>
      <c r="AE29" s="81">
        <v>69</v>
      </c>
      <c r="AF29" s="83">
        <f t="shared" si="6"/>
        <v>69</v>
      </c>
      <c r="AG29" s="86">
        <v>222.1</v>
      </c>
      <c r="AH29" s="93">
        <v>55.1</v>
      </c>
    </row>
    <row r="30" spans="1:34" ht="11.25" customHeight="1">
      <c r="A30" s="1">
        <v>42031</v>
      </c>
      <c r="B30" s="77">
        <v>4940.7050000000008</v>
      </c>
      <c r="C30" s="78">
        <f t="shared" si="7"/>
        <v>134.30000000000001</v>
      </c>
      <c r="D30" s="78">
        <v>132</v>
      </c>
      <c r="E30" s="79"/>
      <c r="F30" s="80">
        <v>2231.0750000000003</v>
      </c>
      <c r="G30" s="81">
        <v>59</v>
      </c>
      <c r="H30" s="126">
        <f t="shared" si="3"/>
        <v>62</v>
      </c>
      <c r="I30" s="81">
        <v>62</v>
      </c>
      <c r="K30" s="82">
        <v>2133.2849999999999</v>
      </c>
      <c r="L30" s="83">
        <f t="shared" si="1"/>
        <v>59</v>
      </c>
      <c r="M30" s="83">
        <v>70</v>
      </c>
      <c r="O30" s="85">
        <f t="shared" si="2"/>
        <v>8.3516690948263985</v>
      </c>
      <c r="P30" s="86">
        <v>236.59119248799999</v>
      </c>
      <c r="Q30" s="86">
        <v>231</v>
      </c>
      <c r="S30" s="110">
        <f t="shared" si="4"/>
        <v>2301.971125</v>
      </c>
      <c r="T30" s="88">
        <v>58.277749999999997</v>
      </c>
      <c r="U30" s="88">
        <v>65.37</v>
      </c>
      <c r="X30" s="90">
        <v>85.3</v>
      </c>
      <c r="Y30" s="91">
        <v>46.6</v>
      </c>
      <c r="Z30" s="91">
        <v>2.4</v>
      </c>
      <c r="AA30" s="92">
        <f t="shared" si="5"/>
        <v>134.30000000000001</v>
      </c>
      <c r="AC30" s="48">
        <v>41666</v>
      </c>
      <c r="AD30" s="78">
        <v>155</v>
      </c>
      <c r="AE30" s="81">
        <v>69</v>
      </c>
      <c r="AF30" s="83">
        <f t="shared" si="6"/>
        <v>69</v>
      </c>
      <c r="AG30" s="86">
        <v>219.1</v>
      </c>
      <c r="AH30" s="93">
        <v>53.3</v>
      </c>
    </row>
    <row r="31" spans="1:34" ht="11.25" customHeight="1">
      <c r="A31" s="1">
        <v>42032</v>
      </c>
      <c r="B31" s="77">
        <v>4940.7050000000008</v>
      </c>
      <c r="C31" s="78">
        <f t="shared" si="7"/>
        <v>137.80000000000001</v>
      </c>
      <c r="D31" s="78">
        <v>132</v>
      </c>
      <c r="E31" s="79"/>
      <c r="F31" s="80">
        <v>2231.0750000000003</v>
      </c>
      <c r="G31" s="81">
        <v>59.7</v>
      </c>
      <c r="H31" s="126">
        <f t="shared" si="3"/>
        <v>62</v>
      </c>
      <c r="I31" s="81">
        <v>62</v>
      </c>
      <c r="K31" s="82">
        <v>2133.2849999999999</v>
      </c>
      <c r="L31" s="83">
        <f t="shared" si="1"/>
        <v>59.7</v>
      </c>
      <c r="M31" s="83">
        <v>70</v>
      </c>
      <c r="O31" s="85">
        <f t="shared" si="2"/>
        <v>8.2669072538070019</v>
      </c>
      <c r="P31" s="86">
        <v>234.19000719000005</v>
      </c>
      <c r="Q31" s="86">
        <v>231</v>
      </c>
      <c r="S31" s="110">
        <f t="shared" si="4"/>
        <v>2347.4980350000001</v>
      </c>
      <c r="T31" s="88">
        <v>59.430329999999998</v>
      </c>
      <c r="U31" s="88">
        <v>65.37</v>
      </c>
      <c r="X31" s="90">
        <v>89.9</v>
      </c>
      <c r="Y31" s="91">
        <v>47.9</v>
      </c>
      <c r="Z31" s="91">
        <v>0</v>
      </c>
      <c r="AA31" s="92">
        <f t="shared" si="5"/>
        <v>137.80000000000001</v>
      </c>
      <c r="AC31" s="48">
        <v>41667</v>
      </c>
      <c r="AD31" s="78">
        <v>170</v>
      </c>
      <c r="AE31" s="81">
        <v>70</v>
      </c>
      <c r="AF31" s="83">
        <f t="shared" si="6"/>
        <v>70</v>
      </c>
      <c r="AG31" s="86">
        <v>221.8</v>
      </c>
      <c r="AH31" s="93">
        <v>53.3</v>
      </c>
    </row>
    <row r="32" spans="1:34" ht="11.25" customHeight="1">
      <c r="A32" s="1">
        <v>42033</v>
      </c>
      <c r="B32" s="77">
        <v>4940.7050000000008</v>
      </c>
      <c r="C32" s="78">
        <f t="shared" si="7"/>
        <v>135.69999999999999</v>
      </c>
      <c r="D32" s="78">
        <v>132</v>
      </c>
      <c r="E32" s="79"/>
      <c r="F32" s="80">
        <v>2231.0750000000003</v>
      </c>
      <c r="G32" s="81">
        <v>59</v>
      </c>
      <c r="H32" s="126">
        <f t="shared" si="3"/>
        <v>62</v>
      </c>
      <c r="I32" s="81">
        <v>62</v>
      </c>
      <c r="K32" s="82">
        <v>2133.2849999999999</v>
      </c>
      <c r="L32" s="83">
        <f t="shared" si="1"/>
        <v>59</v>
      </c>
      <c r="M32" s="83">
        <v>70</v>
      </c>
      <c r="O32" s="85">
        <f t="shared" si="2"/>
        <v>8.4362262198039097</v>
      </c>
      <c r="P32" s="86">
        <v>238.98657846470002</v>
      </c>
      <c r="Q32" s="86">
        <v>231</v>
      </c>
      <c r="S32" s="110">
        <f t="shared" si="4"/>
        <v>2326.9600100000002</v>
      </c>
      <c r="T32" s="88">
        <v>58.910380000000004</v>
      </c>
      <c r="U32" s="88">
        <v>65.37</v>
      </c>
      <c r="X32" s="90">
        <v>90.7</v>
      </c>
      <c r="Y32" s="91">
        <v>45</v>
      </c>
      <c r="Z32" s="91">
        <v>0</v>
      </c>
      <c r="AA32" s="92">
        <f t="shared" si="5"/>
        <v>135.69999999999999</v>
      </c>
      <c r="AC32" s="48">
        <v>41668</v>
      </c>
      <c r="AD32" s="78">
        <v>174</v>
      </c>
      <c r="AE32" s="81">
        <v>68</v>
      </c>
      <c r="AF32" s="83">
        <f t="shared" si="6"/>
        <v>68</v>
      </c>
      <c r="AG32" s="86">
        <v>219.9</v>
      </c>
      <c r="AH32" s="93">
        <v>55.8</v>
      </c>
    </row>
    <row r="33" spans="1:34" ht="11.25" customHeight="1">
      <c r="A33" s="1">
        <v>42034</v>
      </c>
      <c r="B33" s="77">
        <v>4940.7050000000008</v>
      </c>
      <c r="C33" s="78">
        <f t="shared" si="7"/>
        <v>127.9</v>
      </c>
      <c r="D33" s="78">
        <v>118</v>
      </c>
      <c r="E33" s="79" t="s">
        <v>20</v>
      </c>
      <c r="F33" s="80">
        <v>2231.0750000000003</v>
      </c>
      <c r="G33" s="81">
        <v>57.6</v>
      </c>
      <c r="H33" s="126">
        <f t="shared" si="3"/>
        <v>62</v>
      </c>
      <c r="I33" s="81">
        <v>62</v>
      </c>
      <c r="K33" s="82">
        <v>2133.2849999999999</v>
      </c>
      <c r="L33" s="83">
        <f t="shared" si="1"/>
        <v>57.6</v>
      </c>
      <c r="M33" s="83">
        <v>70</v>
      </c>
      <c r="O33" s="85">
        <f t="shared" si="2"/>
        <v>8.2554818868435493</v>
      </c>
      <c r="P33" s="86">
        <v>233.86634240349997</v>
      </c>
      <c r="Q33" s="86">
        <v>231</v>
      </c>
      <c r="S33" s="110">
        <f t="shared" si="4"/>
        <v>2393.7659650000001</v>
      </c>
      <c r="T33" s="88">
        <v>60.601669999999999</v>
      </c>
      <c r="U33" s="88">
        <v>65.37</v>
      </c>
      <c r="X33" s="90">
        <v>85.4</v>
      </c>
      <c r="Y33" s="91">
        <v>42.5</v>
      </c>
      <c r="Z33" s="91">
        <v>0</v>
      </c>
      <c r="AA33" s="92">
        <f t="shared" si="5"/>
        <v>127.9</v>
      </c>
      <c r="AC33" s="48">
        <v>41669</v>
      </c>
      <c r="AD33" s="78">
        <v>163</v>
      </c>
      <c r="AE33" s="81">
        <v>70</v>
      </c>
      <c r="AF33" s="83">
        <f t="shared" si="6"/>
        <v>70</v>
      </c>
      <c r="AG33" s="86">
        <v>220.8</v>
      </c>
      <c r="AH33" s="93">
        <v>56.3</v>
      </c>
    </row>
    <row r="34" spans="1:34" ht="11.25" customHeight="1">
      <c r="A34" s="1">
        <v>42035</v>
      </c>
      <c r="B34" s="77">
        <v>4940.7050000000008</v>
      </c>
      <c r="C34" s="78">
        <f t="shared" si="7"/>
        <v>132.9</v>
      </c>
      <c r="D34" s="78">
        <v>132</v>
      </c>
      <c r="E34" s="79" t="s">
        <v>20</v>
      </c>
      <c r="F34" s="80">
        <v>2231.0750000000003</v>
      </c>
      <c r="G34" s="81">
        <v>55.8</v>
      </c>
      <c r="H34" s="126">
        <f t="shared" si="3"/>
        <v>62</v>
      </c>
      <c r="I34" s="81">
        <v>62</v>
      </c>
      <c r="K34" s="82">
        <v>2133.2849999999999</v>
      </c>
      <c r="L34" s="83">
        <f t="shared" si="1"/>
        <v>55.8</v>
      </c>
      <c r="M34" s="83">
        <v>70</v>
      </c>
      <c r="O34" s="85">
        <f t="shared" si="2"/>
        <v>8.3745945950958109</v>
      </c>
      <c r="P34" s="86">
        <v>237.24064008770003</v>
      </c>
      <c r="Q34" s="86">
        <v>231</v>
      </c>
      <c r="S34" s="110">
        <f t="shared" si="4"/>
        <v>2432.82791</v>
      </c>
      <c r="T34" s="88">
        <v>61.590580000000003</v>
      </c>
      <c r="U34" s="88">
        <v>65.37</v>
      </c>
      <c r="X34" s="90">
        <v>88.9</v>
      </c>
      <c r="Y34" s="91">
        <v>44</v>
      </c>
      <c r="Z34" s="91">
        <v>0</v>
      </c>
      <c r="AA34" s="92">
        <f t="shared" si="5"/>
        <v>132.9</v>
      </c>
      <c r="AC34" s="48">
        <v>41670</v>
      </c>
      <c r="AD34" s="78">
        <v>160</v>
      </c>
      <c r="AE34" s="81">
        <v>70</v>
      </c>
      <c r="AF34" s="83">
        <f t="shared" si="6"/>
        <v>70</v>
      </c>
      <c r="AG34" s="86">
        <v>222.8</v>
      </c>
      <c r="AH34" s="93">
        <v>56</v>
      </c>
    </row>
    <row r="35" spans="1:34" ht="11.25" customHeight="1">
      <c r="A35" s="1">
        <v>42036</v>
      </c>
      <c r="B35" s="77">
        <v>4940.7050000000008</v>
      </c>
      <c r="C35" s="78">
        <f t="shared" si="7"/>
        <v>133</v>
      </c>
      <c r="D35" s="78">
        <v>132</v>
      </c>
      <c r="E35" s="79" t="s">
        <v>20</v>
      </c>
      <c r="F35" s="80">
        <v>2231.0750000000003</v>
      </c>
      <c r="G35" s="81">
        <v>54.3</v>
      </c>
      <c r="H35" s="126">
        <f t="shared" si="3"/>
        <v>62</v>
      </c>
      <c r="I35" s="81">
        <v>62</v>
      </c>
      <c r="K35" s="82">
        <v>2133.2849999999999</v>
      </c>
      <c r="L35" s="83">
        <f t="shared" si="1"/>
        <v>54.3</v>
      </c>
      <c r="M35" s="83">
        <v>70</v>
      </c>
      <c r="O35" s="85">
        <f t="shared" si="2"/>
        <v>8.4971471504874501</v>
      </c>
      <c r="P35" s="86">
        <v>240.71238386650003</v>
      </c>
      <c r="Q35" s="86">
        <v>231</v>
      </c>
      <c r="S35" s="110">
        <f t="shared" si="4"/>
        <v>2391.1360549999999</v>
      </c>
      <c r="T35" s="88">
        <v>60.535089999999997</v>
      </c>
      <c r="U35" s="88">
        <v>65.427999999999997</v>
      </c>
      <c r="X35" s="90">
        <v>86.2</v>
      </c>
      <c r="Y35" s="91">
        <v>46.8</v>
      </c>
      <c r="Z35" s="91">
        <v>0</v>
      </c>
      <c r="AA35" s="92">
        <f t="shared" si="5"/>
        <v>133</v>
      </c>
      <c r="AC35" s="48">
        <v>41671</v>
      </c>
      <c r="AD35" s="78">
        <v>160</v>
      </c>
      <c r="AE35" s="81">
        <v>70</v>
      </c>
      <c r="AF35" s="83">
        <f t="shared" si="6"/>
        <v>70</v>
      </c>
      <c r="AG35" s="86">
        <v>221.2</v>
      </c>
      <c r="AH35" s="93">
        <v>55.8</v>
      </c>
    </row>
    <row r="36" spans="1:34" ht="11.25" customHeight="1">
      <c r="A36" s="1">
        <v>42037</v>
      </c>
      <c r="B36" s="77">
        <v>4940.7050000000008</v>
      </c>
      <c r="C36" s="78">
        <f t="shared" si="7"/>
        <v>127</v>
      </c>
      <c r="D36" s="78">
        <v>118</v>
      </c>
      <c r="E36" s="79" t="s">
        <v>20</v>
      </c>
      <c r="F36" s="80">
        <v>2231.0750000000003</v>
      </c>
      <c r="G36" s="81">
        <v>53.4</v>
      </c>
      <c r="H36" s="126">
        <f t="shared" si="3"/>
        <v>57</v>
      </c>
      <c r="I36" s="81">
        <v>57</v>
      </c>
      <c r="J36" s="94" t="s">
        <v>21</v>
      </c>
      <c r="K36" s="82">
        <v>2133.2849999999999</v>
      </c>
      <c r="L36" s="83">
        <f t="shared" si="1"/>
        <v>53.4</v>
      </c>
      <c r="M36" s="83">
        <v>70</v>
      </c>
      <c r="O36" s="85">
        <f t="shared" si="2"/>
        <v>8.3347951318090487</v>
      </c>
      <c r="P36" s="86">
        <v>236.1131765385</v>
      </c>
      <c r="Q36" s="86">
        <v>231</v>
      </c>
      <c r="S36" s="110">
        <f t="shared" si="4"/>
        <v>2366.7033299999998</v>
      </c>
      <c r="T36" s="88">
        <v>59.916539999999998</v>
      </c>
      <c r="U36" s="88">
        <v>65.427999999999997</v>
      </c>
      <c r="X36" s="90">
        <v>83.6</v>
      </c>
      <c r="Y36" s="91">
        <v>43.4</v>
      </c>
      <c r="Z36" s="91">
        <v>0</v>
      </c>
      <c r="AA36" s="92">
        <f t="shared" si="5"/>
        <v>127</v>
      </c>
      <c r="AC36" s="48">
        <v>41672</v>
      </c>
      <c r="AD36" s="78">
        <v>165</v>
      </c>
      <c r="AE36" s="81">
        <v>70</v>
      </c>
      <c r="AF36" s="83">
        <f t="shared" si="6"/>
        <v>70</v>
      </c>
      <c r="AG36" s="86">
        <v>218.7</v>
      </c>
      <c r="AH36" s="93">
        <v>54.6</v>
      </c>
    </row>
    <row r="37" spans="1:34" ht="11.25" customHeight="1">
      <c r="A37" s="1">
        <v>42038</v>
      </c>
      <c r="B37" s="77">
        <v>4940.7050000000008</v>
      </c>
      <c r="C37" s="78">
        <f t="shared" si="7"/>
        <v>125.19999999999999</v>
      </c>
      <c r="D37" s="78">
        <v>118</v>
      </c>
      <c r="E37" s="79" t="s">
        <v>20</v>
      </c>
      <c r="F37" s="80">
        <v>2231.0750000000003</v>
      </c>
      <c r="G37" s="81">
        <v>52.7</v>
      </c>
      <c r="H37" s="126">
        <f t="shared" si="3"/>
        <v>57</v>
      </c>
      <c r="I37" s="81">
        <v>57</v>
      </c>
      <c r="J37" s="94" t="s">
        <v>21</v>
      </c>
      <c r="K37" s="82">
        <v>2133.2849999999999</v>
      </c>
      <c r="L37" s="83">
        <f t="shared" si="1"/>
        <v>52.7</v>
      </c>
      <c r="M37" s="83">
        <v>70</v>
      </c>
      <c r="O37" s="85">
        <f t="shared" si="2"/>
        <v>8.1882142337492088</v>
      </c>
      <c r="P37" s="86">
        <v>231.96074316569999</v>
      </c>
      <c r="Q37" s="86">
        <v>231</v>
      </c>
      <c r="S37" s="110">
        <f t="shared" si="4"/>
        <v>2372.63465</v>
      </c>
      <c r="T37" s="88">
        <v>60.066699999999997</v>
      </c>
      <c r="U37" s="88">
        <v>65.427999999999997</v>
      </c>
      <c r="X37" s="90">
        <v>82.3</v>
      </c>
      <c r="Y37" s="91">
        <v>42.9</v>
      </c>
      <c r="Z37" s="91">
        <v>0</v>
      </c>
      <c r="AA37" s="92">
        <f t="shared" si="5"/>
        <v>125.19999999999999</v>
      </c>
      <c r="AC37" s="48">
        <v>41673</v>
      </c>
      <c r="AD37" s="78">
        <v>163</v>
      </c>
      <c r="AE37" s="81">
        <v>69</v>
      </c>
      <c r="AF37" s="83">
        <f t="shared" si="6"/>
        <v>69</v>
      </c>
      <c r="AG37" s="86">
        <v>214.1</v>
      </c>
      <c r="AH37" s="93">
        <v>54.9</v>
      </c>
    </row>
    <row r="38" spans="1:34" ht="11.25" customHeight="1">
      <c r="A38" s="1">
        <v>42039</v>
      </c>
      <c r="B38" s="77">
        <v>4940.7050000000008</v>
      </c>
      <c r="C38" s="78">
        <f t="shared" si="7"/>
        <v>135.5</v>
      </c>
      <c r="D38" s="78">
        <v>132</v>
      </c>
      <c r="E38" s="79" t="s">
        <v>20</v>
      </c>
      <c r="F38" s="80">
        <v>2231.0750000000003</v>
      </c>
      <c r="G38" s="81">
        <v>54.9</v>
      </c>
      <c r="H38" s="126">
        <f t="shared" si="3"/>
        <v>62</v>
      </c>
      <c r="I38" s="81">
        <v>62</v>
      </c>
      <c r="K38" s="82">
        <v>2133.2849999999999</v>
      </c>
      <c r="L38" s="83">
        <f t="shared" si="1"/>
        <v>54.9</v>
      </c>
      <c r="M38" s="83">
        <v>70</v>
      </c>
      <c r="O38" s="85">
        <f t="shared" si="2"/>
        <v>8.3147427824053786</v>
      </c>
      <c r="P38" s="86">
        <v>235.54512131460001</v>
      </c>
      <c r="Q38" s="86">
        <v>231</v>
      </c>
      <c r="S38" s="110">
        <f t="shared" si="4"/>
        <v>2333.6035149999998</v>
      </c>
      <c r="T38" s="88">
        <v>59.078569999999999</v>
      </c>
      <c r="U38" s="88">
        <v>65.427999999999997</v>
      </c>
      <c r="X38" s="90">
        <v>84.7</v>
      </c>
      <c r="Y38" s="91">
        <v>50.8</v>
      </c>
      <c r="Z38" s="91">
        <v>0</v>
      </c>
      <c r="AA38" s="92">
        <f t="shared" si="5"/>
        <v>135.5</v>
      </c>
      <c r="AC38" s="48">
        <v>41674</v>
      </c>
      <c r="AD38" s="78">
        <v>164</v>
      </c>
      <c r="AE38" s="81">
        <v>70</v>
      </c>
      <c r="AF38" s="83">
        <f t="shared" si="6"/>
        <v>70</v>
      </c>
      <c r="AG38" s="86">
        <v>214.3</v>
      </c>
      <c r="AH38" s="93">
        <v>54.4</v>
      </c>
    </row>
    <row r="39" spans="1:34" ht="11.25" customHeight="1">
      <c r="A39" s="1">
        <v>42040</v>
      </c>
      <c r="B39" s="77">
        <v>4940.7050000000008</v>
      </c>
      <c r="C39" s="78">
        <f t="shared" si="7"/>
        <v>137.80000000000001</v>
      </c>
      <c r="D39" s="78">
        <v>132</v>
      </c>
      <c r="E39" s="79"/>
      <c r="F39" s="80">
        <v>2231.0750000000003</v>
      </c>
      <c r="G39" s="81">
        <v>54</v>
      </c>
      <c r="H39" s="126">
        <f t="shared" si="3"/>
        <v>62</v>
      </c>
      <c r="I39" s="81">
        <v>62</v>
      </c>
      <c r="K39" s="82">
        <v>2133.2849999999999</v>
      </c>
      <c r="L39" s="83">
        <f t="shared" si="1"/>
        <v>54</v>
      </c>
      <c r="M39" s="83">
        <v>70</v>
      </c>
      <c r="O39" s="85">
        <f t="shared" si="2"/>
        <v>8.2924199443370501</v>
      </c>
      <c r="P39" s="86">
        <v>234.91274629850002</v>
      </c>
      <c r="Q39" s="86">
        <v>231</v>
      </c>
      <c r="S39" s="110">
        <f t="shared" si="4"/>
        <v>2369.5188899999998</v>
      </c>
      <c r="T39" s="88">
        <v>59.987819999999999</v>
      </c>
      <c r="U39" s="88">
        <v>65.427999999999997</v>
      </c>
      <c r="X39" s="90">
        <v>83.8</v>
      </c>
      <c r="Y39" s="91">
        <v>54</v>
      </c>
      <c r="Z39" s="91">
        <v>0</v>
      </c>
      <c r="AA39" s="92">
        <f t="shared" si="5"/>
        <v>137.80000000000001</v>
      </c>
      <c r="AC39" s="48">
        <v>41675</v>
      </c>
      <c r="AD39" s="78">
        <v>152</v>
      </c>
      <c r="AE39" s="81">
        <v>66</v>
      </c>
      <c r="AF39" s="83">
        <f t="shared" si="6"/>
        <v>66</v>
      </c>
      <c r="AG39" s="86">
        <v>211.5</v>
      </c>
      <c r="AH39" s="93">
        <v>53.9</v>
      </c>
    </row>
    <row r="40" spans="1:34" ht="11.25" customHeight="1">
      <c r="A40" s="1">
        <v>42041</v>
      </c>
      <c r="B40" s="77">
        <v>4940.7050000000008</v>
      </c>
      <c r="C40" s="78">
        <f t="shared" si="7"/>
        <v>132.9</v>
      </c>
      <c r="D40" s="78">
        <v>132</v>
      </c>
      <c r="E40" s="79"/>
      <c r="F40" s="80">
        <v>2231.0750000000003</v>
      </c>
      <c r="G40" s="81">
        <v>52.6</v>
      </c>
      <c r="H40" s="126">
        <f t="shared" si="3"/>
        <v>62</v>
      </c>
      <c r="I40" s="81">
        <v>62</v>
      </c>
      <c r="K40" s="82">
        <v>2133.2849999999999</v>
      </c>
      <c r="L40" s="83">
        <f t="shared" si="1"/>
        <v>52.6</v>
      </c>
      <c r="M40" s="83">
        <v>70</v>
      </c>
      <c r="O40" s="85">
        <f t="shared" si="2"/>
        <v>8.2334471290606004</v>
      </c>
      <c r="P40" s="86">
        <v>233.242128302</v>
      </c>
      <c r="Q40" s="86">
        <v>231</v>
      </c>
      <c r="S40" s="110">
        <f t="shared" si="4"/>
        <v>2343.67562</v>
      </c>
      <c r="T40" s="88">
        <v>59.333559999999999</v>
      </c>
      <c r="U40" s="88">
        <v>65.427999999999997</v>
      </c>
      <c r="X40" s="90">
        <v>84.4</v>
      </c>
      <c r="Y40" s="91">
        <v>48.5</v>
      </c>
      <c r="Z40" s="91">
        <v>0</v>
      </c>
      <c r="AA40" s="92">
        <f t="shared" si="5"/>
        <v>132.9</v>
      </c>
      <c r="AC40" s="48">
        <v>41676</v>
      </c>
      <c r="AD40" s="78">
        <v>154</v>
      </c>
      <c r="AE40" s="81">
        <v>59</v>
      </c>
      <c r="AF40" s="83">
        <f t="shared" si="6"/>
        <v>59</v>
      </c>
      <c r="AG40" s="86">
        <v>207.6</v>
      </c>
      <c r="AH40" s="93">
        <v>51.5</v>
      </c>
    </row>
    <row r="41" spans="1:34" ht="11.25" customHeight="1">
      <c r="A41" s="1">
        <v>42042</v>
      </c>
      <c r="B41" s="77">
        <v>4940.7050000000008</v>
      </c>
      <c r="C41" s="78">
        <f t="shared" si="7"/>
        <v>130.1</v>
      </c>
      <c r="D41" s="78">
        <v>132</v>
      </c>
      <c r="E41" s="79"/>
      <c r="F41" s="80">
        <v>2231.0750000000003</v>
      </c>
      <c r="G41" s="81">
        <v>52.3</v>
      </c>
      <c r="H41" s="126">
        <f t="shared" si="3"/>
        <v>62</v>
      </c>
      <c r="I41" s="81">
        <v>62</v>
      </c>
      <c r="K41" s="82">
        <v>2133.2849999999999</v>
      </c>
      <c r="L41" s="83">
        <f t="shared" si="1"/>
        <v>52.3</v>
      </c>
      <c r="M41" s="83">
        <v>70</v>
      </c>
      <c r="O41" s="85">
        <f t="shared" si="2"/>
        <v>8.4358402585348085</v>
      </c>
      <c r="P41" s="86">
        <v>238.97564471769999</v>
      </c>
      <c r="Q41" s="86">
        <v>231</v>
      </c>
      <c r="S41" s="110">
        <f t="shared" si="4"/>
        <v>2350.13861</v>
      </c>
      <c r="T41" s="88">
        <v>59.49718</v>
      </c>
      <c r="U41" s="88">
        <v>65.400000000000006</v>
      </c>
      <c r="X41" s="90">
        <v>85</v>
      </c>
      <c r="Y41" s="91">
        <v>45.1</v>
      </c>
      <c r="Z41" s="91">
        <v>0</v>
      </c>
      <c r="AA41" s="92">
        <f t="shared" si="5"/>
        <v>130.1</v>
      </c>
      <c r="AC41" s="48">
        <v>41677</v>
      </c>
      <c r="AD41" s="78">
        <v>154</v>
      </c>
      <c r="AE41" s="81">
        <v>65</v>
      </c>
      <c r="AF41" s="83">
        <f t="shared" si="6"/>
        <v>65</v>
      </c>
      <c r="AG41" s="86">
        <v>211.6</v>
      </c>
      <c r="AH41" s="93">
        <v>51.4</v>
      </c>
    </row>
    <row r="42" spans="1:34" ht="11.25" customHeight="1">
      <c r="A42" s="1">
        <v>42043</v>
      </c>
      <c r="B42" s="77">
        <v>4940.7050000000008</v>
      </c>
      <c r="C42" s="78">
        <f t="shared" si="7"/>
        <v>132.30000000000001</v>
      </c>
      <c r="D42" s="78">
        <v>132</v>
      </c>
      <c r="E42" s="79"/>
      <c r="F42" s="80">
        <v>2231.0750000000003</v>
      </c>
      <c r="G42" s="81">
        <v>50.5</v>
      </c>
      <c r="H42" s="126">
        <f t="shared" si="3"/>
        <v>62</v>
      </c>
      <c r="I42" s="81">
        <v>62</v>
      </c>
      <c r="K42" s="82">
        <v>2133.2849999999999</v>
      </c>
      <c r="L42" s="83">
        <f t="shared" si="1"/>
        <v>50.5</v>
      </c>
      <c r="M42" s="83">
        <v>70</v>
      </c>
      <c r="O42" s="85">
        <f t="shared" si="2"/>
        <v>8.3170396477771877</v>
      </c>
      <c r="P42" s="86">
        <v>235.61018832229999</v>
      </c>
      <c r="Q42" s="86">
        <v>231</v>
      </c>
      <c r="S42" s="110">
        <f t="shared" si="4"/>
        <v>2375.6563999999998</v>
      </c>
      <c r="T42" s="88">
        <v>60.1432</v>
      </c>
      <c r="U42" s="88">
        <v>65.400000000000006</v>
      </c>
      <c r="X42" s="90">
        <v>87.1</v>
      </c>
      <c r="Y42" s="91">
        <v>45.2</v>
      </c>
      <c r="Z42" s="91">
        <v>0</v>
      </c>
      <c r="AA42" s="92">
        <f t="shared" si="5"/>
        <v>132.30000000000001</v>
      </c>
      <c r="AC42" s="48">
        <v>41678</v>
      </c>
      <c r="AD42" s="78">
        <v>171</v>
      </c>
      <c r="AE42" s="81">
        <v>60</v>
      </c>
      <c r="AF42" s="83">
        <f t="shared" si="6"/>
        <v>60</v>
      </c>
      <c r="AG42" s="86">
        <v>210.2</v>
      </c>
      <c r="AH42" s="93">
        <v>51.9</v>
      </c>
    </row>
    <row r="43" spans="1:34" ht="11.25" customHeight="1">
      <c r="A43" s="1">
        <v>42044</v>
      </c>
      <c r="B43" s="77">
        <v>4940.7050000000008</v>
      </c>
      <c r="C43" s="78">
        <f t="shared" si="7"/>
        <v>132</v>
      </c>
      <c r="D43" s="78">
        <v>132</v>
      </c>
      <c r="E43" s="79"/>
      <c r="F43" s="80">
        <v>2231.0750000000003</v>
      </c>
      <c r="G43" s="81">
        <v>50.2</v>
      </c>
      <c r="H43" s="126">
        <f t="shared" si="3"/>
        <v>62</v>
      </c>
      <c r="I43" s="81">
        <v>62</v>
      </c>
      <c r="K43" s="82">
        <v>2133.2849999999999</v>
      </c>
      <c r="L43" s="83">
        <f t="shared" si="1"/>
        <v>50.2</v>
      </c>
      <c r="M43" s="83">
        <v>70</v>
      </c>
      <c r="O43" s="85">
        <f t="shared" si="2"/>
        <v>8.2048202818285692</v>
      </c>
      <c r="P43" s="86">
        <v>232.43116945690002</v>
      </c>
      <c r="Q43" s="86">
        <v>217</v>
      </c>
      <c r="R43" s="87" t="s">
        <v>22</v>
      </c>
      <c r="S43" s="110">
        <f t="shared" si="4"/>
        <v>2351.4429</v>
      </c>
      <c r="T43" s="88">
        <v>59.530200000000001</v>
      </c>
      <c r="U43" s="88">
        <v>65.400000000000006</v>
      </c>
      <c r="X43" s="90">
        <v>86.5</v>
      </c>
      <c r="Y43" s="91">
        <v>45.5</v>
      </c>
      <c r="Z43" s="91">
        <v>0</v>
      </c>
      <c r="AA43" s="92">
        <f t="shared" si="5"/>
        <v>132</v>
      </c>
      <c r="AC43" s="48">
        <v>41679</v>
      </c>
      <c r="AD43" s="78">
        <v>170</v>
      </c>
      <c r="AE43" s="81">
        <v>57</v>
      </c>
      <c r="AF43" s="83">
        <f t="shared" si="6"/>
        <v>57</v>
      </c>
      <c r="AG43" s="86">
        <v>206.4</v>
      </c>
      <c r="AH43" s="93">
        <v>53</v>
      </c>
    </row>
    <row r="44" spans="1:34" ht="11.25" customHeight="1">
      <c r="A44" s="1">
        <v>42045</v>
      </c>
      <c r="B44" s="77">
        <v>4940.7050000000008</v>
      </c>
      <c r="C44" s="78">
        <f t="shared" si="7"/>
        <v>131.9</v>
      </c>
      <c r="D44" s="78">
        <v>132</v>
      </c>
      <c r="E44" s="79"/>
      <c r="F44" s="80">
        <v>2231.0750000000003</v>
      </c>
      <c r="G44" s="81">
        <v>53</v>
      </c>
      <c r="H44" s="126">
        <f t="shared" si="3"/>
        <v>62</v>
      </c>
      <c r="I44" s="81">
        <v>62</v>
      </c>
      <c r="K44" s="82">
        <v>2133.2849999999999</v>
      </c>
      <c r="L44" s="83">
        <f t="shared" si="1"/>
        <v>53</v>
      </c>
      <c r="M44" s="83">
        <v>70</v>
      </c>
      <c r="O44" s="85">
        <f t="shared" si="2"/>
        <v>7.6681579909288091</v>
      </c>
      <c r="P44" s="86">
        <v>217.2282716977</v>
      </c>
      <c r="Q44" s="86">
        <v>217</v>
      </c>
      <c r="R44" s="87" t="s">
        <v>22</v>
      </c>
      <c r="S44" s="110">
        <f t="shared" si="4"/>
        <v>2329.7597700000001</v>
      </c>
      <c r="T44" s="88">
        <v>58.981259999999999</v>
      </c>
      <c r="U44" s="88">
        <v>65.400000000000006</v>
      </c>
      <c r="X44" s="90">
        <v>84.7</v>
      </c>
      <c r="Y44" s="91">
        <v>47.2</v>
      </c>
      <c r="Z44" s="91">
        <v>0</v>
      </c>
      <c r="AA44" s="92">
        <f t="shared" si="5"/>
        <v>131.9</v>
      </c>
      <c r="AC44" s="48">
        <v>41680</v>
      </c>
      <c r="AD44" s="78">
        <v>175</v>
      </c>
      <c r="AE44" s="81">
        <v>56</v>
      </c>
      <c r="AF44" s="83">
        <f t="shared" si="6"/>
        <v>56</v>
      </c>
      <c r="AG44" s="86">
        <v>210</v>
      </c>
      <c r="AH44" s="93">
        <v>53.4</v>
      </c>
    </row>
    <row r="45" spans="1:34" ht="11.25" customHeight="1">
      <c r="A45" s="1">
        <v>42046</v>
      </c>
      <c r="B45" s="77">
        <v>4940.7050000000008</v>
      </c>
      <c r="C45" s="78">
        <f t="shared" si="7"/>
        <v>135.19999999999999</v>
      </c>
      <c r="D45" s="78">
        <v>132</v>
      </c>
      <c r="E45" s="79"/>
      <c r="F45" s="80">
        <v>2231.0750000000003</v>
      </c>
      <c r="G45" s="81">
        <v>53.5</v>
      </c>
      <c r="H45" s="126">
        <f t="shared" si="3"/>
        <v>62</v>
      </c>
      <c r="I45" s="81">
        <v>62</v>
      </c>
      <c r="K45" s="82">
        <v>2133.2849999999999</v>
      </c>
      <c r="L45" s="83">
        <f t="shared" si="1"/>
        <v>53.5</v>
      </c>
      <c r="M45" s="83">
        <v>70</v>
      </c>
      <c r="O45" s="85">
        <f t="shared" si="2"/>
        <v>7.6563753800510987</v>
      </c>
      <c r="P45" s="86">
        <v>216.89448668699998</v>
      </c>
      <c r="Q45" s="86">
        <v>217</v>
      </c>
      <c r="R45" s="87" t="s">
        <v>22</v>
      </c>
      <c r="S45" s="110">
        <f t="shared" si="4"/>
        <v>2270.445385</v>
      </c>
      <c r="T45" s="88">
        <v>57.47963</v>
      </c>
      <c r="U45" s="88">
        <v>65.400000000000006</v>
      </c>
      <c r="X45" s="90">
        <v>86.8</v>
      </c>
      <c r="Y45" s="91">
        <v>48.4</v>
      </c>
      <c r="Z45" s="91">
        <v>0</v>
      </c>
      <c r="AA45" s="92">
        <f t="shared" si="5"/>
        <v>135.19999999999999</v>
      </c>
      <c r="AC45" s="48">
        <v>41681</v>
      </c>
      <c r="AD45" s="78">
        <v>180</v>
      </c>
      <c r="AE45" s="81">
        <v>55</v>
      </c>
      <c r="AF45" s="83">
        <f t="shared" si="6"/>
        <v>55</v>
      </c>
      <c r="AG45" s="86">
        <v>212</v>
      </c>
      <c r="AH45" s="93">
        <v>53</v>
      </c>
    </row>
    <row r="46" spans="1:34" ht="11.25" customHeight="1">
      <c r="A46" s="1">
        <v>42047</v>
      </c>
      <c r="B46" s="77">
        <v>4940.7050000000008</v>
      </c>
      <c r="C46" s="78">
        <f t="shared" si="7"/>
        <v>145</v>
      </c>
      <c r="D46" s="78">
        <v>132</v>
      </c>
      <c r="E46" s="79"/>
      <c r="F46" s="80">
        <v>2231.0750000000003</v>
      </c>
      <c r="G46" s="81">
        <v>57.7</v>
      </c>
      <c r="H46" s="126">
        <f t="shared" si="3"/>
        <v>62</v>
      </c>
      <c r="I46" s="81">
        <v>62</v>
      </c>
      <c r="K46" s="82">
        <v>2133.2849999999999</v>
      </c>
      <c r="L46" s="83">
        <f t="shared" si="1"/>
        <v>57.7</v>
      </c>
      <c r="M46" s="83">
        <v>70</v>
      </c>
      <c r="O46" s="85">
        <f t="shared" si="2"/>
        <v>7.9331519300150166</v>
      </c>
      <c r="P46" s="86">
        <v>224.73518215339993</v>
      </c>
      <c r="Q46" s="86">
        <v>217</v>
      </c>
      <c r="R46" s="87" t="s">
        <v>22</v>
      </c>
      <c r="S46" s="110">
        <f t="shared" si="4"/>
        <v>2234.58689</v>
      </c>
      <c r="T46" s="88">
        <v>56.571820000000002</v>
      </c>
      <c r="U46" s="88">
        <v>65.400000000000006</v>
      </c>
      <c r="X46" s="90">
        <v>94.1</v>
      </c>
      <c r="Y46" s="91">
        <v>49.4</v>
      </c>
      <c r="Z46" s="91">
        <v>1.5</v>
      </c>
      <c r="AA46" s="92">
        <f t="shared" si="5"/>
        <v>145</v>
      </c>
      <c r="AC46" s="48">
        <v>41682</v>
      </c>
      <c r="AD46" s="78">
        <v>159</v>
      </c>
      <c r="AE46" s="81">
        <v>54</v>
      </c>
      <c r="AF46" s="83">
        <f t="shared" si="6"/>
        <v>54</v>
      </c>
      <c r="AG46" s="86">
        <v>212.5</v>
      </c>
      <c r="AH46" s="93">
        <v>52.4</v>
      </c>
    </row>
    <row r="47" spans="1:34" ht="11.25" customHeight="1">
      <c r="A47" s="1">
        <v>42048</v>
      </c>
      <c r="B47" s="77">
        <v>4940.7050000000008</v>
      </c>
      <c r="C47" s="78">
        <f t="shared" si="7"/>
        <v>137</v>
      </c>
      <c r="D47" s="78">
        <v>132</v>
      </c>
      <c r="E47" s="79"/>
      <c r="F47" s="80">
        <v>2231.0750000000003</v>
      </c>
      <c r="G47" s="81">
        <v>55.3</v>
      </c>
      <c r="H47" s="126">
        <f t="shared" si="3"/>
        <v>62</v>
      </c>
      <c r="I47" s="81">
        <v>62</v>
      </c>
      <c r="K47" s="82">
        <v>2133.2849999999999</v>
      </c>
      <c r="L47" s="83">
        <f t="shared" si="1"/>
        <v>55.3</v>
      </c>
      <c r="M47" s="83">
        <v>70</v>
      </c>
      <c r="O47" s="85">
        <f t="shared" si="2"/>
        <v>8.17781408690613</v>
      </c>
      <c r="P47" s="86">
        <v>231.66612144210001</v>
      </c>
      <c r="Q47" s="86">
        <v>231</v>
      </c>
      <c r="S47" s="110">
        <f t="shared" si="4"/>
        <v>2309.4366249999998</v>
      </c>
      <c r="T47" s="88">
        <v>58.466749999999998</v>
      </c>
      <c r="U47" s="88">
        <v>65.427999999999997</v>
      </c>
      <c r="X47" s="90">
        <v>86.8</v>
      </c>
      <c r="Y47" s="91">
        <v>49.9</v>
      </c>
      <c r="Z47" s="91">
        <v>0.3</v>
      </c>
      <c r="AA47" s="92">
        <f t="shared" si="5"/>
        <v>137</v>
      </c>
      <c r="AC47" s="48">
        <v>41683</v>
      </c>
      <c r="AD47" s="78">
        <v>158</v>
      </c>
      <c r="AE47" s="81">
        <v>61</v>
      </c>
      <c r="AF47" s="83">
        <f t="shared" si="6"/>
        <v>61</v>
      </c>
      <c r="AG47" s="86">
        <v>207.9</v>
      </c>
      <c r="AH47" s="93">
        <v>51.6</v>
      </c>
    </row>
    <row r="48" spans="1:34" ht="11.25" customHeight="1">
      <c r="A48" s="1">
        <v>42049</v>
      </c>
      <c r="B48" s="77">
        <v>4940.7050000000008</v>
      </c>
      <c r="C48" s="78">
        <f t="shared" si="7"/>
        <v>137.80000000000001</v>
      </c>
      <c r="D48" s="78">
        <v>132</v>
      </c>
      <c r="E48" s="79"/>
      <c r="F48" s="80">
        <v>2231.0750000000003</v>
      </c>
      <c r="G48" s="81">
        <v>56.9</v>
      </c>
      <c r="H48" s="126">
        <f t="shared" si="3"/>
        <v>62</v>
      </c>
      <c r="I48" s="81">
        <v>62</v>
      </c>
      <c r="K48" s="82">
        <v>2133.2849999999999</v>
      </c>
      <c r="L48" s="83">
        <f t="shared" si="1"/>
        <v>56.9</v>
      </c>
      <c r="M48" s="83">
        <v>70</v>
      </c>
      <c r="O48" s="85">
        <f t="shared" si="2"/>
        <v>8.2982429880073099</v>
      </c>
      <c r="P48" s="86">
        <v>235.07770504270005</v>
      </c>
      <c r="Q48" s="86">
        <v>231</v>
      </c>
      <c r="S48" s="110">
        <f t="shared" si="4"/>
        <v>2270.4568399999998</v>
      </c>
      <c r="T48" s="88">
        <v>57.47992</v>
      </c>
      <c r="U48" s="88">
        <v>65.427999999999997</v>
      </c>
      <c r="X48" s="90">
        <v>85.7</v>
      </c>
      <c r="Y48" s="91">
        <v>48.6</v>
      </c>
      <c r="Z48" s="91">
        <v>3.5</v>
      </c>
      <c r="AA48" s="92">
        <f t="shared" si="5"/>
        <v>137.80000000000001</v>
      </c>
      <c r="AC48" s="48">
        <v>41684</v>
      </c>
      <c r="AD48" s="78">
        <v>159</v>
      </c>
      <c r="AE48" s="81">
        <v>60</v>
      </c>
      <c r="AF48" s="83">
        <f t="shared" si="6"/>
        <v>60</v>
      </c>
      <c r="AG48" s="86">
        <v>216.9</v>
      </c>
      <c r="AH48" s="93">
        <v>50.9</v>
      </c>
    </row>
    <row r="49" spans="1:34" ht="11.25" customHeight="1">
      <c r="A49" s="1">
        <v>42050</v>
      </c>
      <c r="B49" s="77">
        <v>4940.7050000000008</v>
      </c>
      <c r="C49" s="78">
        <f t="shared" si="7"/>
        <v>140.5</v>
      </c>
      <c r="D49" s="78">
        <v>132</v>
      </c>
      <c r="E49" s="79"/>
      <c r="F49" s="80">
        <v>2231.0750000000003</v>
      </c>
      <c r="G49" s="81">
        <v>57.3</v>
      </c>
      <c r="H49" s="126">
        <f t="shared" si="3"/>
        <v>62</v>
      </c>
      <c r="I49" s="81">
        <v>62</v>
      </c>
      <c r="K49" s="82">
        <v>2133.2849999999999</v>
      </c>
      <c r="L49" s="83">
        <f t="shared" si="1"/>
        <v>57.3</v>
      </c>
      <c r="M49" s="83">
        <v>70</v>
      </c>
      <c r="O49" s="85">
        <f t="shared" si="2"/>
        <v>8.4686485529491584</v>
      </c>
      <c r="P49" s="86">
        <v>239.90505815719999</v>
      </c>
      <c r="Q49" s="86">
        <v>231</v>
      </c>
      <c r="S49" s="110">
        <f t="shared" si="4"/>
        <v>2283.3567499999999</v>
      </c>
      <c r="T49" s="88">
        <v>57.8065</v>
      </c>
      <c r="U49" s="88">
        <v>65.427999999999997</v>
      </c>
      <c r="X49" s="90">
        <v>87</v>
      </c>
      <c r="Y49" s="91">
        <v>49.4</v>
      </c>
      <c r="Z49" s="91">
        <v>4.0999999999999996</v>
      </c>
      <c r="AA49" s="92">
        <f t="shared" si="5"/>
        <v>140.5</v>
      </c>
      <c r="AC49" s="48">
        <v>41685</v>
      </c>
      <c r="AD49" s="78">
        <v>159</v>
      </c>
      <c r="AE49" s="81">
        <v>64</v>
      </c>
      <c r="AF49" s="83">
        <f t="shared" si="6"/>
        <v>64</v>
      </c>
      <c r="AG49" s="86">
        <v>218</v>
      </c>
      <c r="AH49" s="93">
        <v>51</v>
      </c>
    </row>
    <row r="50" spans="1:34" ht="11.25" customHeight="1">
      <c r="A50" s="1">
        <v>42051</v>
      </c>
      <c r="B50" s="77">
        <v>4940.7050000000008</v>
      </c>
      <c r="C50" s="78">
        <f t="shared" si="7"/>
        <v>139</v>
      </c>
      <c r="D50" s="78">
        <v>132</v>
      </c>
      <c r="E50" s="79"/>
      <c r="F50" s="80">
        <v>2231.0750000000003</v>
      </c>
      <c r="G50" s="81">
        <v>57.8</v>
      </c>
      <c r="H50" s="126">
        <f t="shared" si="3"/>
        <v>62</v>
      </c>
      <c r="I50" s="81">
        <v>62</v>
      </c>
      <c r="K50" s="82">
        <v>2133.2849999999999</v>
      </c>
      <c r="L50" s="83">
        <f t="shared" si="1"/>
        <v>57.8</v>
      </c>
      <c r="M50" s="83">
        <v>70</v>
      </c>
      <c r="O50" s="85">
        <f t="shared" si="2"/>
        <v>8.3639063399532692</v>
      </c>
      <c r="P50" s="86">
        <v>236.93785665590002</v>
      </c>
      <c r="Q50" s="86">
        <v>231</v>
      </c>
      <c r="S50" s="110">
        <f t="shared" si="4"/>
        <v>2275.868735</v>
      </c>
      <c r="T50" s="88">
        <v>57.616930000000004</v>
      </c>
      <c r="U50" s="88">
        <v>65.427999999999997</v>
      </c>
      <c r="X50" s="90">
        <v>88</v>
      </c>
      <c r="Y50" s="91">
        <v>46.4</v>
      </c>
      <c r="Z50" s="91">
        <v>4.5999999999999996</v>
      </c>
      <c r="AA50" s="92">
        <f t="shared" si="5"/>
        <v>139</v>
      </c>
      <c r="AC50" s="48">
        <v>41686</v>
      </c>
      <c r="AD50" s="78">
        <v>159</v>
      </c>
      <c r="AE50" s="81">
        <v>67</v>
      </c>
      <c r="AF50" s="83">
        <f t="shared" si="6"/>
        <v>67</v>
      </c>
      <c r="AG50" s="86">
        <v>217.3</v>
      </c>
      <c r="AH50" s="93">
        <v>51.6</v>
      </c>
    </row>
    <row r="51" spans="1:34" ht="11.25" customHeight="1">
      <c r="A51" s="1">
        <v>42052</v>
      </c>
      <c r="B51" s="77">
        <v>4940.7050000000008</v>
      </c>
      <c r="C51" s="78">
        <f t="shared" si="7"/>
        <v>138.6</v>
      </c>
      <c r="D51" s="78">
        <v>127</v>
      </c>
      <c r="E51" s="79" t="s">
        <v>23</v>
      </c>
      <c r="F51" s="80">
        <v>2231.0750000000003</v>
      </c>
      <c r="G51" s="81">
        <v>56.1</v>
      </c>
      <c r="H51" s="126">
        <f t="shared" si="3"/>
        <v>62</v>
      </c>
      <c r="I51" s="81">
        <v>62</v>
      </c>
      <c r="K51" s="82">
        <v>2133.2849999999999</v>
      </c>
      <c r="L51" s="83">
        <f t="shared" si="1"/>
        <v>56.1</v>
      </c>
      <c r="M51" s="83">
        <v>70</v>
      </c>
      <c r="O51" s="85">
        <f t="shared" si="2"/>
        <v>8.3873532555660493</v>
      </c>
      <c r="P51" s="86">
        <v>237.60207522850001</v>
      </c>
      <c r="Q51" s="86">
        <v>231</v>
      </c>
      <c r="S51" s="110">
        <f t="shared" si="4"/>
        <v>2273.7851099999998</v>
      </c>
      <c r="T51" s="88">
        <v>57.56418</v>
      </c>
      <c r="U51" s="88">
        <v>65.427999999999997</v>
      </c>
      <c r="X51" s="90">
        <v>88.1</v>
      </c>
      <c r="Y51" s="91">
        <v>47.1</v>
      </c>
      <c r="Z51" s="91">
        <v>3.4</v>
      </c>
      <c r="AA51" s="92">
        <f t="shared" si="5"/>
        <v>138.6</v>
      </c>
      <c r="AC51" s="48">
        <v>41687</v>
      </c>
      <c r="AD51" s="78">
        <v>159</v>
      </c>
      <c r="AE51" s="81">
        <v>69</v>
      </c>
      <c r="AF51" s="83">
        <f t="shared" si="6"/>
        <v>69</v>
      </c>
      <c r="AG51" s="86">
        <v>218.6</v>
      </c>
      <c r="AH51" s="93">
        <v>51</v>
      </c>
    </row>
    <row r="52" spans="1:34" ht="11.25" customHeight="1">
      <c r="A52" s="1">
        <v>42053</v>
      </c>
      <c r="B52" s="77">
        <v>4940.7050000000008</v>
      </c>
      <c r="C52" s="78">
        <f t="shared" si="7"/>
        <v>138.6</v>
      </c>
      <c r="D52" s="78">
        <v>127</v>
      </c>
      <c r="E52" s="79" t="s">
        <v>23</v>
      </c>
      <c r="F52" s="80">
        <v>2231.0750000000003</v>
      </c>
      <c r="G52" s="81">
        <v>56.8</v>
      </c>
      <c r="H52" s="126">
        <f t="shared" si="3"/>
        <v>62</v>
      </c>
      <c r="I52" s="81">
        <v>62</v>
      </c>
      <c r="K52" s="82">
        <v>2133.2849999999999</v>
      </c>
      <c r="L52" s="83">
        <f t="shared" si="1"/>
        <v>56.8</v>
      </c>
      <c r="M52" s="83">
        <v>70</v>
      </c>
      <c r="O52" s="85">
        <f t="shared" si="2"/>
        <v>8.4555175762977388</v>
      </c>
      <c r="P52" s="86">
        <v>239.5330758158</v>
      </c>
      <c r="Q52" s="86">
        <v>231</v>
      </c>
      <c r="S52" s="110">
        <f t="shared" si="4"/>
        <v>2223.5292599999998</v>
      </c>
      <c r="T52" s="88">
        <v>56.291879999999999</v>
      </c>
      <c r="U52" s="88">
        <v>65.427999999999997</v>
      </c>
      <c r="X52" s="90">
        <v>91.4</v>
      </c>
      <c r="Y52" s="91">
        <v>47.1</v>
      </c>
      <c r="Z52" s="91">
        <v>0.1</v>
      </c>
      <c r="AA52" s="92">
        <f t="shared" si="5"/>
        <v>138.6</v>
      </c>
      <c r="AC52" s="48">
        <v>41688</v>
      </c>
      <c r="AD52" s="78">
        <v>158</v>
      </c>
      <c r="AE52" s="81">
        <v>68</v>
      </c>
      <c r="AF52" s="83">
        <f t="shared" si="6"/>
        <v>68</v>
      </c>
      <c r="AG52" s="86">
        <v>212.7</v>
      </c>
      <c r="AH52" s="93">
        <v>51.2</v>
      </c>
    </row>
    <row r="53" spans="1:34" ht="11.25" customHeight="1">
      <c r="A53" s="1">
        <v>42054</v>
      </c>
      <c r="B53" s="77">
        <v>4940.7050000000008</v>
      </c>
      <c r="C53" s="78">
        <f t="shared" si="7"/>
        <v>149.10000000000002</v>
      </c>
      <c r="D53" s="78">
        <v>132</v>
      </c>
      <c r="E53" s="79"/>
      <c r="F53" s="80">
        <v>2231.0750000000003</v>
      </c>
      <c r="G53" s="81">
        <v>54.8</v>
      </c>
      <c r="H53" s="126">
        <f t="shared" si="3"/>
        <v>62</v>
      </c>
      <c r="I53" s="81">
        <v>62</v>
      </c>
      <c r="K53" s="82">
        <v>2133.2849999999999</v>
      </c>
      <c r="L53" s="83">
        <f t="shared" si="1"/>
        <v>54.8</v>
      </c>
      <c r="M53" s="83">
        <v>70</v>
      </c>
      <c r="O53" s="85">
        <f t="shared" si="2"/>
        <v>8.5085611767222691</v>
      </c>
      <c r="P53" s="86">
        <v>241.0357273859</v>
      </c>
      <c r="Q53" s="86">
        <v>231</v>
      </c>
      <c r="S53" s="110">
        <f t="shared" si="4"/>
        <v>2227.0660899999998</v>
      </c>
      <c r="T53" s="88">
        <v>56.381419999999999</v>
      </c>
      <c r="U53" s="88">
        <v>65.427999999999997</v>
      </c>
      <c r="X53" s="90">
        <v>97.6</v>
      </c>
      <c r="Y53" s="91">
        <v>48.2</v>
      </c>
      <c r="Z53" s="91">
        <v>3.3</v>
      </c>
      <c r="AA53" s="92">
        <f t="shared" si="5"/>
        <v>149.10000000000002</v>
      </c>
      <c r="AC53" s="48">
        <v>41689</v>
      </c>
      <c r="AD53" s="78">
        <v>154</v>
      </c>
      <c r="AE53" s="81">
        <v>71</v>
      </c>
      <c r="AF53" s="83">
        <f t="shared" si="6"/>
        <v>71</v>
      </c>
      <c r="AG53" s="86">
        <v>218.4</v>
      </c>
      <c r="AH53" s="93">
        <v>51.7</v>
      </c>
    </row>
    <row r="54" spans="1:34" ht="11.25" customHeight="1">
      <c r="A54" s="1">
        <v>42055</v>
      </c>
      <c r="B54" s="77">
        <v>4940.7050000000008</v>
      </c>
      <c r="C54" s="78">
        <f t="shared" si="7"/>
        <v>149.19999999999999</v>
      </c>
      <c r="D54" s="78">
        <v>132</v>
      </c>
      <c r="E54" s="79"/>
      <c r="F54" s="80">
        <v>2231.0750000000003</v>
      </c>
      <c r="G54" s="81">
        <v>54.9</v>
      </c>
      <c r="H54" s="126">
        <f t="shared" si="3"/>
        <v>62</v>
      </c>
      <c r="I54" s="81">
        <v>62</v>
      </c>
      <c r="K54" s="82">
        <v>2133.2849999999999</v>
      </c>
      <c r="L54" s="83">
        <f t="shared" si="1"/>
        <v>54.9</v>
      </c>
      <c r="M54" s="83">
        <v>70</v>
      </c>
      <c r="O54" s="85">
        <f t="shared" si="2"/>
        <v>8.5664100233406479</v>
      </c>
      <c r="P54" s="86">
        <v>242.67450491049996</v>
      </c>
      <c r="Q54" s="86">
        <v>231</v>
      </c>
      <c r="S54" s="110">
        <f t="shared" si="4"/>
        <v>2362.12291</v>
      </c>
      <c r="T54" s="88">
        <v>59.800579999999997</v>
      </c>
      <c r="U54" s="88">
        <v>65.427999999999997</v>
      </c>
      <c r="X54" s="90">
        <v>99.2</v>
      </c>
      <c r="Y54" s="91">
        <v>47</v>
      </c>
      <c r="Z54" s="91">
        <v>3</v>
      </c>
      <c r="AA54" s="92">
        <f t="shared" si="5"/>
        <v>149.19999999999999</v>
      </c>
      <c r="AC54" s="48">
        <v>41690</v>
      </c>
      <c r="AD54" s="78">
        <v>163</v>
      </c>
      <c r="AE54" s="81">
        <v>67</v>
      </c>
      <c r="AF54" s="83">
        <f t="shared" si="6"/>
        <v>67</v>
      </c>
      <c r="AG54" s="86">
        <v>221.5</v>
      </c>
      <c r="AH54" s="93">
        <v>52.2</v>
      </c>
    </row>
    <row r="55" spans="1:34" ht="11.25" customHeight="1">
      <c r="A55" s="1">
        <v>42056</v>
      </c>
      <c r="B55" s="77">
        <v>4940.7050000000008</v>
      </c>
      <c r="C55" s="78">
        <f t="shared" si="7"/>
        <v>153.80000000000001</v>
      </c>
      <c r="D55" s="78">
        <v>132</v>
      </c>
      <c r="E55" s="79"/>
      <c r="F55" s="80">
        <v>2231.0750000000003</v>
      </c>
      <c r="G55" s="81">
        <v>53.4</v>
      </c>
      <c r="H55" s="126">
        <f t="shared" si="3"/>
        <v>62</v>
      </c>
      <c r="I55" s="81">
        <v>62</v>
      </c>
      <c r="K55" s="82">
        <v>2133.2849999999999</v>
      </c>
      <c r="L55" s="83">
        <f t="shared" si="1"/>
        <v>53.4</v>
      </c>
      <c r="M55" s="83">
        <v>70</v>
      </c>
      <c r="O55" s="85">
        <f t="shared" si="2"/>
        <v>8.6293108992824301</v>
      </c>
      <c r="P55" s="86">
        <v>244.45639941310006</v>
      </c>
      <c r="Q55" s="86">
        <v>231</v>
      </c>
      <c r="S55" s="110">
        <f t="shared" si="4"/>
        <v>2380.034975</v>
      </c>
      <c r="T55" s="88">
        <v>60.254049999999999</v>
      </c>
      <c r="U55" s="88">
        <v>65.427999999999997</v>
      </c>
      <c r="X55" s="90">
        <v>99.9</v>
      </c>
      <c r="Y55" s="91">
        <v>51.5</v>
      </c>
      <c r="Z55" s="91">
        <v>2.4</v>
      </c>
      <c r="AA55" s="92">
        <f t="shared" si="5"/>
        <v>153.80000000000001</v>
      </c>
      <c r="AC55" s="48">
        <v>41691</v>
      </c>
      <c r="AD55" s="78">
        <v>164</v>
      </c>
      <c r="AE55" s="81">
        <v>57</v>
      </c>
      <c r="AF55" s="83">
        <f t="shared" si="6"/>
        <v>57</v>
      </c>
      <c r="AG55" s="86">
        <v>221.1</v>
      </c>
      <c r="AH55" s="93">
        <v>53.6</v>
      </c>
    </row>
    <row r="56" spans="1:34" ht="11.25" customHeight="1">
      <c r="A56" s="1">
        <v>42057</v>
      </c>
      <c r="B56" s="77">
        <v>4940.7050000000008</v>
      </c>
      <c r="C56" s="78">
        <f t="shared" si="7"/>
        <v>146.69999999999999</v>
      </c>
      <c r="D56" s="78">
        <v>132</v>
      </c>
      <c r="E56" s="79"/>
      <c r="F56" s="80">
        <v>2231.0750000000003</v>
      </c>
      <c r="G56" s="81">
        <v>53.9</v>
      </c>
      <c r="H56" s="126">
        <f t="shared" si="3"/>
        <v>62</v>
      </c>
      <c r="I56" s="81">
        <v>62</v>
      </c>
      <c r="K56" s="82">
        <v>2133.2849999999999</v>
      </c>
      <c r="L56" s="83">
        <f t="shared" si="1"/>
        <v>53.9</v>
      </c>
      <c r="M56" s="83">
        <v>70</v>
      </c>
      <c r="O56" s="85">
        <f t="shared" si="2"/>
        <v>8.6443753632927507</v>
      </c>
      <c r="P56" s="86">
        <v>244.88315476750003</v>
      </c>
      <c r="Q56" s="86">
        <v>231</v>
      </c>
      <c r="S56" s="110">
        <f t="shared" si="4"/>
        <v>2325.0533450000003</v>
      </c>
      <c r="T56" s="88">
        <v>58.862110000000001</v>
      </c>
      <c r="U56" s="88">
        <v>65.427999999999997</v>
      </c>
      <c r="X56" s="90">
        <v>95.6</v>
      </c>
      <c r="Y56" s="91">
        <v>51.1</v>
      </c>
      <c r="Z56" s="91">
        <v>0</v>
      </c>
      <c r="AA56" s="92">
        <f t="shared" si="5"/>
        <v>146.69999999999999</v>
      </c>
      <c r="AC56" s="48">
        <v>41692</v>
      </c>
      <c r="AD56" s="78">
        <v>171</v>
      </c>
      <c r="AE56" s="81">
        <v>32</v>
      </c>
      <c r="AF56" s="83">
        <f t="shared" si="6"/>
        <v>32</v>
      </c>
      <c r="AG56" s="86">
        <v>215.2</v>
      </c>
      <c r="AH56" s="93">
        <v>54</v>
      </c>
    </row>
    <row r="57" spans="1:34" ht="11.25" customHeight="1">
      <c r="A57" s="1">
        <v>42058</v>
      </c>
      <c r="B57" s="77">
        <v>4940.7050000000008</v>
      </c>
      <c r="C57" s="78">
        <f t="shared" si="7"/>
        <v>148</v>
      </c>
      <c r="D57" s="78">
        <v>132</v>
      </c>
      <c r="E57" s="79"/>
      <c r="F57" s="80">
        <v>2231.0750000000003</v>
      </c>
      <c r="G57" s="81">
        <v>53.9</v>
      </c>
      <c r="H57" s="126">
        <f t="shared" si="3"/>
        <v>62</v>
      </c>
      <c r="I57" s="81">
        <v>62</v>
      </c>
      <c r="K57" s="82">
        <v>2133.2849999999999</v>
      </c>
      <c r="L57" s="83">
        <f t="shared" si="1"/>
        <v>53.9</v>
      </c>
      <c r="M57" s="83">
        <v>70</v>
      </c>
      <c r="O57" s="85">
        <f t="shared" si="2"/>
        <v>8.5419167374465879</v>
      </c>
      <c r="P57" s="86">
        <v>241.98064412029998</v>
      </c>
      <c r="Q57" s="86">
        <v>231</v>
      </c>
      <c r="S57" s="110">
        <f t="shared" si="4"/>
        <v>2360.8687850000001</v>
      </c>
      <c r="T57" s="88">
        <v>59.768830000000001</v>
      </c>
      <c r="U57" s="88">
        <v>65.427999999999997</v>
      </c>
      <c r="X57" s="90">
        <v>97</v>
      </c>
      <c r="Y57" s="91">
        <v>51</v>
      </c>
      <c r="Z57" s="91">
        <v>0</v>
      </c>
      <c r="AA57" s="92">
        <f t="shared" si="5"/>
        <v>148</v>
      </c>
      <c r="AC57" s="48">
        <v>41693</v>
      </c>
      <c r="AD57" s="78">
        <v>170</v>
      </c>
      <c r="AE57" s="81">
        <v>37</v>
      </c>
      <c r="AF57" s="83">
        <f t="shared" si="6"/>
        <v>37</v>
      </c>
      <c r="AG57" s="86">
        <v>213.5</v>
      </c>
      <c r="AH57" s="93">
        <v>54.2</v>
      </c>
    </row>
    <row r="58" spans="1:34" ht="11.25" customHeight="1">
      <c r="A58" s="1">
        <v>42059</v>
      </c>
      <c r="B58" s="77">
        <v>4940.7050000000008</v>
      </c>
      <c r="C58" s="78">
        <f t="shared" si="7"/>
        <v>148.6</v>
      </c>
      <c r="D58" s="78">
        <v>132</v>
      </c>
      <c r="E58" s="79"/>
      <c r="F58" s="80">
        <v>2231.0750000000003</v>
      </c>
      <c r="G58" s="81">
        <v>54.2</v>
      </c>
      <c r="H58" s="126">
        <f t="shared" si="3"/>
        <v>62</v>
      </c>
      <c r="I58" s="81">
        <v>62</v>
      </c>
      <c r="K58" s="82">
        <v>2133.2849999999999</v>
      </c>
      <c r="L58" s="83">
        <f t="shared" si="1"/>
        <v>54.2</v>
      </c>
      <c r="M58" s="83">
        <v>70</v>
      </c>
      <c r="O58" s="85">
        <f t="shared" si="2"/>
        <v>8.4615870503834802</v>
      </c>
      <c r="P58" s="86">
        <v>239.70501559159999</v>
      </c>
      <c r="Q58" s="86">
        <v>231</v>
      </c>
      <c r="S58" s="110">
        <f t="shared" si="4"/>
        <v>2356.6264850000002</v>
      </c>
      <c r="T58" s="88">
        <v>59.661430000000003</v>
      </c>
      <c r="U58" s="88">
        <v>65.427999999999997</v>
      </c>
      <c r="X58" s="90">
        <v>95.6</v>
      </c>
      <c r="Y58" s="91">
        <v>53</v>
      </c>
      <c r="Z58" s="91">
        <v>0</v>
      </c>
      <c r="AA58" s="92">
        <f t="shared" si="5"/>
        <v>148.6</v>
      </c>
      <c r="AC58" s="48">
        <v>41694</v>
      </c>
      <c r="AD58" s="78">
        <v>166</v>
      </c>
      <c r="AE58" s="81">
        <v>36</v>
      </c>
      <c r="AF58" s="83">
        <f t="shared" si="6"/>
        <v>36</v>
      </c>
      <c r="AG58" s="86">
        <v>215.4</v>
      </c>
      <c r="AH58" s="93">
        <v>54.4</v>
      </c>
    </row>
    <row r="59" spans="1:34" ht="11.25" customHeight="1">
      <c r="A59" s="1">
        <v>42060</v>
      </c>
      <c r="B59" s="77">
        <v>4940.7050000000008</v>
      </c>
      <c r="C59" s="78">
        <f t="shared" si="7"/>
        <v>145.80000000000001</v>
      </c>
      <c r="D59" s="78">
        <v>132</v>
      </c>
      <c r="E59" s="79"/>
      <c r="F59" s="80">
        <v>2231.0750000000003</v>
      </c>
      <c r="G59" s="81">
        <v>59.4</v>
      </c>
      <c r="H59" s="126">
        <f t="shared" si="3"/>
        <v>62</v>
      </c>
      <c r="I59" s="81">
        <v>62</v>
      </c>
      <c r="K59" s="82">
        <v>2133.2849999999999</v>
      </c>
      <c r="L59" s="83">
        <f t="shared" si="1"/>
        <v>59.4</v>
      </c>
      <c r="M59" s="83">
        <v>70</v>
      </c>
      <c r="O59" s="85">
        <f t="shared" si="2"/>
        <v>8.4211406556492499</v>
      </c>
      <c r="P59" s="86">
        <v>238.55922537249998</v>
      </c>
      <c r="Q59" s="86">
        <v>231</v>
      </c>
      <c r="S59" s="110">
        <f t="shared" si="4"/>
        <v>2397.2471</v>
      </c>
      <c r="T59" s="88">
        <v>60.689799999999998</v>
      </c>
      <c r="U59" s="88">
        <v>65.427999999999997</v>
      </c>
      <c r="X59" s="90">
        <v>92.4</v>
      </c>
      <c r="Y59" s="91">
        <v>53.4</v>
      </c>
      <c r="Z59" s="91">
        <v>0</v>
      </c>
      <c r="AA59" s="92">
        <f t="shared" si="5"/>
        <v>145.80000000000001</v>
      </c>
      <c r="AC59" s="48">
        <v>41695</v>
      </c>
      <c r="AD59" s="78">
        <v>164</v>
      </c>
      <c r="AE59" s="81">
        <v>35</v>
      </c>
      <c r="AF59" s="83">
        <f t="shared" si="6"/>
        <v>35</v>
      </c>
      <c r="AG59" s="86">
        <v>221.5</v>
      </c>
      <c r="AH59" s="93">
        <v>53.6</v>
      </c>
    </row>
    <row r="60" spans="1:34" ht="11.25" customHeight="1">
      <c r="A60" s="1">
        <v>42061</v>
      </c>
      <c r="B60" s="77">
        <v>4940.7050000000008</v>
      </c>
      <c r="C60" s="78">
        <f t="shared" si="7"/>
        <v>147.5</v>
      </c>
      <c r="D60" s="78">
        <v>132</v>
      </c>
      <c r="E60" s="79"/>
      <c r="F60" s="80">
        <v>2231.0750000000003</v>
      </c>
      <c r="G60" s="81">
        <v>60</v>
      </c>
      <c r="H60" s="126">
        <f t="shared" si="3"/>
        <v>62</v>
      </c>
      <c r="I60" s="81">
        <v>62</v>
      </c>
      <c r="K60" s="82">
        <v>2133.2849999999999</v>
      </c>
      <c r="L60" s="83">
        <f t="shared" si="1"/>
        <v>60</v>
      </c>
      <c r="M60" s="83">
        <v>70</v>
      </c>
      <c r="O60" s="85">
        <f t="shared" si="2"/>
        <v>8.6146692479409079</v>
      </c>
      <c r="P60" s="86">
        <v>244.04162175469997</v>
      </c>
      <c r="Q60" s="86">
        <v>231</v>
      </c>
      <c r="S60" s="110">
        <f t="shared" si="4"/>
        <v>2390.1078699999998</v>
      </c>
      <c r="T60" s="88">
        <v>60.509059999999998</v>
      </c>
      <c r="U60" s="88">
        <v>65.427999999999997</v>
      </c>
      <c r="X60" s="90">
        <v>94.5</v>
      </c>
      <c r="Y60" s="91">
        <v>53</v>
      </c>
      <c r="Z60" s="91">
        <v>0</v>
      </c>
      <c r="AA60" s="92">
        <f t="shared" si="5"/>
        <v>147.5</v>
      </c>
      <c r="AC60" s="48">
        <v>41696</v>
      </c>
      <c r="AD60" s="78">
        <v>167</v>
      </c>
      <c r="AE60" s="81">
        <v>42</v>
      </c>
      <c r="AF60" s="83">
        <f t="shared" si="6"/>
        <v>42</v>
      </c>
      <c r="AG60" s="86">
        <v>220.2</v>
      </c>
      <c r="AH60" s="93">
        <v>54.8</v>
      </c>
    </row>
    <row r="61" spans="1:34" ht="11.25" customHeight="1">
      <c r="A61" s="1">
        <v>42062</v>
      </c>
      <c r="B61" s="77">
        <v>4940.7050000000008</v>
      </c>
      <c r="C61" s="78">
        <f t="shared" si="7"/>
        <v>148.39999999999998</v>
      </c>
      <c r="D61" s="78">
        <v>132</v>
      </c>
      <c r="E61" s="79"/>
      <c r="F61" s="80">
        <v>2231.0750000000003</v>
      </c>
      <c r="G61" s="81">
        <v>60.3</v>
      </c>
      <c r="H61" s="126">
        <f t="shared" si="3"/>
        <v>62</v>
      </c>
      <c r="I61" s="81">
        <v>62</v>
      </c>
      <c r="K61" s="82">
        <v>2133.2849999999999</v>
      </c>
      <c r="L61" s="83">
        <f t="shared" si="1"/>
        <v>60.3</v>
      </c>
      <c r="M61" s="83">
        <v>70</v>
      </c>
      <c r="O61" s="85">
        <f t="shared" si="2"/>
        <v>8.4817056381509186</v>
      </c>
      <c r="P61" s="86">
        <v>240.2749472564</v>
      </c>
      <c r="Q61" s="86">
        <v>231</v>
      </c>
      <c r="S61" s="110">
        <f t="shared" si="4"/>
        <v>2337.1758949999999</v>
      </c>
      <c r="T61" s="88">
        <v>59.16901</v>
      </c>
      <c r="U61" s="88">
        <v>65.427999999999997</v>
      </c>
      <c r="X61" s="90">
        <v>94.6</v>
      </c>
      <c r="Y61" s="91">
        <v>53.8</v>
      </c>
      <c r="Z61" s="91">
        <v>0</v>
      </c>
      <c r="AA61" s="92">
        <f t="shared" si="5"/>
        <v>148.39999999999998</v>
      </c>
      <c r="AC61" s="48">
        <v>41697</v>
      </c>
      <c r="AD61" s="78">
        <v>166</v>
      </c>
      <c r="AE61" s="81">
        <v>52</v>
      </c>
      <c r="AF61" s="83">
        <f t="shared" si="6"/>
        <v>52</v>
      </c>
      <c r="AG61" s="86">
        <v>224.1</v>
      </c>
      <c r="AH61" s="93">
        <v>55.7</v>
      </c>
    </row>
    <row r="62" spans="1:34" ht="11.25" customHeight="1">
      <c r="A62" s="1">
        <v>42063</v>
      </c>
      <c r="B62" s="77">
        <v>4940.7050000000008</v>
      </c>
      <c r="C62" s="78">
        <f t="shared" si="7"/>
        <v>147.39999999999998</v>
      </c>
      <c r="D62" s="78">
        <v>132</v>
      </c>
      <c r="E62" s="79"/>
      <c r="F62" s="80">
        <v>2231.0750000000003</v>
      </c>
      <c r="G62" s="81">
        <v>61.4</v>
      </c>
      <c r="H62" s="126">
        <f t="shared" si="3"/>
        <v>62</v>
      </c>
      <c r="I62" s="81">
        <v>62</v>
      </c>
      <c r="K62" s="82">
        <v>2133.2849999999999</v>
      </c>
      <c r="L62" s="83">
        <f t="shared" si="1"/>
        <v>61.4</v>
      </c>
      <c r="M62" s="83">
        <v>70</v>
      </c>
      <c r="O62" s="85">
        <f t="shared" si="2"/>
        <v>8.5233207064198506</v>
      </c>
      <c r="P62" s="86">
        <v>241.45384437450005</v>
      </c>
      <c r="Q62" s="86">
        <v>231</v>
      </c>
      <c r="S62" s="110">
        <f t="shared" si="4"/>
        <v>2330.3210650000001</v>
      </c>
      <c r="T62" s="88">
        <v>58.995469999999997</v>
      </c>
      <c r="U62" s="88">
        <v>65.427999999999997</v>
      </c>
      <c r="X62" s="90">
        <v>94.6</v>
      </c>
      <c r="Y62" s="91">
        <v>52.8</v>
      </c>
      <c r="Z62" s="91">
        <v>0</v>
      </c>
      <c r="AA62" s="92">
        <f t="shared" si="5"/>
        <v>147.39999999999998</v>
      </c>
      <c r="AC62" s="48">
        <v>41698</v>
      </c>
      <c r="AD62" s="78">
        <v>174</v>
      </c>
      <c r="AE62" s="81">
        <v>38</v>
      </c>
      <c r="AF62" s="83">
        <f t="shared" si="6"/>
        <v>38</v>
      </c>
      <c r="AG62" s="86">
        <v>225.6</v>
      </c>
      <c r="AH62" s="93">
        <v>57.1</v>
      </c>
    </row>
    <row r="63" spans="1:34" ht="11.25" customHeight="1">
      <c r="A63" s="1">
        <v>42064</v>
      </c>
      <c r="B63" s="77">
        <v>4857.5450000000001</v>
      </c>
      <c r="C63" s="78">
        <f t="shared" si="7"/>
        <v>146.9</v>
      </c>
      <c r="D63" s="78">
        <v>132</v>
      </c>
      <c r="E63" s="79"/>
      <c r="F63" s="80">
        <v>2231.0750000000003</v>
      </c>
      <c r="G63" s="81">
        <v>59</v>
      </c>
      <c r="H63" s="126">
        <f t="shared" si="3"/>
        <v>62</v>
      </c>
      <c r="I63" s="81">
        <v>62</v>
      </c>
      <c r="K63" s="82">
        <v>2133.2849999999999</v>
      </c>
      <c r="L63" s="83">
        <f t="shared" si="1"/>
        <v>59</v>
      </c>
      <c r="M63" s="83">
        <v>70</v>
      </c>
      <c r="O63" s="85">
        <f t="shared" si="2"/>
        <v>8.4495877716781305</v>
      </c>
      <c r="P63" s="86">
        <v>239.36509268210003</v>
      </c>
      <c r="Q63" s="86">
        <v>231</v>
      </c>
      <c r="S63" s="110">
        <f t="shared" si="4"/>
        <v>2336.36733</v>
      </c>
      <c r="T63" s="88">
        <v>59.148539999999997</v>
      </c>
      <c r="U63" s="88">
        <v>65.346000000000004</v>
      </c>
      <c r="X63" s="90">
        <v>94.5</v>
      </c>
      <c r="Y63" s="91">
        <v>52.4</v>
      </c>
      <c r="Z63" s="91">
        <v>0</v>
      </c>
      <c r="AA63" s="92">
        <f t="shared" si="5"/>
        <v>146.9</v>
      </c>
      <c r="AC63" s="48">
        <v>41699</v>
      </c>
      <c r="AD63" s="78">
        <v>174</v>
      </c>
      <c r="AE63" s="81">
        <v>24</v>
      </c>
      <c r="AF63" s="83">
        <f t="shared" si="6"/>
        <v>24</v>
      </c>
      <c r="AG63" s="86">
        <v>221</v>
      </c>
      <c r="AH63" s="93">
        <v>56.4</v>
      </c>
    </row>
    <row r="64" spans="1:34" ht="11.25" customHeight="1">
      <c r="A64" s="1">
        <v>42065</v>
      </c>
      <c r="B64" s="77">
        <v>4857.5450000000001</v>
      </c>
      <c r="C64" s="78">
        <f t="shared" si="7"/>
        <v>134.4</v>
      </c>
      <c r="D64" s="78">
        <v>132</v>
      </c>
      <c r="E64" s="79"/>
      <c r="F64" s="80">
        <v>2231.0750000000003</v>
      </c>
      <c r="G64" s="81">
        <v>58.4</v>
      </c>
      <c r="H64" s="126">
        <f t="shared" si="3"/>
        <v>62</v>
      </c>
      <c r="I64" s="81">
        <v>62</v>
      </c>
      <c r="K64" s="82">
        <v>2133.2849999999999</v>
      </c>
      <c r="L64" s="83">
        <f t="shared" si="1"/>
        <v>58.4</v>
      </c>
      <c r="M64" s="83">
        <v>70</v>
      </c>
      <c r="O64" s="85">
        <f t="shared" si="2"/>
        <v>8.4455736325346589</v>
      </c>
      <c r="P64" s="86">
        <v>239.25137769219998</v>
      </c>
      <c r="Q64" s="86">
        <v>231</v>
      </c>
      <c r="S64" s="110">
        <f t="shared" si="4"/>
        <v>2430.7091300000002</v>
      </c>
      <c r="T64" s="88">
        <v>61.536940000000001</v>
      </c>
      <c r="U64" s="88">
        <v>65.346000000000004</v>
      </c>
      <c r="X64" s="90">
        <v>82.7</v>
      </c>
      <c r="Y64" s="91">
        <v>51.7</v>
      </c>
      <c r="Z64" s="91">
        <v>0</v>
      </c>
      <c r="AA64" s="92">
        <f t="shared" si="5"/>
        <v>134.4</v>
      </c>
      <c r="AC64" s="48">
        <v>41700</v>
      </c>
      <c r="AD64" s="78">
        <v>169</v>
      </c>
      <c r="AE64" s="81">
        <v>25</v>
      </c>
      <c r="AF64" s="83">
        <f t="shared" si="6"/>
        <v>25</v>
      </c>
      <c r="AG64" s="86">
        <v>220</v>
      </c>
      <c r="AH64" s="93">
        <v>56.6</v>
      </c>
    </row>
    <row r="65" spans="1:34" ht="11.25" customHeight="1">
      <c r="A65" s="1">
        <v>42066</v>
      </c>
      <c r="B65" s="77">
        <v>4857.5450000000001</v>
      </c>
      <c r="C65" s="78">
        <f t="shared" si="7"/>
        <v>131.30000000000001</v>
      </c>
      <c r="D65" s="78">
        <v>132</v>
      </c>
      <c r="E65" s="79"/>
      <c r="F65" s="80">
        <v>2231.0750000000003</v>
      </c>
      <c r="G65" s="81">
        <v>59.4</v>
      </c>
      <c r="H65" s="126">
        <f t="shared" si="3"/>
        <v>62</v>
      </c>
      <c r="I65" s="81">
        <v>62</v>
      </c>
      <c r="K65" s="82">
        <v>2133.2849999999999</v>
      </c>
      <c r="L65" s="83">
        <f t="shared" si="1"/>
        <v>59.4</v>
      </c>
      <c r="M65" s="83">
        <v>70</v>
      </c>
      <c r="O65" s="85">
        <f t="shared" si="2"/>
        <v>8.4079275579709201</v>
      </c>
      <c r="P65" s="86">
        <v>238.18491665639999</v>
      </c>
      <c r="Q65" s="86">
        <v>231</v>
      </c>
      <c r="S65" s="110">
        <f t="shared" si="4"/>
        <v>2381.1417649999999</v>
      </c>
      <c r="T65" s="88">
        <v>60.282069999999997</v>
      </c>
      <c r="U65" s="88">
        <v>65.346000000000004</v>
      </c>
      <c r="X65" s="90">
        <v>79.3</v>
      </c>
      <c r="Y65" s="91">
        <v>52</v>
      </c>
      <c r="Z65" s="91">
        <v>0</v>
      </c>
      <c r="AA65" s="92">
        <f t="shared" si="5"/>
        <v>131.30000000000001</v>
      </c>
      <c r="AC65" s="48">
        <v>41701</v>
      </c>
      <c r="AD65" s="78">
        <v>168</v>
      </c>
      <c r="AE65" s="81">
        <v>17</v>
      </c>
      <c r="AF65" s="83">
        <f t="shared" si="6"/>
        <v>17</v>
      </c>
      <c r="AG65" s="86">
        <v>220.8</v>
      </c>
      <c r="AH65" s="93">
        <v>56.3</v>
      </c>
    </row>
    <row r="66" spans="1:34" ht="11.25" customHeight="1">
      <c r="A66" s="1">
        <v>42067</v>
      </c>
      <c r="B66" s="77">
        <v>4857.5450000000001</v>
      </c>
      <c r="C66" s="78">
        <f t="shared" si="7"/>
        <v>133.9</v>
      </c>
      <c r="D66" s="78">
        <v>132</v>
      </c>
      <c r="E66" s="79"/>
      <c r="F66" s="80">
        <v>2231.0750000000003</v>
      </c>
      <c r="G66" s="81">
        <v>63.9</v>
      </c>
      <c r="H66" s="126">
        <f t="shared" si="3"/>
        <v>62</v>
      </c>
      <c r="I66" s="81">
        <v>62</v>
      </c>
      <c r="K66" s="82">
        <v>2133.2849999999999</v>
      </c>
      <c r="L66" s="83">
        <f t="shared" si="1"/>
        <v>63.9</v>
      </c>
      <c r="M66" s="83">
        <v>70</v>
      </c>
      <c r="O66" s="85">
        <f t="shared" si="2"/>
        <v>8.4376595117366797</v>
      </c>
      <c r="P66" s="86">
        <v>239.02718163560002</v>
      </c>
      <c r="Q66" s="86">
        <v>231</v>
      </c>
      <c r="S66" s="110">
        <f t="shared" si="4"/>
        <v>2352.802095</v>
      </c>
      <c r="T66" s="88">
        <v>59.564610000000002</v>
      </c>
      <c r="U66" s="88">
        <v>65.346000000000004</v>
      </c>
      <c r="X66" s="90">
        <v>81.8</v>
      </c>
      <c r="Y66" s="91">
        <v>52.1</v>
      </c>
      <c r="Z66" s="91">
        <v>0</v>
      </c>
      <c r="AA66" s="92">
        <f t="shared" si="5"/>
        <v>133.9</v>
      </c>
      <c r="AC66" s="48">
        <v>41702</v>
      </c>
      <c r="AD66" s="78">
        <v>165</v>
      </c>
      <c r="AE66" s="81">
        <v>32</v>
      </c>
      <c r="AF66" s="83">
        <f t="shared" si="6"/>
        <v>32</v>
      </c>
      <c r="AG66" s="86">
        <v>221.4</v>
      </c>
      <c r="AH66" s="93">
        <v>56.1</v>
      </c>
    </row>
    <row r="67" spans="1:34" ht="11.25" customHeight="1">
      <c r="A67" s="1">
        <v>42068</v>
      </c>
      <c r="B67" s="77">
        <v>4857.5450000000001</v>
      </c>
      <c r="C67" s="78">
        <f t="shared" si="7"/>
        <v>133.69999999999999</v>
      </c>
      <c r="D67" s="78">
        <v>132</v>
      </c>
      <c r="E67" s="79"/>
      <c r="F67" s="80">
        <v>2231.0750000000003</v>
      </c>
      <c r="G67" s="81">
        <v>63.8</v>
      </c>
      <c r="H67" s="126">
        <f t="shared" si="3"/>
        <v>62</v>
      </c>
      <c r="I67" s="81">
        <v>62</v>
      </c>
      <c r="K67" s="82">
        <v>2133.2849999999999</v>
      </c>
      <c r="L67" s="83">
        <f t="shared" si="1"/>
        <v>63.8</v>
      </c>
      <c r="M67" s="83">
        <v>70</v>
      </c>
      <c r="O67" s="85">
        <f t="shared" si="2"/>
        <v>8.4642374722562597</v>
      </c>
      <c r="P67" s="86">
        <v>239.78009836420003</v>
      </c>
      <c r="Q67" s="86">
        <v>231</v>
      </c>
      <c r="S67" s="110">
        <f t="shared" si="4"/>
        <v>2288.6023500000001</v>
      </c>
      <c r="T67" s="88">
        <v>57.939300000000003</v>
      </c>
      <c r="U67" s="88">
        <v>65.346000000000004</v>
      </c>
      <c r="X67" s="90">
        <v>80.3</v>
      </c>
      <c r="Y67" s="91">
        <v>53.4</v>
      </c>
      <c r="Z67" s="91">
        <v>0</v>
      </c>
      <c r="AA67" s="92">
        <f t="shared" si="5"/>
        <v>133.69999999999999</v>
      </c>
      <c r="AC67" s="48">
        <v>41703</v>
      </c>
      <c r="AD67" s="78">
        <v>161</v>
      </c>
      <c r="AE67" s="81">
        <v>45</v>
      </c>
      <c r="AF67" s="83">
        <f t="shared" si="6"/>
        <v>45</v>
      </c>
      <c r="AG67" s="86">
        <v>221.7</v>
      </c>
      <c r="AH67" s="93">
        <v>55.8</v>
      </c>
    </row>
    <row r="68" spans="1:34" ht="11.25" customHeight="1">
      <c r="A68" s="1">
        <v>42069</v>
      </c>
      <c r="B68" s="77">
        <v>4857.5450000000001</v>
      </c>
      <c r="C68" s="78">
        <f t="shared" si="7"/>
        <v>130.80000000000001</v>
      </c>
      <c r="D68" s="78">
        <v>132</v>
      </c>
      <c r="E68" s="79"/>
      <c r="F68" s="80">
        <v>2231.0750000000003</v>
      </c>
      <c r="G68" s="81">
        <v>61.9</v>
      </c>
      <c r="H68" s="126">
        <f t="shared" si="3"/>
        <v>62</v>
      </c>
      <c r="I68" s="81">
        <v>62</v>
      </c>
      <c r="K68" s="82">
        <v>2133.2849999999999</v>
      </c>
      <c r="L68" s="83">
        <f t="shared" ref="L68:L131" si="8">G68</f>
        <v>61.9</v>
      </c>
      <c r="M68" s="83">
        <v>70</v>
      </c>
      <c r="O68" s="85">
        <f t="shared" ref="O68:O131" si="9">P68*$R$1/1000</f>
        <v>8.4861311867182589</v>
      </c>
      <c r="P68" s="86">
        <v>240.4003169042</v>
      </c>
      <c r="Q68" s="86">
        <v>231</v>
      </c>
      <c r="S68" s="110">
        <f t="shared" si="4"/>
        <v>2288.6995200000001</v>
      </c>
      <c r="T68" s="88">
        <v>57.941760000000002</v>
      </c>
      <c r="U68" s="88">
        <v>65.346000000000004</v>
      </c>
      <c r="X68" s="90">
        <v>77</v>
      </c>
      <c r="Y68" s="91">
        <v>52.4</v>
      </c>
      <c r="Z68" s="91">
        <v>1.4</v>
      </c>
      <c r="AA68" s="92">
        <f t="shared" si="5"/>
        <v>130.80000000000001</v>
      </c>
      <c r="AC68" s="48">
        <v>41704</v>
      </c>
      <c r="AD68" s="78">
        <v>157</v>
      </c>
      <c r="AE68" s="81">
        <v>46</v>
      </c>
      <c r="AF68" s="83">
        <f t="shared" si="6"/>
        <v>46</v>
      </c>
      <c r="AG68" s="86">
        <v>224.6</v>
      </c>
      <c r="AH68" s="93">
        <v>56.2</v>
      </c>
    </row>
    <row r="69" spans="1:34" ht="11.25" customHeight="1">
      <c r="A69" s="1">
        <v>42070</v>
      </c>
      <c r="B69" s="77">
        <v>4857.5450000000001</v>
      </c>
      <c r="C69" s="78">
        <f t="shared" si="7"/>
        <v>145.20000000000002</v>
      </c>
      <c r="D69" s="78">
        <v>132</v>
      </c>
      <c r="E69" s="79"/>
      <c r="F69" s="80">
        <v>2231.0750000000003</v>
      </c>
      <c r="G69" s="81">
        <v>58.1</v>
      </c>
      <c r="H69" s="126">
        <f t="shared" ref="H69:H132" si="10">IF(I69&lt;M69, I69, M69)</f>
        <v>62</v>
      </c>
      <c r="I69" s="81">
        <v>62</v>
      </c>
      <c r="K69" s="82">
        <v>2133.2849999999999</v>
      </c>
      <c r="L69" s="83">
        <f t="shared" si="8"/>
        <v>58.1</v>
      </c>
      <c r="M69" s="83">
        <v>70</v>
      </c>
      <c r="O69" s="85">
        <f t="shared" si="9"/>
        <v>8.5054378327258</v>
      </c>
      <c r="P69" s="86">
        <v>240.94724738600004</v>
      </c>
      <c r="Q69" s="86">
        <v>231</v>
      </c>
      <c r="S69" s="110">
        <f t="shared" ref="S69:S132" si="11">T69*$V$1</f>
        <v>2271.1686300000001</v>
      </c>
      <c r="T69" s="88">
        <v>57.49794</v>
      </c>
      <c r="U69" s="88">
        <v>65.346000000000004</v>
      </c>
      <c r="X69" s="90">
        <v>83.3</v>
      </c>
      <c r="Y69" s="91">
        <v>52.5</v>
      </c>
      <c r="Z69" s="91">
        <v>9.4</v>
      </c>
      <c r="AA69" s="92">
        <f t="shared" ref="AA69:AA132" si="12">SUM(X69:Z69)</f>
        <v>145.20000000000002</v>
      </c>
      <c r="AC69" s="48">
        <v>41705</v>
      </c>
      <c r="AD69" s="78">
        <v>160</v>
      </c>
      <c r="AE69" s="81">
        <v>41</v>
      </c>
      <c r="AF69" s="83">
        <f t="shared" ref="AF69:AF132" si="13">AE69</f>
        <v>41</v>
      </c>
      <c r="AG69" s="86">
        <v>221.7</v>
      </c>
      <c r="AH69" s="93">
        <v>56.1</v>
      </c>
    </row>
    <row r="70" spans="1:34" ht="11.25" customHeight="1">
      <c r="A70" s="1">
        <v>42071</v>
      </c>
      <c r="B70" s="77">
        <v>4857.5450000000001</v>
      </c>
      <c r="C70" s="78">
        <f t="shared" si="7"/>
        <v>144.5</v>
      </c>
      <c r="D70" s="78">
        <v>132</v>
      </c>
      <c r="E70" s="79"/>
      <c r="F70" s="80">
        <v>2231.0750000000003</v>
      </c>
      <c r="G70" s="81">
        <v>56.4</v>
      </c>
      <c r="H70" s="126">
        <f t="shared" si="10"/>
        <v>62</v>
      </c>
      <c r="I70" s="81">
        <v>62</v>
      </c>
      <c r="K70" s="82">
        <v>2133.2849999999999</v>
      </c>
      <c r="L70" s="83">
        <f t="shared" si="8"/>
        <v>56.4</v>
      </c>
      <c r="M70" s="83">
        <v>70</v>
      </c>
      <c r="O70" s="85">
        <f t="shared" si="9"/>
        <v>8.4956121305946084</v>
      </c>
      <c r="P70" s="86">
        <v>240.6688988837</v>
      </c>
      <c r="Q70" s="86">
        <v>231</v>
      </c>
      <c r="S70" s="110">
        <f t="shared" si="11"/>
        <v>2230.6250399999999</v>
      </c>
      <c r="T70" s="88">
        <v>56.471519999999998</v>
      </c>
      <c r="U70" s="88">
        <v>65.346000000000004</v>
      </c>
      <c r="X70" s="90">
        <v>81.3</v>
      </c>
      <c r="Y70" s="91">
        <v>51</v>
      </c>
      <c r="Z70" s="91">
        <v>12.2</v>
      </c>
      <c r="AA70" s="92">
        <f t="shared" si="12"/>
        <v>144.5</v>
      </c>
      <c r="AC70" s="48">
        <v>41706</v>
      </c>
      <c r="AD70" s="78">
        <v>153</v>
      </c>
      <c r="AE70" s="81">
        <v>44</v>
      </c>
      <c r="AF70" s="83">
        <f t="shared" si="13"/>
        <v>44</v>
      </c>
      <c r="AG70" s="86">
        <v>216.5</v>
      </c>
      <c r="AH70" s="93">
        <v>54.1</v>
      </c>
    </row>
    <row r="71" spans="1:34" ht="11.25" customHeight="1">
      <c r="A71" s="1">
        <v>42072</v>
      </c>
      <c r="B71" s="77">
        <v>4857.5450000000001</v>
      </c>
      <c r="C71" s="78">
        <f t="shared" si="7"/>
        <v>146.5</v>
      </c>
      <c r="D71" s="78">
        <v>132</v>
      </c>
      <c r="E71" s="79"/>
      <c r="F71" s="80">
        <v>2231.0750000000003</v>
      </c>
      <c r="G71" s="81">
        <v>55.4</v>
      </c>
      <c r="H71" s="126">
        <f t="shared" si="10"/>
        <v>61</v>
      </c>
      <c r="I71" s="81">
        <v>61</v>
      </c>
      <c r="J71" s="94" t="s">
        <v>24</v>
      </c>
      <c r="K71" s="82">
        <v>2133.2849999999999</v>
      </c>
      <c r="L71" s="83">
        <f t="shared" si="8"/>
        <v>55.4</v>
      </c>
      <c r="M71" s="83">
        <v>70</v>
      </c>
      <c r="O71" s="85">
        <f t="shared" si="9"/>
        <v>8.3758366924504788</v>
      </c>
      <c r="P71" s="86">
        <v>237.27582698160001</v>
      </c>
      <c r="Q71" s="86">
        <v>231</v>
      </c>
      <c r="S71" s="110">
        <f t="shared" si="11"/>
        <v>2238.3946900000001</v>
      </c>
      <c r="T71" s="88">
        <v>56.668219999999998</v>
      </c>
      <c r="U71" s="88">
        <v>65.346000000000004</v>
      </c>
      <c r="X71" s="90">
        <v>83.6</v>
      </c>
      <c r="Y71" s="91">
        <v>50.7</v>
      </c>
      <c r="Z71" s="91">
        <v>12.2</v>
      </c>
      <c r="AA71" s="92">
        <f t="shared" si="12"/>
        <v>146.5</v>
      </c>
      <c r="AC71" s="48">
        <v>41707</v>
      </c>
      <c r="AD71" s="78">
        <v>158</v>
      </c>
      <c r="AE71" s="81">
        <v>47</v>
      </c>
      <c r="AF71" s="83">
        <f t="shared" si="13"/>
        <v>47</v>
      </c>
      <c r="AG71" s="86">
        <v>217.5</v>
      </c>
      <c r="AH71" s="93">
        <v>52.6</v>
      </c>
    </row>
    <row r="72" spans="1:34" ht="11.25" customHeight="1">
      <c r="A72" s="1">
        <v>42073</v>
      </c>
      <c r="B72" s="77">
        <v>4857.5450000000001</v>
      </c>
      <c r="C72" s="78">
        <f t="shared" si="7"/>
        <v>144.19999999999999</v>
      </c>
      <c r="D72" s="78">
        <v>132</v>
      </c>
      <c r="E72" s="79"/>
      <c r="F72" s="80">
        <v>2231.0750000000003</v>
      </c>
      <c r="G72" s="81">
        <v>55.7</v>
      </c>
      <c r="H72" s="126">
        <f t="shared" si="10"/>
        <v>61</v>
      </c>
      <c r="I72" s="81">
        <v>61</v>
      </c>
      <c r="J72" s="94" t="s">
        <v>24</v>
      </c>
      <c r="K72" s="82">
        <v>2133.2849999999999</v>
      </c>
      <c r="L72" s="83">
        <f t="shared" si="8"/>
        <v>55.7</v>
      </c>
      <c r="M72" s="83">
        <v>70</v>
      </c>
      <c r="O72" s="85">
        <f t="shared" si="9"/>
        <v>8.1708560057262396</v>
      </c>
      <c r="P72" s="86">
        <v>231.46900866080003</v>
      </c>
      <c r="Q72" s="86">
        <v>231</v>
      </c>
      <c r="S72" s="110">
        <f t="shared" si="11"/>
        <v>2266.214935</v>
      </c>
      <c r="T72" s="88">
        <v>57.372529999999998</v>
      </c>
      <c r="U72" s="88">
        <v>65.346000000000004</v>
      </c>
      <c r="X72" s="90">
        <v>83.6</v>
      </c>
      <c r="Y72" s="91">
        <v>50.1</v>
      </c>
      <c r="Z72" s="91">
        <v>10.5</v>
      </c>
      <c r="AA72" s="92">
        <f t="shared" si="12"/>
        <v>144.19999999999999</v>
      </c>
      <c r="AC72" s="48">
        <v>41708</v>
      </c>
      <c r="AD72" s="78">
        <v>158</v>
      </c>
      <c r="AE72" s="81">
        <v>48</v>
      </c>
      <c r="AF72" s="83">
        <f t="shared" si="13"/>
        <v>48</v>
      </c>
      <c r="AG72" s="86">
        <v>213.3</v>
      </c>
      <c r="AH72" s="93">
        <v>54.1</v>
      </c>
    </row>
    <row r="73" spans="1:34" ht="11.25" customHeight="1">
      <c r="A73" s="1">
        <v>42074</v>
      </c>
      <c r="B73" s="77">
        <v>4857.5450000000001</v>
      </c>
      <c r="C73" s="78">
        <f t="shared" si="7"/>
        <v>132.69999999999999</v>
      </c>
      <c r="D73" s="78">
        <v>132</v>
      </c>
      <c r="E73" s="79"/>
      <c r="F73" s="80">
        <v>2231.0750000000003</v>
      </c>
      <c r="G73" s="81">
        <v>57.3</v>
      </c>
      <c r="H73" s="126">
        <f t="shared" si="10"/>
        <v>61</v>
      </c>
      <c r="I73" s="81">
        <v>61</v>
      </c>
      <c r="J73" s="94" t="s">
        <v>24</v>
      </c>
      <c r="K73" s="82">
        <v>2133.2849999999999</v>
      </c>
      <c r="L73" s="83">
        <f t="shared" si="8"/>
        <v>57.3</v>
      </c>
      <c r="M73" s="83">
        <v>70</v>
      </c>
      <c r="O73" s="85">
        <f t="shared" si="9"/>
        <v>8.4672512346215782</v>
      </c>
      <c r="P73" s="86">
        <v>239.86547406860001</v>
      </c>
      <c r="Q73" s="86">
        <v>231</v>
      </c>
      <c r="S73" s="110">
        <f t="shared" si="11"/>
        <v>2256.3099149999998</v>
      </c>
      <c r="T73" s="88">
        <v>57.121769999999998</v>
      </c>
      <c r="U73" s="88">
        <v>65.346000000000004</v>
      </c>
      <c r="X73" s="90">
        <v>83.2</v>
      </c>
      <c r="Y73" s="91">
        <v>48.3</v>
      </c>
      <c r="Z73" s="91">
        <v>1.2</v>
      </c>
      <c r="AA73" s="92">
        <f t="shared" si="12"/>
        <v>132.69999999999999</v>
      </c>
      <c r="AC73" s="48">
        <v>41709</v>
      </c>
      <c r="AD73" s="78">
        <v>152</v>
      </c>
      <c r="AE73" s="81">
        <v>49</v>
      </c>
      <c r="AF73" s="83">
        <f t="shared" si="13"/>
        <v>49</v>
      </c>
      <c r="AG73" s="86">
        <v>211.3</v>
      </c>
      <c r="AH73" s="93">
        <v>51.7</v>
      </c>
    </row>
    <row r="74" spans="1:34" ht="11.25" customHeight="1">
      <c r="A74" s="1">
        <v>42075</v>
      </c>
      <c r="B74" s="77">
        <v>4857.5450000000001</v>
      </c>
      <c r="C74" s="78">
        <f t="shared" si="7"/>
        <v>136.9</v>
      </c>
      <c r="D74" s="78">
        <v>132</v>
      </c>
      <c r="E74" s="79"/>
      <c r="F74" s="80">
        <v>2231.0750000000003</v>
      </c>
      <c r="G74" s="81">
        <v>56.4</v>
      </c>
      <c r="H74" s="126">
        <f t="shared" si="10"/>
        <v>61</v>
      </c>
      <c r="I74" s="81">
        <v>61</v>
      </c>
      <c r="J74" s="94" t="s">
        <v>24</v>
      </c>
      <c r="K74" s="82">
        <v>2133.2849999999999</v>
      </c>
      <c r="L74" s="83">
        <f t="shared" si="8"/>
        <v>56.4</v>
      </c>
      <c r="M74" s="83">
        <v>70</v>
      </c>
      <c r="O74" s="85">
        <f t="shared" si="9"/>
        <v>8.5060851387874568</v>
      </c>
      <c r="P74" s="86">
        <v>240.96558466819997</v>
      </c>
      <c r="Q74" s="86">
        <v>231</v>
      </c>
      <c r="S74" s="110">
        <f t="shared" si="11"/>
        <v>2230.431885</v>
      </c>
      <c r="T74" s="88">
        <v>56.466630000000002</v>
      </c>
      <c r="U74" s="88">
        <v>65.346000000000004</v>
      </c>
      <c r="X74" s="90">
        <v>82</v>
      </c>
      <c r="Y74" s="91">
        <v>47.1</v>
      </c>
      <c r="Z74" s="91">
        <v>7.8</v>
      </c>
      <c r="AA74" s="92">
        <f t="shared" si="12"/>
        <v>136.9</v>
      </c>
      <c r="AC74" s="48">
        <v>41710</v>
      </c>
      <c r="AD74" s="78">
        <v>147</v>
      </c>
      <c r="AE74" s="81">
        <v>57</v>
      </c>
      <c r="AF74" s="83">
        <f t="shared" si="13"/>
        <v>57</v>
      </c>
      <c r="AG74" s="86">
        <v>214.2</v>
      </c>
      <c r="AH74" s="93">
        <v>50.1</v>
      </c>
    </row>
    <row r="75" spans="1:34" ht="11.25" customHeight="1">
      <c r="A75" s="1">
        <v>42076</v>
      </c>
      <c r="B75" s="77">
        <v>4857.5450000000001</v>
      </c>
      <c r="C75" s="78">
        <f t="shared" ref="C75:C138" si="14">$AA75</f>
        <v>141.4</v>
      </c>
      <c r="D75" s="78">
        <v>132</v>
      </c>
      <c r="E75" s="79"/>
      <c r="F75" s="80">
        <v>2231.0750000000003</v>
      </c>
      <c r="G75" s="81">
        <v>56.2</v>
      </c>
      <c r="H75" s="126">
        <f t="shared" si="10"/>
        <v>61</v>
      </c>
      <c r="I75" s="81">
        <v>61</v>
      </c>
      <c r="J75" s="94" t="s">
        <v>24</v>
      </c>
      <c r="K75" s="82">
        <v>2133.2849999999999</v>
      </c>
      <c r="L75" s="83">
        <f t="shared" si="8"/>
        <v>56.2</v>
      </c>
      <c r="M75" s="83">
        <v>70</v>
      </c>
      <c r="O75" s="85">
        <f t="shared" si="9"/>
        <v>8.491455822942692</v>
      </c>
      <c r="P75" s="86">
        <v>240.55115645730004</v>
      </c>
      <c r="Q75" s="86">
        <v>231</v>
      </c>
      <c r="S75" s="110">
        <f t="shared" si="11"/>
        <v>2181.8863850000002</v>
      </c>
      <c r="T75" s="88">
        <v>55.237630000000003</v>
      </c>
      <c r="U75" s="88">
        <v>65.346000000000004</v>
      </c>
      <c r="X75" s="90">
        <v>81.099999999999994</v>
      </c>
      <c r="Y75" s="91">
        <v>47.5</v>
      </c>
      <c r="Z75" s="91">
        <v>12.8</v>
      </c>
      <c r="AA75" s="92">
        <f t="shared" si="12"/>
        <v>141.4</v>
      </c>
      <c r="AC75" s="48">
        <v>41711</v>
      </c>
      <c r="AD75" s="78">
        <v>154</v>
      </c>
      <c r="AE75" s="81">
        <v>53</v>
      </c>
      <c r="AF75" s="83">
        <f t="shared" si="13"/>
        <v>53</v>
      </c>
      <c r="AG75" s="86">
        <v>217</v>
      </c>
      <c r="AH75" s="93">
        <v>51.5</v>
      </c>
    </row>
    <row r="76" spans="1:34" ht="11.25" customHeight="1">
      <c r="A76" s="1">
        <v>42077</v>
      </c>
      <c r="B76" s="77">
        <v>4857.5450000000001</v>
      </c>
      <c r="C76" s="78">
        <f t="shared" si="14"/>
        <v>142.4</v>
      </c>
      <c r="D76" s="78">
        <v>132</v>
      </c>
      <c r="E76" s="79"/>
      <c r="F76" s="80">
        <v>2231.0750000000003</v>
      </c>
      <c r="G76" s="81">
        <v>52.7</v>
      </c>
      <c r="H76" s="126">
        <f t="shared" si="10"/>
        <v>61</v>
      </c>
      <c r="I76" s="81">
        <v>61</v>
      </c>
      <c r="J76" s="94" t="s">
        <v>24</v>
      </c>
      <c r="K76" s="82">
        <v>2133.2849999999999</v>
      </c>
      <c r="L76" s="83">
        <f t="shared" si="8"/>
        <v>52.7</v>
      </c>
      <c r="M76" s="83">
        <v>70</v>
      </c>
      <c r="O76" s="85">
        <f t="shared" si="9"/>
        <v>8.499189023538209</v>
      </c>
      <c r="P76" s="86">
        <v>240.77022729570001</v>
      </c>
      <c r="Q76" s="86">
        <v>231</v>
      </c>
      <c r="S76" s="110">
        <f t="shared" si="11"/>
        <v>2145.4500050000001</v>
      </c>
      <c r="T76" s="88">
        <v>54.315190000000001</v>
      </c>
      <c r="U76" s="88">
        <v>65.346000000000004</v>
      </c>
      <c r="X76" s="90">
        <v>81.599999999999994</v>
      </c>
      <c r="Y76" s="91">
        <v>47.2</v>
      </c>
      <c r="Z76" s="91">
        <v>13.6</v>
      </c>
      <c r="AA76" s="92">
        <f t="shared" si="12"/>
        <v>142.4</v>
      </c>
      <c r="AC76" s="48">
        <v>41712</v>
      </c>
      <c r="AD76" s="78">
        <v>154</v>
      </c>
      <c r="AE76" s="81">
        <v>48</v>
      </c>
      <c r="AF76" s="83">
        <f t="shared" si="13"/>
        <v>48</v>
      </c>
      <c r="AG76" s="86">
        <v>216.3</v>
      </c>
      <c r="AH76" s="93">
        <v>51.8</v>
      </c>
    </row>
    <row r="77" spans="1:34" ht="11.25" customHeight="1">
      <c r="A77" s="1">
        <v>42078</v>
      </c>
      <c r="B77" s="77">
        <v>4857.5450000000001</v>
      </c>
      <c r="C77" s="78">
        <f t="shared" si="14"/>
        <v>142.19999999999999</v>
      </c>
      <c r="D77" s="78">
        <v>132</v>
      </c>
      <c r="E77" s="79"/>
      <c r="F77" s="80">
        <v>2231.0750000000003</v>
      </c>
      <c r="G77" s="81">
        <v>54.8</v>
      </c>
      <c r="H77" s="126">
        <f t="shared" si="10"/>
        <v>61</v>
      </c>
      <c r="I77" s="81">
        <v>61</v>
      </c>
      <c r="J77" s="94" t="s">
        <v>24</v>
      </c>
      <c r="K77" s="82">
        <v>2133.2849999999999</v>
      </c>
      <c r="L77" s="83">
        <f t="shared" si="8"/>
        <v>54.8</v>
      </c>
      <c r="M77" s="83">
        <v>70</v>
      </c>
      <c r="O77" s="85">
        <f t="shared" si="9"/>
        <v>8.4882732928694011</v>
      </c>
      <c r="P77" s="86">
        <v>240.46099979800005</v>
      </c>
      <c r="Q77" s="86">
        <v>231</v>
      </c>
      <c r="S77" s="110">
        <f t="shared" si="11"/>
        <v>2261.652685</v>
      </c>
      <c r="T77" s="88">
        <v>57.25703</v>
      </c>
      <c r="U77" s="88">
        <v>65.346000000000004</v>
      </c>
      <c r="X77" s="90">
        <v>79</v>
      </c>
      <c r="Y77" s="91">
        <v>45.8</v>
      </c>
      <c r="Z77" s="91">
        <v>17.399999999999999</v>
      </c>
      <c r="AA77" s="92">
        <f t="shared" si="12"/>
        <v>142.19999999999999</v>
      </c>
      <c r="AC77" s="48">
        <v>41713</v>
      </c>
      <c r="AD77" s="78">
        <v>146</v>
      </c>
      <c r="AE77" s="81">
        <v>43</v>
      </c>
      <c r="AF77" s="83">
        <f t="shared" si="13"/>
        <v>43</v>
      </c>
      <c r="AG77" s="86">
        <v>217.2</v>
      </c>
      <c r="AH77" s="93">
        <v>51.1</v>
      </c>
    </row>
    <row r="78" spans="1:34" ht="11.25" customHeight="1">
      <c r="A78" s="1">
        <v>42079</v>
      </c>
      <c r="B78" s="77">
        <v>4857.5450000000001</v>
      </c>
      <c r="C78" s="78">
        <f t="shared" si="14"/>
        <v>136.9</v>
      </c>
      <c r="D78" s="78">
        <v>132</v>
      </c>
      <c r="E78" s="79"/>
      <c r="F78" s="80">
        <v>2231.0750000000003</v>
      </c>
      <c r="G78" s="81">
        <v>54.8</v>
      </c>
      <c r="H78" s="126">
        <f t="shared" si="10"/>
        <v>61</v>
      </c>
      <c r="I78" s="81">
        <v>61</v>
      </c>
      <c r="J78" s="94" t="s">
        <v>24</v>
      </c>
      <c r="K78" s="82">
        <v>2133.2849999999999</v>
      </c>
      <c r="L78" s="83">
        <f t="shared" si="8"/>
        <v>54.8</v>
      </c>
      <c r="M78" s="83">
        <v>70</v>
      </c>
      <c r="O78" s="85">
        <f t="shared" si="9"/>
        <v>7.7395698710902083</v>
      </c>
      <c r="P78" s="86">
        <v>219.25127113569997</v>
      </c>
      <c r="Q78" s="86">
        <v>225</v>
      </c>
      <c r="R78" s="87" t="s">
        <v>25</v>
      </c>
      <c r="S78" s="110">
        <f t="shared" si="11"/>
        <v>2320.2766099999999</v>
      </c>
      <c r="T78" s="88">
        <v>58.74118</v>
      </c>
      <c r="U78" s="88">
        <v>65.346000000000004</v>
      </c>
      <c r="X78" s="90">
        <v>80.099999999999994</v>
      </c>
      <c r="Y78" s="91">
        <v>45.4</v>
      </c>
      <c r="Z78" s="91">
        <v>11.4</v>
      </c>
      <c r="AA78" s="92">
        <f t="shared" si="12"/>
        <v>136.9</v>
      </c>
      <c r="AC78" s="48">
        <v>41714</v>
      </c>
      <c r="AD78" s="78">
        <v>152</v>
      </c>
      <c r="AE78" s="81">
        <v>43</v>
      </c>
      <c r="AF78" s="83">
        <f t="shared" si="13"/>
        <v>43</v>
      </c>
      <c r="AG78" s="86">
        <v>215.9</v>
      </c>
      <c r="AH78" s="93">
        <v>50.4</v>
      </c>
    </row>
    <row r="79" spans="1:34" ht="11.25" customHeight="1">
      <c r="A79" s="1">
        <v>42080</v>
      </c>
      <c r="B79" s="77">
        <v>4857.5450000000001</v>
      </c>
      <c r="C79" s="78">
        <f t="shared" si="14"/>
        <v>128.60000000000002</v>
      </c>
      <c r="D79" s="78">
        <v>132</v>
      </c>
      <c r="E79" s="79"/>
      <c r="F79" s="80">
        <v>2231.0750000000003</v>
      </c>
      <c r="G79" s="81">
        <v>53.6</v>
      </c>
      <c r="H79" s="126">
        <f t="shared" si="10"/>
        <v>61</v>
      </c>
      <c r="I79" s="81">
        <v>61</v>
      </c>
      <c r="J79" s="94" t="s">
        <v>24</v>
      </c>
      <c r="K79" s="82">
        <v>2133.2849999999999</v>
      </c>
      <c r="L79" s="83">
        <f t="shared" si="8"/>
        <v>53.6</v>
      </c>
      <c r="M79" s="83">
        <v>70</v>
      </c>
      <c r="O79" s="85">
        <f t="shared" si="9"/>
        <v>7.6812885093721102</v>
      </c>
      <c r="P79" s="86">
        <v>217.60024105870002</v>
      </c>
      <c r="Q79" s="86">
        <v>225</v>
      </c>
      <c r="R79" s="87" t="s">
        <v>25</v>
      </c>
      <c r="S79" s="110">
        <f t="shared" si="11"/>
        <v>2278.9651400000002</v>
      </c>
      <c r="T79" s="88">
        <v>57.695320000000002</v>
      </c>
      <c r="U79" s="88">
        <v>65.346000000000004</v>
      </c>
      <c r="X79" s="90">
        <v>79.900000000000006</v>
      </c>
      <c r="Y79" s="91">
        <v>44.9</v>
      </c>
      <c r="Z79" s="91">
        <v>3.8</v>
      </c>
      <c r="AA79" s="92">
        <f t="shared" si="12"/>
        <v>128.60000000000002</v>
      </c>
      <c r="AC79" s="48">
        <v>41715</v>
      </c>
      <c r="AD79" s="78">
        <v>153</v>
      </c>
      <c r="AE79" s="81">
        <v>45</v>
      </c>
      <c r="AF79" s="83">
        <f t="shared" si="13"/>
        <v>45</v>
      </c>
      <c r="AG79" s="86">
        <v>217.2</v>
      </c>
      <c r="AH79" s="93">
        <v>51.9</v>
      </c>
    </row>
    <row r="80" spans="1:34" ht="11.25" customHeight="1">
      <c r="A80" s="1">
        <v>42081</v>
      </c>
      <c r="B80" s="77">
        <v>4857.5450000000001</v>
      </c>
      <c r="C80" s="78">
        <f t="shared" si="14"/>
        <v>125.89999999999999</v>
      </c>
      <c r="D80" s="78">
        <v>132</v>
      </c>
      <c r="E80" s="79"/>
      <c r="F80" s="80">
        <v>2231.0750000000003</v>
      </c>
      <c r="G80" s="81">
        <v>52.3</v>
      </c>
      <c r="H80" s="126">
        <f t="shared" si="10"/>
        <v>61</v>
      </c>
      <c r="I80" s="81">
        <v>61</v>
      </c>
      <c r="J80" s="94" t="s">
        <v>24</v>
      </c>
      <c r="K80" s="82">
        <v>2133.2849999999999</v>
      </c>
      <c r="L80" s="83">
        <f t="shared" si="8"/>
        <v>52.3</v>
      </c>
      <c r="M80" s="83">
        <v>70</v>
      </c>
      <c r="O80" s="85">
        <f t="shared" si="9"/>
        <v>7.6059392005749</v>
      </c>
      <c r="P80" s="86">
        <v>215.46569973300001</v>
      </c>
      <c r="Q80" s="86">
        <v>225</v>
      </c>
      <c r="R80" s="87" t="s">
        <v>25</v>
      </c>
      <c r="S80" s="110">
        <f t="shared" si="11"/>
        <v>2242.56194</v>
      </c>
      <c r="T80" s="88">
        <v>56.773719999999997</v>
      </c>
      <c r="U80" s="88">
        <v>65.346000000000004</v>
      </c>
      <c r="X80" s="90">
        <v>80.599999999999994</v>
      </c>
      <c r="Y80" s="91">
        <v>45</v>
      </c>
      <c r="Z80" s="91">
        <v>0.3</v>
      </c>
      <c r="AA80" s="92">
        <f t="shared" si="12"/>
        <v>125.89999999999999</v>
      </c>
      <c r="AC80" s="48">
        <v>41716</v>
      </c>
      <c r="AD80" s="78">
        <v>158</v>
      </c>
      <c r="AE80" s="81">
        <v>45</v>
      </c>
      <c r="AF80" s="83">
        <f t="shared" si="13"/>
        <v>45</v>
      </c>
      <c r="AG80" s="86">
        <v>218.3</v>
      </c>
      <c r="AH80" s="93">
        <v>52.1</v>
      </c>
    </row>
    <row r="81" spans="1:34" ht="11.25" customHeight="1">
      <c r="A81" s="1">
        <v>42082</v>
      </c>
      <c r="B81" s="77">
        <v>4857.5450000000001</v>
      </c>
      <c r="C81" s="78">
        <f t="shared" si="14"/>
        <v>126.8</v>
      </c>
      <c r="D81" s="78">
        <v>132</v>
      </c>
      <c r="E81" s="79"/>
      <c r="F81" s="80">
        <v>2231.0750000000003</v>
      </c>
      <c r="G81" s="81">
        <v>51.6</v>
      </c>
      <c r="H81" s="126">
        <f t="shared" si="10"/>
        <v>61</v>
      </c>
      <c r="I81" s="81">
        <v>61</v>
      </c>
      <c r="J81" s="94" t="s">
        <v>24</v>
      </c>
      <c r="K81" s="82">
        <v>2133.2849999999999</v>
      </c>
      <c r="L81" s="83">
        <f t="shared" si="8"/>
        <v>51.6</v>
      </c>
      <c r="M81" s="83">
        <v>70</v>
      </c>
      <c r="O81" s="85">
        <f t="shared" si="9"/>
        <v>7.606317882126211</v>
      </c>
      <c r="P81" s="86">
        <v>215.47642725570003</v>
      </c>
      <c r="Q81" s="86">
        <v>225</v>
      </c>
      <c r="R81" s="87" t="s">
        <v>25</v>
      </c>
      <c r="S81" s="110">
        <f t="shared" si="11"/>
        <v>2338.4169849999998</v>
      </c>
      <c r="T81" s="88">
        <v>59.200429999999997</v>
      </c>
      <c r="U81" s="88">
        <v>65.346000000000004</v>
      </c>
      <c r="X81" s="90">
        <v>80.5</v>
      </c>
      <c r="Y81" s="91">
        <v>46.3</v>
      </c>
      <c r="Z81" s="91">
        <v>0</v>
      </c>
      <c r="AA81" s="92">
        <f t="shared" si="12"/>
        <v>126.8</v>
      </c>
      <c r="AC81" s="48">
        <v>41717</v>
      </c>
      <c r="AD81" s="78">
        <v>155</v>
      </c>
      <c r="AE81" s="81">
        <v>47</v>
      </c>
      <c r="AF81" s="83">
        <f t="shared" si="13"/>
        <v>47</v>
      </c>
      <c r="AG81" s="86">
        <v>214.3</v>
      </c>
      <c r="AH81" s="93">
        <v>53.6</v>
      </c>
    </row>
    <row r="82" spans="1:34" ht="11.25" customHeight="1">
      <c r="A82" s="1">
        <v>42083</v>
      </c>
      <c r="B82" s="77">
        <v>4857.5450000000001</v>
      </c>
      <c r="C82" s="78">
        <f t="shared" si="14"/>
        <v>125.7</v>
      </c>
      <c r="D82" s="78">
        <v>132</v>
      </c>
      <c r="E82" s="79"/>
      <c r="F82" s="80">
        <v>2231.0750000000003</v>
      </c>
      <c r="G82" s="81">
        <v>51.1</v>
      </c>
      <c r="H82" s="126">
        <f t="shared" si="10"/>
        <v>61</v>
      </c>
      <c r="I82" s="81">
        <v>61</v>
      </c>
      <c r="J82" s="94" t="s">
        <v>24</v>
      </c>
      <c r="K82" s="82">
        <v>2133.2849999999999</v>
      </c>
      <c r="L82" s="83">
        <f t="shared" si="8"/>
        <v>51.1</v>
      </c>
      <c r="M82" s="83">
        <v>70</v>
      </c>
      <c r="O82" s="85">
        <f t="shared" si="9"/>
        <v>7.9959207242009587</v>
      </c>
      <c r="P82" s="86">
        <v>226.51333496319998</v>
      </c>
      <c r="Q82" s="86">
        <v>225</v>
      </c>
      <c r="R82" s="87" t="s">
        <v>25</v>
      </c>
      <c r="S82" s="110">
        <f t="shared" si="11"/>
        <v>2370.1761700000002</v>
      </c>
      <c r="T82" s="88">
        <v>60.004460000000002</v>
      </c>
      <c r="U82" s="88">
        <v>65.346000000000004</v>
      </c>
      <c r="X82" s="90">
        <v>78.900000000000006</v>
      </c>
      <c r="Y82" s="91">
        <v>46</v>
      </c>
      <c r="Z82" s="91">
        <v>0.8</v>
      </c>
      <c r="AA82" s="92">
        <f t="shared" si="12"/>
        <v>125.7</v>
      </c>
      <c r="AC82" s="48">
        <v>41718</v>
      </c>
      <c r="AD82" s="78">
        <v>155</v>
      </c>
      <c r="AE82" s="81">
        <v>50</v>
      </c>
      <c r="AF82" s="83">
        <f t="shared" si="13"/>
        <v>50</v>
      </c>
      <c r="AG82" s="86">
        <v>216.3</v>
      </c>
      <c r="AH82" s="93">
        <v>55.2</v>
      </c>
    </row>
    <row r="83" spans="1:34" ht="11.25" customHeight="1">
      <c r="A83" s="1">
        <v>42084</v>
      </c>
      <c r="B83" s="77">
        <v>4857.5450000000001</v>
      </c>
      <c r="C83" s="78">
        <f t="shared" si="14"/>
        <v>129.38778021883388</v>
      </c>
      <c r="D83" s="78">
        <v>132</v>
      </c>
      <c r="E83" s="79"/>
      <c r="F83" s="80">
        <v>2231.0750000000003</v>
      </c>
      <c r="G83" s="81">
        <v>51.664702603871405</v>
      </c>
      <c r="H83" s="126">
        <f t="shared" si="10"/>
        <v>61</v>
      </c>
      <c r="I83" s="81">
        <v>61</v>
      </c>
      <c r="J83" s="94" t="s">
        <v>24</v>
      </c>
      <c r="K83" s="82">
        <v>2133.2849999999999</v>
      </c>
      <c r="L83" s="83">
        <f t="shared" si="8"/>
        <v>51.664702603871405</v>
      </c>
      <c r="M83" s="83">
        <v>70</v>
      </c>
      <c r="O83" s="85">
        <f t="shared" si="9"/>
        <v>8.2641524115372462</v>
      </c>
      <c r="P83" s="86">
        <v>234.11196633249995</v>
      </c>
      <c r="Q83" s="86">
        <v>231</v>
      </c>
      <c r="S83" s="110">
        <f t="shared" si="11"/>
        <v>2356.6932400000001</v>
      </c>
      <c r="T83" s="88">
        <v>59.663119999999999</v>
      </c>
      <c r="U83" s="88">
        <v>65.346000000000004</v>
      </c>
      <c r="X83" s="90">
        <v>79.978107361826901</v>
      </c>
      <c r="Y83" s="91">
        <v>45.409672857006996</v>
      </c>
      <c r="Z83" s="91">
        <v>4</v>
      </c>
      <c r="AA83" s="92">
        <f t="shared" si="12"/>
        <v>129.38778021883388</v>
      </c>
      <c r="AC83" s="48">
        <v>41719</v>
      </c>
      <c r="AD83" s="78">
        <v>156</v>
      </c>
      <c r="AE83" s="81">
        <v>52</v>
      </c>
      <c r="AF83" s="83">
        <f t="shared" si="13"/>
        <v>52</v>
      </c>
      <c r="AG83" s="86">
        <v>218.9</v>
      </c>
      <c r="AH83" s="93">
        <v>55</v>
      </c>
    </row>
    <row r="84" spans="1:34" ht="11.25" customHeight="1">
      <c r="A84" s="1">
        <v>42085</v>
      </c>
      <c r="B84" s="77">
        <v>4857.5450000000001</v>
      </c>
      <c r="C84" s="78">
        <f t="shared" si="14"/>
        <v>134.6194274290043</v>
      </c>
      <c r="D84" s="78">
        <v>132</v>
      </c>
      <c r="E84" s="79"/>
      <c r="F84" s="80">
        <v>2231.0750000000003</v>
      </c>
      <c r="G84" s="81">
        <v>47.409525024157702</v>
      </c>
      <c r="H84" s="126">
        <f t="shared" si="10"/>
        <v>61</v>
      </c>
      <c r="I84" s="81">
        <v>61</v>
      </c>
      <c r="J84" s="94" t="s">
        <v>24</v>
      </c>
      <c r="K84" s="82">
        <v>2133.2849999999999</v>
      </c>
      <c r="L84" s="83">
        <f t="shared" si="8"/>
        <v>47.409525024157702</v>
      </c>
      <c r="M84" s="83">
        <v>70</v>
      </c>
      <c r="O84" s="85">
        <f t="shared" si="9"/>
        <v>8.3376115718021993</v>
      </c>
      <c r="P84" s="86">
        <v>236.19296237399999</v>
      </c>
      <c r="Q84" s="86">
        <v>231</v>
      </c>
      <c r="S84" s="110">
        <f t="shared" si="11"/>
        <v>2351.9236150000002</v>
      </c>
      <c r="T84" s="88">
        <v>59.542369999999998</v>
      </c>
      <c r="U84" s="88">
        <v>65.3</v>
      </c>
      <c r="X84" s="90">
        <v>81.442345901710695</v>
      </c>
      <c r="Y84" s="91">
        <v>46.077081527293601</v>
      </c>
      <c r="Z84" s="91">
        <v>7.1</v>
      </c>
      <c r="AA84" s="92">
        <f t="shared" si="12"/>
        <v>134.6194274290043</v>
      </c>
      <c r="AC84" s="48">
        <v>41720</v>
      </c>
      <c r="AD84" s="78">
        <v>151</v>
      </c>
      <c r="AE84" s="81">
        <v>44</v>
      </c>
      <c r="AF84" s="83">
        <f t="shared" si="13"/>
        <v>44</v>
      </c>
      <c r="AG84" s="86">
        <v>222.2</v>
      </c>
      <c r="AH84" s="93">
        <v>54.6</v>
      </c>
    </row>
    <row r="85" spans="1:34" ht="11.25" customHeight="1">
      <c r="A85" s="1">
        <v>42086</v>
      </c>
      <c r="B85" s="77">
        <v>4857.5450000000001</v>
      </c>
      <c r="C85" s="78">
        <f t="shared" si="14"/>
        <v>132.73980049853142</v>
      </c>
      <c r="D85" s="78">
        <v>126</v>
      </c>
      <c r="E85" s="79" t="s">
        <v>26</v>
      </c>
      <c r="F85" s="80">
        <v>2231.0750000000003</v>
      </c>
      <c r="G85" s="81">
        <v>44.778472377081201</v>
      </c>
      <c r="H85" s="126">
        <f t="shared" si="10"/>
        <v>61</v>
      </c>
      <c r="I85" s="81">
        <v>61</v>
      </c>
      <c r="J85" s="94" t="s">
        <v>24</v>
      </c>
      <c r="K85" s="82">
        <v>2133.2849999999999</v>
      </c>
      <c r="L85" s="83">
        <f t="shared" si="8"/>
        <v>44.778472377081201</v>
      </c>
      <c r="M85" s="83">
        <v>70</v>
      </c>
      <c r="O85" s="85">
        <f t="shared" si="9"/>
        <v>7.5769915619171311</v>
      </c>
      <c r="P85" s="86">
        <v>214.64565331210002</v>
      </c>
      <c r="Q85" s="86">
        <v>225</v>
      </c>
      <c r="R85" s="87" t="s">
        <v>27</v>
      </c>
      <c r="S85" s="110">
        <f t="shared" si="11"/>
        <v>2309.5732950000001</v>
      </c>
      <c r="T85" s="88">
        <v>58.470210000000002</v>
      </c>
      <c r="U85" s="88">
        <v>65.3</v>
      </c>
      <c r="X85" s="90">
        <v>81.6084320248399</v>
      </c>
      <c r="Y85" s="91">
        <v>46.831368473691505</v>
      </c>
      <c r="Z85" s="91">
        <v>4.3</v>
      </c>
      <c r="AA85" s="92">
        <f t="shared" si="12"/>
        <v>132.73980049853142</v>
      </c>
      <c r="AC85" s="48">
        <v>41721</v>
      </c>
      <c r="AD85" s="78">
        <v>155</v>
      </c>
      <c r="AE85" s="81">
        <v>48</v>
      </c>
      <c r="AF85" s="83">
        <f t="shared" si="13"/>
        <v>48</v>
      </c>
      <c r="AG85" s="86">
        <v>223.6</v>
      </c>
      <c r="AH85" s="93">
        <v>55</v>
      </c>
    </row>
    <row r="86" spans="1:34" ht="11.25" customHeight="1">
      <c r="A86" s="1">
        <v>42087</v>
      </c>
      <c r="B86" s="77">
        <v>4857.5450000000001</v>
      </c>
      <c r="C86" s="78">
        <f t="shared" si="14"/>
        <v>133.54271117860671</v>
      </c>
      <c r="D86" s="78">
        <v>126</v>
      </c>
      <c r="E86" s="79" t="s">
        <v>26</v>
      </c>
      <c r="F86" s="80">
        <v>2231.0750000000003</v>
      </c>
      <c r="G86" s="81">
        <v>44.907106717974102</v>
      </c>
      <c r="H86" s="126">
        <f t="shared" si="10"/>
        <v>61</v>
      </c>
      <c r="I86" s="81">
        <v>61</v>
      </c>
      <c r="J86" s="94" t="s">
        <v>24</v>
      </c>
      <c r="K86" s="82">
        <v>2133.2849999999999</v>
      </c>
      <c r="L86" s="83">
        <f t="shared" si="8"/>
        <v>44.907106717974102</v>
      </c>
      <c r="M86" s="83">
        <v>70</v>
      </c>
      <c r="O86" s="85">
        <f t="shared" si="9"/>
        <v>7.4962248035762409</v>
      </c>
      <c r="P86" s="86">
        <v>212.35764316080002</v>
      </c>
      <c r="Q86" s="86">
        <v>225</v>
      </c>
      <c r="R86" s="87" t="s">
        <v>27</v>
      </c>
      <c r="S86" s="110">
        <f t="shared" si="11"/>
        <v>2358.9640949999998</v>
      </c>
      <c r="T86" s="88">
        <v>59.720610000000001</v>
      </c>
      <c r="U86" s="88">
        <v>65.3</v>
      </c>
      <c r="X86" s="90">
        <v>80.640868596366801</v>
      </c>
      <c r="Y86" s="91">
        <v>48.3018425822399</v>
      </c>
      <c r="Z86" s="91">
        <v>4.5999999999999996</v>
      </c>
      <c r="AA86" s="92">
        <f t="shared" si="12"/>
        <v>133.54271117860671</v>
      </c>
      <c r="AC86" s="48">
        <v>41722</v>
      </c>
      <c r="AD86" s="78">
        <v>156</v>
      </c>
      <c r="AE86" s="81">
        <v>51</v>
      </c>
      <c r="AF86" s="83">
        <f t="shared" si="13"/>
        <v>51</v>
      </c>
      <c r="AG86" s="86">
        <v>202.4</v>
      </c>
      <c r="AH86" s="93">
        <v>54.4</v>
      </c>
    </row>
    <row r="87" spans="1:34" ht="11.25" customHeight="1">
      <c r="A87" s="1">
        <v>42088</v>
      </c>
      <c r="B87" s="77">
        <v>4857.5450000000001</v>
      </c>
      <c r="C87" s="78">
        <f t="shared" si="14"/>
        <v>129.45179792196251</v>
      </c>
      <c r="D87" s="78">
        <v>126</v>
      </c>
      <c r="E87" s="79" t="s">
        <v>26</v>
      </c>
      <c r="F87" s="80">
        <v>2231.0750000000003</v>
      </c>
      <c r="G87" s="81">
        <v>49.581561137421396</v>
      </c>
      <c r="H87" s="126">
        <f t="shared" si="10"/>
        <v>61</v>
      </c>
      <c r="I87" s="81">
        <v>61</v>
      </c>
      <c r="J87" s="94" t="s">
        <v>24</v>
      </c>
      <c r="K87" s="82">
        <v>2133.2849999999999</v>
      </c>
      <c r="L87" s="83">
        <f t="shared" si="8"/>
        <v>49.581561137421396</v>
      </c>
      <c r="M87" s="83">
        <v>70</v>
      </c>
      <c r="O87" s="85">
        <f t="shared" si="9"/>
        <v>7.5356419575942288</v>
      </c>
      <c r="P87" s="86">
        <v>213.47427641909999</v>
      </c>
      <c r="Q87" s="86">
        <v>225</v>
      </c>
      <c r="R87" s="87" t="s">
        <v>27</v>
      </c>
      <c r="S87" s="110">
        <f t="shared" si="11"/>
        <v>2295.3213000000001</v>
      </c>
      <c r="T87" s="88">
        <v>58.109400000000001</v>
      </c>
      <c r="U87" s="88">
        <v>65.3</v>
      </c>
      <c r="X87" s="90">
        <v>81.652687720015905</v>
      </c>
      <c r="Y87" s="91">
        <v>47.099110201946601</v>
      </c>
      <c r="Z87" s="91">
        <v>0.7</v>
      </c>
      <c r="AA87" s="92">
        <f t="shared" si="12"/>
        <v>129.45179792196251</v>
      </c>
      <c r="AC87" s="48">
        <v>41723</v>
      </c>
      <c r="AD87" s="78">
        <v>157</v>
      </c>
      <c r="AE87" s="81">
        <v>46</v>
      </c>
      <c r="AF87" s="83">
        <f t="shared" si="13"/>
        <v>46</v>
      </c>
      <c r="AG87" s="86">
        <v>202.7</v>
      </c>
      <c r="AH87" s="93">
        <v>53.8</v>
      </c>
    </row>
    <row r="88" spans="1:34" ht="11.25" customHeight="1">
      <c r="A88" s="1">
        <v>42089</v>
      </c>
      <c r="B88" s="77">
        <v>4857.5450000000001</v>
      </c>
      <c r="C88" s="78">
        <f t="shared" si="14"/>
        <v>132.15517499714829</v>
      </c>
      <c r="D88" s="78">
        <v>126</v>
      </c>
      <c r="E88" s="79" t="s">
        <v>26</v>
      </c>
      <c r="F88" s="80">
        <v>2231.0750000000003</v>
      </c>
      <c r="G88" s="81">
        <v>48.630751334641602</v>
      </c>
      <c r="H88" s="126">
        <f t="shared" si="10"/>
        <v>61</v>
      </c>
      <c r="I88" s="81">
        <v>61</v>
      </c>
      <c r="J88" s="94" t="s">
        <v>24</v>
      </c>
      <c r="K88" s="82">
        <v>2133.2849999999999</v>
      </c>
      <c r="L88" s="83">
        <f t="shared" si="8"/>
        <v>48.630751334641602</v>
      </c>
      <c r="M88" s="83">
        <v>70</v>
      </c>
      <c r="O88" s="85">
        <f t="shared" si="9"/>
        <v>7.6002606638439385</v>
      </c>
      <c r="P88" s="86">
        <v>215.30483466979996</v>
      </c>
      <c r="Q88" s="86">
        <v>225</v>
      </c>
      <c r="R88" s="87" t="s">
        <v>28</v>
      </c>
      <c r="S88" s="110">
        <f t="shared" si="11"/>
        <v>2261.6013349999998</v>
      </c>
      <c r="T88" s="88">
        <v>57.25573</v>
      </c>
      <c r="U88" s="88">
        <v>65.3</v>
      </c>
      <c r="X88" s="90">
        <v>80.436919376398208</v>
      </c>
      <c r="Y88" s="91">
        <v>48.018255620750097</v>
      </c>
      <c r="Z88" s="91">
        <v>3.7</v>
      </c>
      <c r="AA88" s="92">
        <f t="shared" si="12"/>
        <v>132.15517499714829</v>
      </c>
      <c r="AC88" s="48">
        <v>41724</v>
      </c>
      <c r="AD88" s="78">
        <v>157</v>
      </c>
      <c r="AE88" s="81">
        <v>36</v>
      </c>
      <c r="AF88" s="83">
        <f t="shared" si="13"/>
        <v>36</v>
      </c>
      <c r="AG88" s="86">
        <v>203.7</v>
      </c>
      <c r="AH88" s="93">
        <v>53.2</v>
      </c>
    </row>
    <row r="89" spans="1:34" ht="11.25" customHeight="1">
      <c r="A89" s="1">
        <v>42090</v>
      </c>
      <c r="B89" s="77">
        <v>4857.5450000000001</v>
      </c>
      <c r="C89" s="78">
        <f t="shared" si="14"/>
        <v>139.46422241995188</v>
      </c>
      <c r="D89" s="78">
        <v>132</v>
      </c>
      <c r="E89" s="79"/>
      <c r="F89" s="80">
        <v>2231.0750000000003</v>
      </c>
      <c r="G89" s="81">
        <v>48.086756993394005</v>
      </c>
      <c r="H89" s="126">
        <f t="shared" si="10"/>
        <v>61</v>
      </c>
      <c r="I89" s="81">
        <v>61</v>
      </c>
      <c r="J89" s="94" t="s">
        <v>24</v>
      </c>
      <c r="K89" s="82">
        <v>2133.2849999999999</v>
      </c>
      <c r="L89" s="83">
        <f t="shared" si="8"/>
        <v>48.086756993394005</v>
      </c>
      <c r="M89" s="83">
        <v>70</v>
      </c>
      <c r="O89" s="85">
        <f t="shared" si="9"/>
        <v>7.6047056411500424</v>
      </c>
      <c r="P89" s="86">
        <v>215.43075470680009</v>
      </c>
      <c r="Q89" s="86">
        <v>225</v>
      </c>
      <c r="R89" s="87" t="s">
        <v>28</v>
      </c>
      <c r="S89" s="110">
        <f t="shared" si="11"/>
        <v>2216.5413149999999</v>
      </c>
      <c r="T89" s="88">
        <v>56.11497</v>
      </c>
      <c r="U89" s="88">
        <v>65.3</v>
      </c>
      <c r="X89" s="90">
        <v>81.556311154784098</v>
      </c>
      <c r="Y89" s="91">
        <v>51.207911265167802</v>
      </c>
      <c r="Z89" s="91">
        <v>6.7</v>
      </c>
      <c r="AA89" s="92">
        <f t="shared" si="12"/>
        <v>139.46422241995188</v>
      </c>
      <c r="AC89" s="48">
        <v>41725</v>
      </c>
      <c r="AD89" s="78">
        <v>162</v>
      </c>
      <c r="AE89" s="81">
        <v>24</v>
      </c>
      <c r="AF89" s="83">
        <f t="shared" si="13"/>
        <v>24</v>
      </c>
      <c r="AG89" s="86">
        <v>207.6</v>
      </c>
      <c r="AH89" s="93">
        <v>52.7</v>
      </c>
    </row>
    <row r="90" spans="1:34" ht="11.25" customHeight="1">
      <c r="A90" s="1">
        <v>42091</v>
      </c>
      <c r="B90" s="77">
        <v>4857.5450000000001</v>
      </c>
      <c r="C90" s="78">
        <f t="shared" si="14"/>
        <v>145.46108100932372</v>
      </c>
      <c r="D90" s="78">
        <v>132</v>
      </c>
      <c r="E90" s="79"/>
      <c r="F90" s="80">
        <v>2231.0750000000003</v>
      </c>
      <c r="G90" s="81">
        <v>47.7134044614007</v>
      </c>
      <c r="H90" s="126">
        <f t="shared" si="10"/>
        <v>62</v>
      </c>
      <c r="I90" s="81">
        <v>62</v>
      </c>
      <c r="K90" s="82">
        <v>2133.2849999999999</v>
      </c>
      <c r="L90" s="83">
        <f t="shared" si="8"/>
        <v>47.7134044614007</v>
      </c>
      <c r="M90" s="83">
        <v>70</v>
      </c>
      <c r="O90" s="85">
        <f t="shared" si="9"/>
        <v>7.6368589918535301</v>
      </c>
      <c r="P90" s="86">
        <v>216.34161450010001</v>
      </c>
      <c r="Q90" s="86">
        <v>225</v>
      </c>
      <c r="R90" s="87" t="s">
        <v>29</v>
      </c>
      <c r="S90" s="110">
        <f t="shared" si="11"/>
        <v>2196.5586600000001</v>
      </c>
      <c r="T90" s="88">
        <v>55.609079999999999</v>
      </c>
      <c r="U90" s="88">
        <v>65.3</v>
      </c>
      <c r="X90" s="90">
        <v>81.181174973827908</v>
      </c>
      <c r="Y90" s="91">
        <v>51.479906035495802</v>
      </c>
      <c r="Z90" s="91">
        <v>12.8</v>
      </c>
      <c r="AA90" s="92">
        <f t="shared" si="12"/>
        <v>145.46108100932372</v>
      </c>
      <c r="AC90" s="48">
        <v>41726</v>
      </c>
      <c r="AD90" s="78">
        <v>154</v>
      </c>
      <c r="AE90" s="81">
        <v>36</v>
      </c>
      <c r="AF90" s="83">
        <f t="shared" si="13"/>
        <v>36</v>
      </c>
      <c r="AG90" s="86">
        <v>212.9</v>
      </c>
      <c r="AH90" s="93">
        <v>53.1</v>
      </c>
    </row>
    <row r="91" spans="1:34" ht="11.25" customHeight="1">
      <c r="A91" s="1">
        <v>42092</v>
      </c>
      <c r="B91" s="77">
        <v>4857.5450000000001</v>
      </c>
      <c r="C91" s="78">
        <f t="shared" si="14"/>
        <v>140.87686873144861</v>
      </c>
      <c r="D91" s="78">
        <v>132</v>
      </c>
      <c r="E91" s="79"/>
      <c r="F91" s="80">
        <v>2231.0750000000003</v>
      </c>
      <c r="G91" s="81">
        <v>47.1997902239601</v>
      </c>
      <c r="H91" s="126">
        <f t="shared" si="10"/>
        <v>62</v>
      </c>
      <c r="I91" s="81">
        <v>62</v>
      </c>
      <c r="K91" s="82">
        <v>2133.2849999999999</v>
      </c>
      <c r="L91" s="83">
        <f t="shared" si="8"/>
        <v>47.1997902239601</v>
      </c>
      <c r="M91" s="83">
        <v>70</v>
      </c>
      <c r="O91" s="85">
        <f t="shared" si="9"/>
        <v>7.5921959707724076</v>
      </c>
      <c r="P91" s="86">
        <v>215.07637310969994</v>
      </c>
      <c r="Q91" s="86">
        <v>225</v>
      </c>
      <c r="R91" s="87" t="s">
        <v>29</v>
      </c>
      <c r="S91" s="110">
        <f t="shared" si="11"/>
        <v>2142.5649250000001</v>
      </c>
      <c r="T91" s="88">
        <v>54.242150000000002</v>
      </c>
      <c r="U91" s="88">
        <v>65.3</v>
      </c>
      <c r="X91" s="90">
        <v>82.426868547074108</v>
      </c>
      <c r="Y91" s="91">
        <v>47.150000184374498</v>
      </c>
      <c r="Z91" s="91">
        <v>11.3</v>
      </c>
      <c r="AA91" s="92">
        <f t="shared" si="12"/>
        <v>140.87686873144861</v>
      </c>
      <c r="AC91" s="48">
        <v>41727</v>
      </c>
      <c r="AD91" s="78">
        <v>146</v>
      </c>
      <c r="AE91" s="81">
        <v>36</v>
      </c>
      <c r="AF91" s="83">
        <f t="shared" si="13"/>
        <v>36</v>
      </c>
      <c r="AG91" s="86">
        <v>212.2</v>
      </c>
      <c r="AH91" s="93">
        <v>55.1</v>
      </c>
    </row>
    <row r="92" spans="1:34" ht="11.25" customHeight="1">
      <c r="A92" s="1">
        <v>42093</v>
      </c>
      <c r="B92" s="77">
        <v>4857.5450000000001</v>
      </c>
      <c r="C92" s="78">
        <f t="shared" si="14"/>
        <v>137.64336309833689</v>
      </c>
      <c r="D92" s="78">
        <v>132</v>
      </c>
      <c r="E92" s="79"/>
      <c r="F92" s="80">
        <v>2231.0750000000003</v>
      </c>
      <c r="G92" s="81">
        <v>46.438218630583897</v>
      </c>
      <c r="H92" s="126">
        <f t="shared" si="10"/>
        <v>58</v>
      </c>
      <c r="I92" s="81">
        <v>58</v>
      </c>
      <c r="J92" s="94" t="s">
        <v>21</v>
      </c>
      <c r="K92" s="82">
        <v>2133.2849999999999</v>
      </c>
      <c r="L92" s="83">
        <f t="shared" si="8"/>
        <v>46.438218630583897</v>
      </c>
      <c r="M92" s="83">
        <v>70</v>
      </c>
      <c r="O92" s="85">
        <f t="shared" si="9"/>
        <v>7.4607285554607277</v>
      </c>
      <c r="P92" s="86">
        <v>211.35208372409997</v>
      </c>
      <c r="Q92" s="86">
        <v>225</v>
      </c>
      <c r="R92" s="87" t="s">
        <v>29</v>
      </c>
      <c r="S92" s="110">
        <f t="shared" si="11"/>
        <v>2056.2783599999998</v>
      </c>
      <c r="T92" s="88">
        <v>52.057679999999998</v>
      </c>
      <c r="U92" s="88">
        <v>65.346000000000004</v>
      </c>
      <c r="X92" s="90">
        <v>81.500330557288294</v>
      </c>
      <c r="Y92" s="91">
        <v>44.943032541048595</v>
      </c>
      <c r="Z92" s="91">
        <v>11.2</v>
      </c>
      <c r="AA92" s="92">
        <f t="shared" si="12"/>
        <v>137.64336309833689</v>
      </c>
      <c r="AC92" s="48">
        <v>41728</v>
      </c>
      <c r="AD92" s="78">
        <v>148</v>
      </c>
      <c r="AE92" s="81">
        <v>30</v>
      </c>
      <c r="AF92" s="83">
        <f t="shared" si="13"/>
        <v>30</v>
      </c>
      <c r="AG92" s="86">
        <v>215</v>
      </c>
      <c r="AH92" s="93">
        <v>55.9</v>
      </c>
    </row>
    <row r="93" spans="1:34" ht="11.25" customHeight="1">
      <c r="A93" s="1">
        <v>42094</v>
      </c>
      <c r="B93" s="77">
        <v>4857.5450000000001</v>
      </c>
      <c r="C93" s="78">
        <f t="shared" si="14"/>
        <v>138.7429969396546</v>
      </c>
      <c r="D93" s="78">
        <v>132</v>
      </c>
      <c r="E93" s="79"/>
      <c r="F93" s="80">
        <v>2231.0750000000003</v>
      </c>
      <c r="G93" s="81">
        <v>46.565435499754699</v>
      </c>
      <c r="H93" s="126">
        <f t="shared" si="10"/>
        <v>58</v>
      </c>
      <c r="I93" s="81">
        <v>58</v>
      </c>
      <c r="J93" s="94" t="s">
        <v>21</v>
      </c>
      <c r="K93" s="82">
        <v>2133.2849999999999</v>
      </c>
      <c r="L93" s="83">
        <f t="shared" si="8"/>
        <v>46.565435499754699</v>
      </c>
      <c r="M93" s="83">
        <v>70</v>
      </c>
      <c r="O93" s="85">
        <f t="shared" si="9"/>
        <v>7.5593714194337318</v>
      </c>
      <c r="P93" s="86">
        <v>214.14649913410005</v>
      </c>
      <c r="Q93" s="86">
        <v>225</v>
      </c>
      <c r="R93" s="87" t="s">
        <v>28</v>
      </c>
      <c r="S93" s="110">
        <f t="shared" si="11"/>
        <v>2023.4206799999999</v>
      </c>
      <c r="T93" s="88">
        <v>51.225839999999998</v>
      </c>
      <c r="U93" s="88">
        <v>65.346000000000004</v>
      </c>
      <c r="X93" s="90">
        <v>81.532672789596305</v>
      </c>
      <c r="Y93" s="91">
        <v>45.410324150058301</v>
      </c>
      <c r="Z93" s="91">
        <v>11.8</v>
      </c>
      <c r="AA93" s="92">
        <f t="shared" si="12"/>
        <v>138.7429969396546</v>
      </c>
      <c r="AC93" s="48">
        <v>41729</v>
      </c>
      <c r="AD93" s="78">
        <v>146</v>
      </c>
      <c r="AE93" s="81">
        <v>31</v>
      </c>
      <c r="AF93" s="83">
        <f t="shared" si="13"/>
        <v>31</v>
      </c>
      <c r="AG93" s="86">
        <v>216.2</v>
      </c>
      <c r="AH93" s="93">
        <v>54.1</v>
      </c>
    </row>
    <row r="94" spans="1:34" ht="11.25" customHeight="1">
      <c r="A94" s="1">
        <v>42095</v>
      </c>
      <c r="B94" s="77">
        <v>3512.7400000000002</v>
      </c>
      <c r="C94" s="78">
        <f t="shared" si="14"/>
        <v>139.12737667104651</v>
      </c>
      <c r="D94" s="78">
        <v>141</v>
      </c>
      <c r="E94" s="79"/>
      <c r="F94" s="80">
        <v>2214.1349999999998</v>
      </c>
      <c r="G94" s="81">
        <v>48.7273072004187</v>
      </c>
      <c r="H94" s="126">
        <f t="shared" si="10"/>
        <v>58</v>
      </c>
      <c r="I94" s="81">
        <v>58</v>
      </c>
      <c r="J94" s="94" t="s">
        <v>21</v>
      </c>
      <c r="K94" s="82">
        <v>2133.2849999999999</v>
      </c>
      <c r="L94" s="83">
        <f t="shared" si="8"/>
        <v>48.7273072004187</v>
      </c>
      <c r="M94" s="83">
        <v>72</v>
      </c>
      <c r="O94" s="85">
        <f t="shared" si="9"/>
        <v>7.545731428043009</v>
      </c>
      <c r="P94" s="86">
        <v>213.76009711169999</v>
      </c>
      <c r="Q94" s="86">
        <v>225</v>
      </c>
      <c r="R94" s="87" t="s">
        <v>28</v>
      </c>
      <c r="S94" s="110">
        <f t="shared" si="11"/>
        <v>2088.7592100000002</v>
      </c>
      <c r="T94" s="88">
        <v>52.879980000000003</v>
      </c>
      <c r="U94" s="88">
        <v>59.722000000000001</v>
      </c>
      <c r="X94" s="90">
        <v>81.458293273734</v>
      </c>
      <c r="Y94" s="91">
        <v>45.869083397312494</v>
      </c>
      <c r="Z94" s="91">
        <v>11.8</v>
      </c>
      <c r="AA94" s="92">
        <f t="shared" si="12"/>
        <v>139.12737667104651</v>
      </c>
      <c r="AC94" s="48">
        <v>41730</v>
      </c>
      <c r="AD94" s="78">
        <v>143</v>
      </c>
      <c r="AE94" s="81">
        <v>34</v>
      </c>
      <c r="AF94" s="83">
        <f t="shared" si="13"/>
        <v>34</v>
      </c>
      <c r="AG94" s="86">
        <v>210</v>
      </c>
      <c r="AH94" s="93">
        <v>53.6</v>
      </c>
    </row>
    <row r="95" spans="1:34" ht="11.25" customHeight="1">
      <c r="A95" s="1">
        <v>42096</v>
      </c>
      <c r="B95" s="77">
        <v>3512.7400000000002</v>
      </c>
      <c r="C95" s="78">
        <f t="shared" si="14"/>
        <v>139.6524523577028</v>
      </c>
      <c r="D95" s="78">
        <v>141</v>
      </c>
      <c r="E95" s="79"/>
      <c r="F95" s="80">
        <v>2214.1349999999998</v>
      </c>
      <c r="G95" s="81">
        <v>48.685462154204096</v>
      </c>
      <c r="H95" s="126">
        <f t="shared" si="10"/>
        <v>58</v>
      </c>
      <c r="I95" s="81">
        <v>58</v>
      </c>
      <c r="J95" s="94" t="s">
        <v>21</v>
      </c>
      <c r="K95" s="82">
        <v>2133.2849999999999</v>
      </c>
      <c r="L95" s="83">
        <f t="shared" si="8"/>
        <v>48.685462154204096</v>
      </c>
      <c r="M95" s="83">
        <v>72</v>
      </c>
      <c r="O95" s="85">
        <f t="shared" si="9"/>
        <v>8.0892429559508692</v>
      </c>
      <c r="P95" s="86">
        <v>229.15702424789998</v>
      </c>
      <c r="Q95" s="86">
        <v>225</v>
      </c>
      <c r="R95" s="87" t="s">
        <v>28</v>
      </c>
      <c r="S95" s="110">
        <f t="shared" si="11"/>
        <v>2074.7746299999999</v>
      </c>
      <c r="T95" s="88">
        <v>52.525939999999999</v>
      </c>
      <c r="U95" s="88">
        <v>59.722000000000001</v>
      </c>
      <c r="X95" s="90">
        <v>77.011932546753599</v>
      </c>
      <c r="Y95" s="91">
        <v>40.140519810949201</v>
      </c>
      <c r="Z95" s="91">
        <v>22.5</v>
      </c>
      <c r="AA95" s="92">
        <f t="shared" si="12"/>
        <v>139.6524523577028</v>
      </c>
      <c r="AC95" s="48">
        <v>41731</v>
      </c>
      <c r="AD95" s="78">
        <v>119</v>
      </c>
      <c r="AE95" s="81">
        <v>47</v>
      </c>
      <c r="AF95" s="83">
        <f t="shared" si="13"/>
        <v>47</v>
      </c>
      <c r="AG95" s="86">
        <v>206.8</v>
      </c>
      <c r="AH95" s="93">
        <v>53.6</v>
      </c>
    </row>
    <row r="96" spans="1:34" ht="11.25" customHeight="1">
      <c r="A96" s="1">
        <v>42097</v>
      </c>
      <c r="B96" s="77">
        <v>3512.7400000000002</v>
      </c>
      <c r="C96" s="78">
        <f t="shared" si="14"/>
        <v>135.99633072858182</v>
      </c>
      <c r="D96" s="78">
        <v>141</v>
      </c>
      <c r="E96" s="79"/>
      <c r="F96" s="80">
        <v>2214.1349999999998</v>
      </c>
      <c r="G96" s="81">
        <v>48.842798576177898</v>
      </c>
      <c r="H96" s="126">
        <f t="shared" si="10"/>
        <v>64.2</v>
      </c>
      <c r="I96" s="81">
        <v>64.2</v>
      </c>
      <c r="K96" s="82">
        <v>2133.2849999999999</v>
      </c>
      <c r="L96" s="83">
        <f t="shared" si="8"/>
        <v>48.842798576177898</v>
      </c>
      <c r="M96" s="83">
        <v>72</v>
      </c>
      <c r="O96" s="85">
        <f t="shared" si="9"/>
        <v>8.3222956099766794</v>
      </c>
      <c r="P96" s="86">
        <v>235.75908243560002</v>
      </c>
      <c r="Q96" s="86">
        <v>231</v>
      </c>
      <c r="S96" s="110">
        <f t="shared" si="11"/>
        <v>2095.4054799999999</v>
      </c>
      <c r="T96" s="88">
        <v>53.04824</v>
      </c>
      <c r="U96" s="88">
        <v>59.722000000000001</v>
      </c>
      <c r="X96" s="90">
        <v>75.833755137818812</v>
      </c>
      <c r="Y96" s="91">
        <v>36.362575590763001</v>
      </c>
      <c r="Z96" s="91">
        <v>23.8</v>
      </c>
      <c r="AA96" s="92">
        <f t="shared" si="12"/>
        <v>135.99633072858182</v>
      </c>
      <c r="AC96" s="48">
        <v>41732</v>
      </c>
      <c r="AD96" s="78">
        <v>119</v>
      </c>
      <c r="AE96" s="81">
        <v>47</v>
      </c>
      <c r="AF96" s="83">
        <f t="shared" si="13"/>
        <v>47</v>
      </c>
      <c r="AG96" s="86">
        <v>212.2</v>
      </c>
      <c r="AH96" s="93">
        <v>54.2</v>
      </c>
    </row>
    <row r="97" spans="1:34" ht="11.25" customHeight="1">
      <c r="A97" s="1">
        <v>42098</v>
      </c>
      <c r="B97" s="77">
        <v>3512.7400000000002</v>
      </c>
      <c r="C97" s="78">
        <f t="shared" si="14"/>
        <v>146.66023937720919</v>
      </c>
      <c r="D97" s="78">
        <v>141</v>
      </c>
      <c r="E97" s="79"/>
      <c r="F97" s="80">
        <v>2214.1349999999998</v>
      </c>
      <c r="G97" s="81">
        <v>50.073892773068195</v>
      </c>
      <c r="H97" s="126">
        <f t="shared" si="10"/>
        <v>64.2</v>
      </c>
      <c r="I97" s="81">
        <v>64.2</v>
      </c>
      <c r="K97" s="82">
        <v>2133.2849999999999</v>
      </c>
      <c r="L97" s="83">
        <f t="shared" si="8"/>
        <v>50.073892773068195</v>
      </c>
      <c r="M97" s="83">
        <v>72</v>
      </c>
      <c r="O97" s="85">
        <f t="shared" si="9"/>
        <v>8.2886442510102771</v>
      </c>
      <c r="P97" s="86">
        <v>234.80578614759995</v>
      </c>
      <c r="Q97" s="86">
        <v>231</v>
      </c>
      <c r="S97" s="110">
        <f t="shared" si="11"/>
        <v>2107.3566000000001</v>
      </c>
      <c r="T97" s="88">
        <v>53.3508</v>
      </c>
      <c r="U97" s="88">
        <v>59.722000000000001</v>
      </c>
      <c r="X97" s="90">
        <v>76.623178922739996</v>
      </c>
      <c r="Y97" s="91">
        <v>38.337060454469203</v>
      </c>
      <c r="Z97" s="91">
        <v>31.7</v>
      </c>
      <c r="AA97" s="92">
        <f t="shared" si="12"/>
        <v>146.66023937720919</v>
      </c>
      <c r="AC97" s="48">
        <v>41733</v>
      </c>
      <c r="AD97" s="78">
        <v>121</v>
      </c>
      <c r="AE97" s="81">
        <v>49</v>
      </c>
      <c r="AF97" s="83">
        <f t="shared" si="13"/>
        <v>49</v>
      </c>
      <c r="AG97" s="86">
        <v>214.6</v>
      </c>
      <c r="AH97" s="93">
        <v>55.8</v>
      </c>
    </row>
    <row r="98" spans="1:34" ht="11.25" customHeight="1">
      <c r="A98" s="1">
        <v>42099</v>
      </c>
      <c r="B98" s="77">
        <v>3512.7400000000002</v>
      </c>
      <c r="C98" s="78">
        <f t="shared" si="14"/>
        <v>146.390641226475</v>
      </c>
      <c r="D98" s="78">
        <v>141</v>
      </c>
      <c r="E98" s="79"/>
      <c r="F98" s="80">
        <v>2214.1349999999998</v>
      </c>
      <c r="G98" s="81">
        <v>50.322618510645697</v>
      </c>
      <c r="H98" s="126">
        <f t="shared" si="10"/>
        <v>64.2</v>
      </c>
      <c r="I98" s="81">
        <v>64.2</v>
      </c>
      <c r="K98" s="82">
        <v>2133.2849999999999</v>
      </c>
      <c r="L98" s="83">
        <f t="shared" si="8"/>
        <v>50.322618510645697</v>
      </c>
      <c r="M98" s="83">
        <v>72</v>
      </c>
      <c r="O98" s="85">
        <f t="shared" si="9"/>
        <v>8.2538036363817522</v>
      </c>
      <c r="P98" s="86">
        <v>233.81879989750007</v>
      </c>
      <c r="Q98" s="86">
        <v>231</v>
      </c>
      <c r="S98" s="110">
        <f t="shared" si="11"/>
        <v>2113.9542849999998</v>
      </c>
      <c r="T98" s="88">
        <v>53.517829999999996</v>
      </c>
      <c r="U98" s="88">
        <v>57</v>
      </c>
      <c r="V98" s="89" t="s">
        <v>30</v>
      </c>
      <c r="X98" s="90">
        <v>74.775514625913203</v>
      </c>
      <c r="Y98" s="91">
        <v>38.615126600561801</v>
      </c>
      <c r="Z98" s="91">
        <v>33</v>
      </c>
      <c r="AA98" s="92">
        <f t="shared" si="12"/>
        <v>146.390641226475</v>
      </c>
      <c r="AC98" s="48">
        <v>41734</v>
      </c>
      <c r="AD98" s="78">
        <v>125</v>
      </c>
      <c r="AE98" s="81">
        <v>48</v>
      </c>
      <c r="AF98" s="83">
        <f t="shared" si="13"/>
        <v>48</v>
      </c>
      <c r="AG98" s="86">
        <v>212.4</v>
      </c>
      <c r="AH98" s="93">
        <v>54.5</v>
      </c>
    </row>
    <row r="99" spans="1:34" ht="11.25" customHeight="1">
      <c r="A99" s="1">
        <v>42100</v>
      </c>
      <c r="B99" s="77">
        <v>3512.7400000000002</v>
      </c>
      <c r="C99" s="78">
        <f t="shared" si="14"/>
        <v>135.43741207635262</v>
      </c>
      <c r="D99" s="78">
        <v>141</v>
      </c>
      <c r="E99" s="79"/>
      <c r="F99" s="80">
        <v>2214.1349999999998</v>
      </c>
      <c r="G99" s="81">
        <v>51.805748132658699</v>
      </c>
      <c r="H99" s="126">
        <f t="shared" si="10"/>
        <v>64.2</v>
      </c>
      <c r="I99" s="81">
        <v>64.2</v>
      </c>
      <c r="K99" s="82">
        <v>2133.2849999999999</v>
      </c>
      <c r="L99" s="83">
        <f t="shared" si="8"/>
        <v>51.805748132658699</v>
      </c>
      <c r="M99" s="83">
        <v>72</v>
      </c>
      <c r="O99" s="85">
        <f t="shared" si="9"/>
        <v>8.2244759957408693</v>
      </c>
      <c r="P99" s="86">
        <v>232.98798854789999</v>
      </c>
      <c r="Q99" s="86">
        <v>231</v>
      </c>
      <c r="S99" s="110">
        <f t="shared" si="11"/>
        <v>2073.9791</v>
      </c>
      <c r="T99" s="88">
        <v>52.505800000000001</v>
      </c>
      <c r="U99" s="88">
        <v>57</v>
      </c>
      <c r="V99" s="89" t="s">
        <v>30</v>
      </c>
      <c r="X99" s="90">
        <v>74.699462446695904</v>
      </c>
      <c r="Y99" s="91">
        <v>39.137949629656703</v>
      </c>
      <c r="Z99" s="91">
        <v>21.6</v>
      </c>
      <c r="AA99" s="92">
        <f t="shared" si="12"/>
        <v>135.43741207635262</v>
      </c>
      <c r="AC99" s="48">
        <v>41735</v>
      </c>
      <c r="AD99" s="78">
        <v>117</v>
      </c>
      <c r="AE99" s="81">
        <v>45</v>
      </c>
      <c r="AF99" s="83">
        <f t="shared" si="13"/>
        <v>45</v>
      </c>
      <c r="AG99" s="86">
        <v>215.1</v>
      </c>
      <c r="AH99" s="93">
        <v>53</v>
      </c>
    </row>
    <row r="100" spans="1:34" ht="11.25" customHeight="1">
      <c r="A100" s="1">
        <v>42101</v>
      </c>
      <c r="B100" s="77">
        <v>3512.7400000000002</v>
      </c>
      <c r="C100" s="78">
        <f t="shared" si="14"/>
        <v>140.55205241115689</v>
      </c>
      <c r="D100" s="78">
        <v>141</v>
      </c>
      <c r="E100" s="79"/>
      <c r="F100" s="80">
        <v>2214.1349999999998</v>
      </c>
      <c r="G100" s="81">
        <v>51.809578647908502</v>
      </c>
      <c r="H100" s="126">
        <f t="shared" si="10"/>
        <v>64.2</v>
      </c>
      <c r="I100" s="81">
        <v>64.2</v>
      </c>
      <c r="K100" s="82">
        <v>2133.2849999999999</v>
      </c>
      <c r="L100" s="83">
        <f t="shared" si="8"/>
        <v>51.809578647908502</v>
      </c>
      <c r="M100" s="83">
        <v>72</v>
      </c>
      <c r="O100" s="85">
        <f t="shared" si="9"/>
        <v>8.3469392771607005</v>
      </c>
      <c r="P100" s="86">
        <v>236.457203319</v>
      </c>
      <c r="Q100" s="86">
        <v>231</v>
      </c>
      <c r="S100" s="110">
        <f t="shared" si="11"/>
        <v>2069.6601700000001</v>
      </c>
      <c r="T100" s="88">
        <v>52.396459999999998</v>
      </c>
      <c r="U100" s="88">
        <v>57</v>
      </c>
      <c r="V100" s="89" t="s">
        <v>30</v>
      </c>
      <c r="X100" s="90">
        <v>78.294814071750196</v>
      </c>
      <c r="Y100" s="91">
        <v>39.057238339406702</v>
      </c>
      <c r="Z100" s="91">
        <v>23.2</v>
      </c>
      <c r="AA100" s="92">
        <f t="shared" si="12"/>
        <v>140.55205241115689</v>
      </c>
      <c r="AC100" s="48">
        <v>41736</v>
      </c>
      <c r="AD100" s="78">
        <v>116</v>
      </c>
      <c r="AE100" s="81">
        <v>46</v>
      </c>
      <c r="AF100" s="83">
        <f t="shared" si="13"/>
        <v>46</v>
      </c>
      <c r="AG100" s="86">
        <v>213.2</v>
      </c>
      <c r="AH100" s="93">
        <v>51.5</v>
      </c>
    </row>
    <row r="101" spans="1:34" ht="11.25" customHeight="1">
      <c r="A101" s="1">
        <v>42102</v>
      </c>
      <c r="B101" s="77">
        <v>3512.7400000000002</v>
      </c>
      <c r="C101" s="78">
        <f t="shared" si="14"/>
        <v>136.9296352230179</v>
      </c>
      <c r="D101" s="78">
        <v>141</v>
      </c>
      <c r="E101" s="79"/>
      <c r="F101" s="80">
        <v>2214.1349999999998</v>
      </c>
      <c r="G101" s="81">
        <v>53.750560733182901</v>
      </c>
      <c r="H101" s="126">
        <f t="shared" si="10"/>
        <v>64.2</v>
      </c>
      <c r="I101" s="81">
        <v>64.2</v>
      </c>
      <c r="K101" s="82">
        <v>2133.2849999999999</v>
      </c>
      <c r="L101" s="83">
        <f t="shared" si="8"/>
        <v>53.750560733182901</v>
      </c>
      <c r="M101" s="83">
        <v>72</v>
      </c>
      <c r="O101" s="85">
        <f t="shared" si="9"/>
        <v>8.3918180544398986</v>
      </c>
      <c r="P101" s="86">
        <v>237.72855678299999</v>
      </c>
      <c r="Q101" s="86">
        <v>231</v>
      </c>
      <c r="S101" s="110">
        <f t="shared" si="11"/>
        <v>2011.1413149999998</v>
      </c>
      <c r="T101" s="88">
        <v>50.914969999999997</v>
      </c>
      <c r="U101" s="88">
        <v>57</v>
      </c>
      <c r="V101" s="89" t="s">
        <v>30</v>
      </c>
      <c r="X101" s="90">
        <v>75.604691554304708</v>
      </c>
      <c r="Y101" s="91">
        <v>38.624943668713193</v>
      </c>
      <c r="Z101" s="91">
        <v>22.7</v>
      </c>
      <c r="AA101" s="92">
        <f t="shared" si="12"/>
        <v>136.9296352230179</v>
      </c>
      <c r="AC101" s="48">
        <v>41737</v>
      </c>
      <c r="AD101" s="78">
        <v>119</v>
      </c>
      <c r="AE101" s="81">
        <v>45</v>
      </c>
      <c r="AF101" s="83">
        <f t="shared" si="13"/>
        <v>45</v>
      </c>
      <c r="AG101" s="86">
        <v>215.8</v>
      </c>
      <c r="AH101" s="93">
        <v>50.2</v>
      </c>
    </row>
    <row r="102" spans="1:34" ht="11.25" customHeight="1">
      <c r="A102" s="1">
        <v>42103</v>
      </c>
      <c r="B102" s="77">
        <v>3512.7400000000002</v>
      </c>
      <c r="C102" s="78">
        <f t="shared" si="14"/>
        <v>139.70279435709102</v>
      </c>
      <c r="D102" s="78">
        <v>141</v>
      </c>
      <c r="E102" s="79"/>
      <c r="F102" s="80">
        <v>2214.1349999999998</v>
      </c>
      <c r="G102" s="81">
        <v>54.169295682835205</v>
      </c>
      <c r="H102" s="126">
        <f t="shared" si="10"/>
        <v>64.2</v>
      </c>
      <c r="I102" s="81">
        <v>64.2</v>
      </c>
      <c r="K102" s="82">
        <v>2133.2849999999999</v>
      </c>
      <c r="L102" s="83">
        <f t="shared" si="8"/>
        <v>54.169295682835205</v>
      </c>
      <c r="M102" s="83">
        <v>72</v>
      </c>
      <c r="O102" s="85">
        <f t="shared" si="9"/>
        <v>8.3220983898262499</v>
      </c>
      <c r="P102" s="86">
        <v>235.75349546249998</v>
      </c>
      <c r="Q102" s="86">
        <v>231</v>
      </c>
      <c r="S102" s="110">
        <f t="shared" si="11"/>
        <v>1984.566505</v>
      </c>
      <c r="T102" s="88">
        <v>50.242190000000001</v>
      </c>
      <c r="U102" s="88">
        <v>57</v>
      </c>
      <c r="V102" s="89" t="s">
        <v>30</v>
      </c>
      <c r="X102" s="90">
        <v>78.252000519607307</v>
      </c>
      <c r="Y102" s="91">
        <v>41.150793837483704</v>
      </c>
      <c r="Z102" s="91">
        <v>20.3</v>
      </c>
      <c r="AA102" s="92">
        <f t="shared" si="12"/>
        <v>139.70279435709102</v>
      </c>
      <c r="AC102" s="48">
        <v>41738</v>
      </c>
      <c r="AD102" s="78">
        <v>118</v>
      </c>
      <c r="AE102" s="81">
        <v>47</v>
      </c>
      <c r="AF102" s="83">
        <f t="shared" si="13"/>
        <v>47</v>
      </c>
      <c r="AG102" s="86">
        <v>214.9</v>
      </c>
      <c r="AH102" s="93">
        <v>51.3</v>
      </c>
    </row>
    <row r="103" spans="1:34" ht="11.25" customHeight="1">
      <c r="A103" s="1">
        <v>42104</v>
      </c>
      <c r="B103" s="77">
        <v>3512.7400000000002</v>
      </c>
      <c r="C103" s="78">
        <f t="shared" si="14"/>
        <v>143.40938711700181</v>
      </c>
      <c r="D103" s="78">
        <v>141</v>
      </c>
      <c r="E103" s="79"/>
      <c r="F103" s="80">
        <v>2214.1349999999998</v>
      </c>
      <c r="G103" s="81">
        <v>54.172736018277504</v>
      </c>
      <c r="H103" s="126">
        <f t="shared" si="10"/>
        <v>64.2</v>
      </c>
      <c r="I103" s="81">
        <v>64.2</v>
      </c>
      <c r="K103" s="82">
        <v>2133.2849999999999</v>
      </c>
      <c r="L103" s="83">
        <f t="shared" si="8"/>
        <v>54.172736018277504</v>
      </c>
      <c r="M103" s="83">
        <v>72</v>
      </c>
      <c r="O103" s="85">
        <f t="shared" si="9"/>
        <v>8.3711023486787877</v>
      </c>
      <c r="P103" s="86">
        <v>237.14170959429995</v>
      </c>
      <c r="Q103" s="86">
        <v>231</v>
      </c>
      <c r="S103" s="110">
        <f t="shared" si="11"/>
        <v>1972.69478</v>
      </c>
      <c r="T103" s="88">
        <v>49.94164</v>
      </c>
      <c r="U103" s="88">
        <v>57</v>
      </c>
      <c r="V103" s="89" t="s">
        <v>30</v>
      </c>
      <c r="X103" s="90">
        <v>76.515958930803507</v>
      </c>
      <c r="Y103" s="91">
        <v>46.093428186198302</v>
      </c>
      <c r="Z103" s="91">
        <v>20.8</v>
      </c>
      <c r="AA103" s="92">
        <f t="shared" si="12"/>
        <v>143.40938711700181</v>
      </c>
      <c r="AC103" s="48">
        <v>41739</v>
      </c>
      <c r="AD103" s="78">
        <v>115</v>
      </c>
      <c r="AE103" s="81">
        <v>45</v>
      </c>
      <c r="AF103" s="83">
        <f t="shared" si="13"/>
        <v>45</v>
      </c>
      <c r="AG103" s="86">
        <v>212</v>
      </c>
      <c r="AH103" s="93">
        <v>52.8</v>
      </c>
    </row>
    <row r="104" spans="1:34" ht="11.25" customHeight="1">
      <c r="A104" s="1">
        <v>42105</v>
      </c>
      <c r="B104" s="77">
        <v>3512.7400000000002</v>
      </c>
      <c r="C104" s="78">
        <f t="shared" si="14"/>
        <v>146.63954032633069</v>
      </c>
      <c r="D104" s="78">
        <v>141</v>
      </c>
      <c r="E104" s="79"/>
      <c r="F104" s="80">
        <v>2214.1349999999998</v>
      </c>
      <c r="G104" s="81">
        <v>56.988073283636197</v>
      </c>
      <c r="H104" s="126">
        <f t="shared" si="10"/>
        <v>64.2</v>
      </c>
      <c r="I104" s="81">
        <v>64.2</v>
      </c>
      <c r="K104" s="82">
        <v>2133.2849999999999</v>
      </c>
      <c r="L104" s="83">
        <f t="shared" si="8"/>
        <v>56.988073283636197</v>
      </c>
      <c r="M104" s="83">
        <v>72</v>
      </c>
      <c r="O104" s="85">
        <f t="shared" si="9"/>
        <v>8.4338595418339004</v>
      </c>
      <c r="P104" s="86">
        <v>238.91953376300003</v>
      </c>
      <c r="Q104" s="86">
        <v>231</v>
      </c>
      <c r="S104" s="110">
        <f t="shared" si="11"/>
        <v>2011.3198550000002</v>
      </c>
      <c r="T104" s="88">
        <v>50.919490000000003</v>
      </c>
      <c r="U104" s="88">
        <v>57</v>
      </c>
      <c r="V104" s="89" t="s">
        <v>30</v>
      </c>
      <c r="X104" s="90">
        <v>77.655850063349291</v>
      </c>
      <c r="Y104" s="91">
        <v>43.783690262981402</v>
      </c>
      <c r="Z104" s="91">
        <v>25.2</v>
      </c>
      <c r="AA104" s="92">
        <f t="shared" si="12"/>
        <v>146.63954032633069</v>
      </c>
      <c r="AC104" s="48">
        <v>41740</v>
      </c>
      <c r="AD104" s="78">
        <v>120</v>
      </c>
      <c r="AE104" s="81">
        <v>46</v>
      </c>
      <c r="AF104" s="83">
        <f t="shared" si="13"/>
        <v>46</v>
      </c>
      <c r="AG104" s="86">
        <v>214.2</v>
      </c>
      <c r="AH104" s="93">
        <v>53.1</v>
      </c>
    </row>
    <row r="105" spans="1:34" ht="11.25" customHeight="1">
      <c r="A105" s="1">
        <v>42106</v>
      </c>
      <c r="B105" s="77">
        <v>3512.7400000000002</v>
      </c>
      <c r="C105" s="78">
        <f t="shared" si="14"/>
        <v>146.7233052040504</v>
      </c>
      <c r="D105" s="78">
        <v>141</v>
      </c>
      <c r="E105" s="79"/>
      <c r="F105" s="80">
        <v>2214.1349999999998</v>
      </c>
      <c r="G105" s="81">
        <v>55.268693511745198</v>
      </c>
      <c r="H105" s="126">
        <f t="shared" si="10"/>
        <v>64.2</v>
      </c>
      <c r="I105" s="81">
        <v>64.2</v>
      </c>
      <c r="K105" s="82">
        <v>2133.2849999999999</v>
      </c>
      <c r="L105" s="83">
        <f t="shared" si="8"/>
        <v>55.268693511745198</v>
      </c>
      <c r="M105" s="83">
        <v>72</v>
      </c>
      <c r="O105" s="85">
        <f t="shared" si="9"/>
        <v>8.3689996966598876</v>
      </c>
      <c r="P105" s="86">
        <v>237.08214438129997</v>
      </c>
      <c r="Q105" s="86">
        <v>231</v>
      </c>
      <c r="S105" s="110">
        <f t="shared" si="11"/>
        <v>2090.8696949999999</v>
      </c>
      <c r="T105" s="88">
        <v>52.933410000000002</v>
      </c>
      <c r="U105" s="88">
        <v>57</v>
      </c>
      <c r="V105" s="89" t="s">
        <v>30</v>
      </c>
      <c r="X105" s="90">
        <v>78.923798148582605</v>
      </c>
      <c r="Y105" s="91">
        <v>43.399507055467801</v>
      </c>
      <c r="Z105" s="91">
        <v>24.4</v>
      </c>
      <c r="AA105" s="92">
        <f t="shared" si="12"/>
        <v>146.7233052040504</v>
      </c>
      <c r="AC105" s="48">
        <v>41741</v>
      </c>
      <c r="AD105" s="78">
        <v>110</v>
      </c>
      <c r="AE105" s="81">
        <v>42</v>
      </c>
      <c r="AF105" s="83">
        <f t="shared" si="13"/>
        <v>42</v>
      </c>
      <c r="AG105" s="86">
        <v>216.2</v>
      </c>
      <c r="AH105" s="93">
        <v>52.3</v>
      </c>
    </row>
    <row r="106" spans="1:34" ht="11.25" customHeight="1">
      <c r="A106" s="1">
        <v>42107</v>
      </c>
      <c r="B106" s="77">
        <v>3512.7400000000002</v>
      </c>
      <c r="C106" s="78">
        <f t="shared" si="14"/>
        <v>142.4270089634943</v>
      </c>
      <c r="D106" s="78">
        <v>141</v>
      </c>
      <c r="E106" s="79"/>
      <c r="F106" s="80">
        <v>2214.1349999999998</v>
      </c>
      <c r="G106" s="81">
        <v>52.909382396690802</v>
      </c>
      <c r="H106" s="126">
        <f t="shared" si="10"/>
        <v>53</v>
      </c>
      <c r="I106" s="81">
        <v>53</v>
      </c>
      <c r="J106" s="94" t="s">
        <v>31</v>
      </c>
      <c r="K106" s="82">
        <v>2133.2849999999999</v>
      </c>
      <c r="L106" s="83">
        <f t="shared" si="8"/>
        <v>52.909382396690802</v>
      </c>
      <c r="M106" s="83">
        <v>72</v>
      </c>
      <c r="O106" s="85">
        <f t="shared" si="9"/>
        <v>8.1731724655526587</v>
      </c>
      <c r="P106" s="86">
        <v>231.53463075219997</v>
      </c>
      <c r="Q106" s="86">
        <v>231</v>
      </c>
      <c r="S106" s="110">
        <f t="shared" si="11"/>
        <v>2063.9603200000001</v>
      </c>
      <c r="T106" s="88">
        <v>52.252160000000003</v>
      </c>
      <c r="U106" s="88">
        <v>57</v>
      </c>
      <c r="V106" s="89" t="s">
        <v>30</v>
      </c>
      <c r="X106" s="90">
        <v>75.690028470144796</v>
      </c>
      <c r="Y106" s="91">
        <v>44.536980493349503</v>
      </c>
      <c r="Z106" s="91">
        <v>22.2</v>
      </c>
      <c r="AA106" s="92">
        <f t="shared" si="12"/>
        <v>142.4270089634943</v>
      </c>
      <c r="AC106" s="48">
        <v>41742</v>
      </c>
      <c r="AD106" s="78">
        <v>111</v>
      </c>
      <c r="AE106" s="81">
        <v>46</v>
      </c>
      <c r="AF106" s="83">
        <f t="shared" si="13"/>
        <v>46</v>
      </c>
      <c r="AG106" s="86">
        <v>217.9</v>
      </c>
      <c r="AH106" s="93">
        <v>52.2</v>
      </c>
    </row>
    <row r="107" spans="1:34" ht="11.25" customHeight="1">
      <c r="A107" s="1">
        <v>42108</v>
      </c>
      <c r="B107" s="77">
        <v>3512.7400000000002</v>
      </c>
      <c r="C107" s="78">
        <f t="shared" si="14"/>
        <v>138.93443724887069</v>
      </c>
      <c r="D107" s="78">
        <v>141</v>
      </c>
      <c r="E107" s="79"/>
      <c r="F107" s="80">
        <v>2214.1349999999998</v>
      </c>
      <c r="G107" s="81">
        <v>52.626074924424799</v>
      </c>
      <c r="H107" s="126">
        <f t="shared" si="10"/>
        <v>53</v>
      </c>
      <c r="I107" s="81">
        <v>53</v>
      </c>
      <c r="J107" s="94" t="s">
        <v>31</v>
      </c>
      <c r="K107" s="82">
        <v>2133.2849999999999</v>
      </c>
      <c r="L107" s="83">
        <f t="shared" si="8"/>
        <v>52.626074924424799</v>
      </c>
      <c r="M107" s="83">
        <v>72</v>
      </c>
      <c r="O107" s="85">
        <f t="shared" si="9"/>
        <v>8.3138705382626394</v>
      </c>
      <c r="P107" s="86">
        <v>235.52041184879999</v>
      </c>
      <c r="Q107" s="86">
        <v>231</v>
      </c>
      <c r="S107" s="110">
        <f t="shared" si="11"/>
        <v>2043.9018249999999</v>
      </c>
      <c r="T107" s="88">
        <v>51.744349999999997</v>
      </c>
      <c r="U107" s="88">
        <v>57</v>
      </c>
      <c r="V107" s="89" t="s">
        <v>30</v>
      </c>
      <c r="X107" s="90">
        <v>77.937928258143202</v>
      </c>
      <c r="Y107" s="91">
        <v>42.396508990727504</v>
      </c>
      <c r="Z107" s="91">
        <v>18.600000000000001</v>
      </c>
      <c r="AA107" s="92">
        <f t="shared" si="12"/>
        <v>138.93443724887069</v>
      </c>
      <c r="AC107" s="48">
        <v>41743</v>
      </c>
      <c r="AD107" s="78">
        <v>112</v>
      </c>
      <c r="AE107" s="81">
        <v>46</v>
      </c>
      <c r="AF107" s="83">
        <f t="shared" si="13"/>
        <v>46</v>
      </c>
      <c r="AG107" s="86">
        <v>213.2</v>
      </c>
      <c r="AH107" s="93">
        <v>51</v>
      </c>
    </row>
    <row r="108" spans="1:34" ht="11.25" customHeight="1">
      <c r="A108" s="1">
        <v>42109</v>
      </c>
      <c r="B108" s="77">
        <v>3512.7400000000002</v>
      </c>
      <c r="C108" s="78">
        <f t="shared" si="14"/>
        <v>139.99621430540842</v>
      </c>
      <c r="D108" s="78">
        <v>141</v>
      </c>
      <c r="E108" s="79"/>
      <c r="F108" s="80">
        <v>2214.1349999999998</v>
      </c>
      <c r="G108" s="81">
        <v>51.927780807129295</v>
      </c>
      <c r="H108" s="126">
        <f t="shared" si="10"/>
        <v>53</v>
      </c>
      <c r="I108" s="81">
        <v>53</v>
      </c>
      <c r="J108" s="94" t="s">
        <v>31</v>
      </c>
      <c r="K108" s="82">
        <v>2133.2849999999999</v>
      </c>
      <c r="L108" s="83">
        <f t="shared" si="8"/>
        <v>51.927780807129295</v>
      </c>
      <c r="M108" s="83">
        <v>72</v>
      </c>
      <c r="O108" s="85">
        <f t="shared" si="9"/>
        <v>8.2351275152288803</v>
      </c>
      <c r="P108" s="86">
        <v>233.2897313096</v>
      </c>
      <c r="Q108" s="86">
        <v>231</v>
      </c>
      <c r="S108" s="110">
        <f t="shared" si="11"/>
        <v>2025.8361050000001</v>
      </c>
      <c r="T108" s="88">
        <v>51.286990000000003</v>
      </c>
      <c r="U108" s="88">
        <v>59.722000000000001</v>
      </c>
      <c r="X108" s="90">
        <v>77.618378920913003</v>
      </c>
      <c r="Y108" s="91">
        <v>41.877835384495405</v>
      </c>
      <c r="Z108" s="91">
        <v>20.5</v>
      </c>
      <c r="AA108" s="92">
        <f t="shared" si="12"/>
        <v>139.99621430540842</v>
      </c>
      <c r="AC108" s="48">
        <v>41744</v>
      </c>
      <c r="AD108" s="78">
        <v>118</v>
      </c>
      <c r="AE108" s="81">
        <v>45</v>
      </c>
      <c r="AF108" s="83">
        <f t="shared" si="13"/>
        <v>45</v>
      </c>
      <c r="AG108" s="86">
        <v>209</v>
      </c>
      <c r="AH108" s="93">
        <v>53</v>
      </c>
    </row>
    <row r="109" spans="1:34" ht="11.25" customHeight="1">
      <c r="A109" s="1">
        <v>42110</v>
      </c>
      <c r="B109" s="77">
        <v>3512.7400000000002</v>
      </c>
      <c r="C109" s="78">
        <f t="shared" si="14"/>
        <v>147.55884521365169</v>
      </c>
      <c r="D109" s="78">
        <v>141</v>
      </c>
      <c r="E109" s="79"/>
      <c r="F109" s="80">
        <v>2214.1349999999998</v>
      </c>
      <c r="G109" s="81">
        <v>54.4645716329386</v>
      </c>
      <c r="H109" s="126">
        <f t="shared" si="10"/>
        <v>64.2</v>
      </c>
      <c r="I109" s="81">
        <v>64.2</v>
      </c>
      <c r="K109" s="82">
        <v>2133.2849999999999</v>
      </c>
      <c r="L109" s="83">
        <f t="shared" si="8"/>
        <v>54.4645716329386</v>
      </c>
      <c r="M109" s="83">
        <v>72</v>
      </c>
      <c r="O109" s="85">
        <f t="shared" si="9"/>
        <v>8.2844075661337992</v>
      </c>
      <c r="P109" s="86">
        <v>234.68576674600001</v>
      </c>
      <c r="Q109" s="86">
        <v>231</v>
      </c>
      <c r="S109" s="110">
        <f t="shared" si="11"/>
        <v>2034.3969400000001</v>
      </c>
      <c r="T109" s="88">
        <v>51.503720000000001</v>
      </c>
      <c r="U109" s="88">
        <v>59.722000000000001</v>
      </c>
      <c r="X109" s="90">
        <v>76.531179848843891</v>
      </c>
      <c r="Y109" s="91">
        <v>40.627665364807797</v>
      </c>
      <c r="Z109" s="91">
        <v>30.4</v>
      </c>
      <c r="AA109" s="92">
        <f t="shared" si="12"/>
        <v>147.55884521365169</v>
      </c>
      <c r="AC109" s="48">
        <v>41745</v>
      </c>
      <c r="AD109" s="78">
        <v>123</v>
      </c>
      <c r="AE109" s="81">
        <v>43</v>
      </c>
      <c r="AF109" s="83">
        <f t="shared" si="13"/>
        <v>43</v>
      </c>
      <c r="AG109" s="86">
        <v>210.4</v>
      </c>
      <c r="AH109" s="93">
        <v>50.9</v>
      </c>
    </row>
    <row r="110" spans="1:34" ht="11.25" customHeight="1">
      <c r="A110" s="1">
        <v>42111</v>
      </c>
      <c r="B110" s="77">
        <v>3512.7400000000002</v>
      </c>
      <c r="C110" s="78">
        <f t="shared" si="14"/>
        <v>144.24896220949191</v>
      </c>
      <c r="D110" s="78">
        <v>141</v>
      </c>
      <c r="E110" s="79"/>
      <c r="F110" s="80">
        <v>2214.1349999999998</v>
      </c>
      <c r="G110" s="81">
        <v>54.9240467189179</v>
      </c>
      <c r="H110" s="126">
        <f t="shared" si="10"/>
        <v>64.2</v>
      </c>
      <c r="I110" s="81">
        <v>64.2</v>
      </c>
      <c r="K110" s="82">
        <v>2133.2849999999999</v>
      </c>
      <c r="L110" s="83">
        <f t="shared" si="8"/>
        <v>54.9240467189179</v>
      </c>
      <c r="M110" s="83">
        <v>72</v>
      </c>
      <c r="O110" s="85">
        <f t="shared" si="9"/>
        <v>8.3685221881095693</v>
      </c>
      <c r="P110" s="86">
        <v>237.06861722689999</v>
      </c>
      <c r="Q110" s="86">
        <v>231</v>
      </c>
      <c r="S110" s="110">
        <f t="shared" si="11"/>
        <v>2016.3679549999999</v>
      </c>
      <c r="T110" s="88">
        <v>51.047289999999997</v>
      </c>
      <c r="U110" s="88">
        <v>59.722000000000001</v>
      </c>
      <c r="X110" s="90">
        <v>75.488022819346199</v>
      </c>
      <c r="Y110" s="91">
        <v>40.6609393901457</v>
      </c>
      <c r="Z110" s="91">
        <v>28.1</v>
      </c>
      <c r="AA110" s="92">
        <f t="shared" si="12"/>
        <v>144.24896220949191</v>
      </c>
      <c r="AC110" s="48">
        <v>41746</v>
      </c>
      <c r="AD110" s="78">
        <v>127</v>
      </c>
      <c r="AE110" s="81">
        <v>45</v>
      </c>
      <c r="AF110" s="83">
        <f t="shared" si="13"/>
        <v>45</v>
      </c>
      <c r="AG110" s="86">
        <v>214.9</v>
      </c>
      <c r="AH110" s="93">
        <v>51.9</v>
      </c>
    </row>
    <row r="111" spans="1:34" ht="11.25" customHeight="1">
      <c r="A111" s="1">
        <v>42112</v>
      </c>
      <c r="B111" s="77">
        <v>3512.7400000000002</v>
      </c>
      <c r="C111" s="78">
        <f t="shared" si="14"/>
        <v>147.33406539054101</v>
      </c>
      <c r="D111" s="78">
        <v>141</v>
      </c>
      <c r="E111" s="79"/>
      <c r="F111" s="80">
        <v>2214.1349999999998</v>
      </c>
      <c r="G111" s="81">
        <v>53.692091362243303</v>
      </c>
      <c r="H111" s="126">
        <f t="shared" si="10"/>
        <v>64.2</v>
      </c>
      <c r="I111" s="81">
        <v>64.2</v>
      </c>
      <c r="K111" s="82">
        <v>2133.2849999999999</v>
      </c>
      <c r="L111" s="83">
        <f t="shared" si="8"/>
        <v>53.692091362243303</v>
      </c>
      <c r="M111" s="83">
        <v>72</v>
      </c>
      <c r="O111" s="85">
        <f t="shared" si="9"/>
        <v>8.5395932136877484</v>
      </c>
      <c r="P111" s="86">
        <v>241.91482191750001</v>
      </c>
      <c r="Q111" s="86">
        <v>231</v>
      </c>
      <c r="S111" s="110">
        <f t="shared" si="11"/>
        <v>1999.4082350000001</v>
      </c>
      <c r="T111" s="88">
        <v>50.617930000000001</v>
      </c>
      <c r="U111" s="88">
        <v>59.722000000000001</v>
      </c>
      <c r="X111" s="90">
        <v>76.272330868423694</v>
      </c>
      <c r="Y111" s="91">
        <v>39.761734522117301</v>
      </c>
      <c r="Z111" s="91">
        <v>31.3</v>
      </c>
      <c r="AA111" s="92">
        <f t="shared" si="12"/>
        <v>147.33406539054101</v>
      </c>
      <c r="AC111" s="48">
        <v>41747</v>
      </c>
      <c r="AD111" s="78">
        <v>121</v>
      </c>
      <c r="AE111" s="81">
        <v>42</v>
      </c>
      <c r="AF111" s="83">
        <f t="shared" si="13"/>
        <v>42</v>
      </c>
      <c r="AG111" s="86">
        <v>212</v>
      </c>
      <c r="AH111" s="93">
        <v>52.9</v>
      </c>
    </row>
    <row r="112" spans="1:34" ht="11.25" customHeight="1">
      <c r="A112" s="1">
        <v>42113</v>
      </c>
      <c r="B112" s="77">
        <v>3512.7400000000002</v>
      </c>
      <c r="C112" s="78">
        <f t="shared" si="14"/>
        <v>142.11648928981549</v>
      </c>
      <c r="D112" s="78">
        <v>141</v>
      </c>
      <c r="E112" s="79"/>
      <c r="F112" s="80">
        <v>2214.1349999999998</v>
      </c>
      <c r="G112" s="81">
        <v>52.498488446296797</v>
      </c>
      <c r="H112" s="126">
        <f t="shared" si="10"/>
        <v>64.2</v>
      </c>
      <c r="I112" s="81">
        <v>64.2</v>
      </c>
      <c r="K112" s="82">
        <v>2133.2849999999999</v>
      </c>
      <c r="L112" s="83">
        <f t="shared" si="8"/>
        <v>52.498488446296797</v>
      </c>
      <c r="M112" s="83">
        <v>72</v>
      </c>
      <c r="O112" s="85">
        <f t="shared" si="9"/>
        <v>8.4855247342149802</v>
      </c>
      <c r="P112" s="86">
        <v>240.38313694659999</v>
      </c>
      <c r="Q112" s="86">
        <v>231</v>
      </c>
      <c r="S112" s="110">
        <f t="shared" si="11"/>
        <v>1979.67759</v>
      </c>
      <c r="T112" s="88">
        <v>50.11842</v>
      </c>
      <c r="U112" s="88">
        <v>59.722000000000001</v>
      </c>
      <c r="X112" s="90">
        <v>75.885668435820705</v>
      </c>
      <c r="Y112" s="91">
        <v>43.2308208539948</v>
      </c>
      <c r="Z112" s="91">
        <v>23</v>
      </c>
      <c r="AA112" s="92">
        <f t="shared" si="12"/>
        <v>142.11648928981549</v>
      </c>
      <c r="AC112" s="48">
        <v>41748</v>
      </c>
      <c r="AD112" s="78">
        <v>114</v>
      </c>
      <c r="AE112" s="81">
        <v>42</v>
      </c>
      <c r="AF112" s="83">
        <f t="shared" si="13"/>
        <v>42</v>
      </c>
      <c r="AG112" s="86">
        <v>213</v>
      </c>
      <c r="AH112" s="93">
        <v>52.8</v>
      </c>
    </row>
    <row r="113" spans="1:34" ht="11.25" customHeight="1">
      <c r="A113" s="1">
        <v>42114</v>
      </c>
      <c r="B113" s="77">
        <v>3512.7400000000002</v>
      </c>
      <c r="C113" s="78">
        <f t="shared" si="14"/>
        <v>146.86342836197139</v>
      </c>
      <c r="D113" s="78">
        <v>137</v>
      </c>
      <c r="E113" s="79" t="s">
        <v>32</v>
      </c>
      <c r="F113" s="80">
        <v>2214.1349999999998</v>
      </c>
      <c r="G113" s="81">
        <v>51.616828120908302</v>
      </c>
      <c r="H113" s="126">
        <f t="shared" si="10"/>
        <v>64.2</v>
      </c>
      <c r="I113" s="81">
        <v>64.2</v>
      </c>
      <c r="K113" s="82">
        <v>2133.2849999999999</v>
      </c>
      <c r="L113" s="83">
        <f t="shared" si="8"/>
        <v>51.616828120908302</v>
      </c>
      <c r="M113" s="83">
        <v>66</v>
      </c>
      <c r="N113" s="84" t="s">
        <v>33</v>
      </c>
      <c r="O113" s="85">
        <f t="shared" si="9"/>
        <v>8.3701708183413679</v>
      </c>
      <c r="P113" s="86">
        <v>237.11532063289999</v>
      </c>
      <c r="Q113" s="86">
        <v>231</v>
      </c>
      <c r="S113" s="110">
        <f t="shared" si="11"/>
        <v>2002.9391400000002</v>
      </c>
      <c r="T113" s="88">
        <v>50.707320000000003</v>
      </c>
      <c r="U113" s="88">
        <v>59.722000000000001</v>
      </c>
      <c r="X113" s="90">
        <v>77.12449273407789</v>
      </c>
      <c r="Y113" s="91">
        <v>44.638935627893503</v>
      </c>
      <c r="Z113" s="91">
        <v>25.1</v>
      </c>
      <c r="AA113" s="92">
        <f t="shared" si="12"/>
        <v>146.86342836197139</v>
      </c>
      <c r="AC113" s="48">
        <v>41749</v>
      </c>
      <c r="AD113" s="78">
        <v>116</v>
      </c>
      <c r="AE113" s="81">
        <v>42</v>
      </c>
      <c r="AF113" s="83">
        <f t="shared" si="13"/>
        <v>42</v>
      </c>
      <c r="AG113" s="86">
        <v>212.4</v>
      </c>
      <c r="AH113" s="93">
        <v>52</v>
      </c>
    </row>
    <row r="114" spans="1:34" ht="11.25" customHeight="1">
      <c r="A114" s="1">
        <v>42115</v>
      </c>
      <c r="B114" s="77">
        <v>3512.7400000000002</v>
      </c>
      <c r="C114" s="78">
        <f t="shared" si="14"/>
        <v>143.5233581229331</v>
      </c>
      <c r="D114" s="78">
        <v>137</v>
      </c>
      <c r="E114" s="79" t="s">
        <v>32</v>
      </c>
      <c r="F114" s="80">
        <v>2214.1349999999998</v>
      </c>
      <c r="G114" s="81">
        <v>52.009473107842297</v>
      </c>
      <c r="H114" s="126">
        <f t="shared" si="10"/>
        <v>64.2</v>
      </c>
      <c r="I114" s="81">
        <v>64.2</v>
      </c>
      <c r="K114" s="82">
        <v>2133.2849999999999</v>
      </c>
      <c r="L114" s="83">
        <f t="shared" si="8"/>
        <v>52.009473107842297</v>
      </c>
      <c r="M114" s="83">
        <v>66</v>
      </c>
      <c r="N114" s="84" t="s">
        <v>33</v>
      </c>
      <c r="O114" s="85">
        <f t="shared" si="9"/>
        <v>8.4167405017854193</v>
      </c>
      <c r="P114" s="86">
        <v>238.4345751214</v>
      </c>
      <c r="Q114" s="86">
        <v>231</v>
      </c>
      <c r="S114" s="110">
        <f t="shared" si="11"/>
        <v>1985.3035749999999</v>
      </c>
      <c r="T114" s="88">
        <v>50.260849999999998</v>
      </c>
      <c r="U114" s="88">
        <v>59.722000000000001</v>
      </c>
      <c r="X114" s="90">
        <v>77.189168104441791</v>
      </c>
      <c r="Y114" s="91">
        <v>44.334190018491306</v>
      </c>
      <c r="Z114" s="91">
        <v>22</v>
      </c>
      <c r="AA114" s="92">
        <f t="shared" si="12"/>
        <v>143.5233581229331</v>
      </c>
      <c r="AC114" s="48">
        <v>41750</v>
      </c>
      <c r="AD114" s="78">
        <v>119</v>
      </c>
      <c r="AE114" s="81">
        <v>41</v>
      </c>
      <c r="AF114" s="83">
        <f t="shared" si="13"/>
        <v>41</v>
      </c>
      <c r="AG114" s="86">
        <v>212.5</v>
      </c>
      <c r="AH114" s="93">
        <v>51.2</v>
      </c>
    </row>
    <row r="115" spans="1:34" ht="11.25" customHeight="1">
      <c r="A115" s="1">
        <v>42116</v>
      </c>
      <c r="B115" s="77">
        <v>3512.7400000000002</v>
      </c>
      <c r="C115" s="78">
        <f t="shared" si="14"/>
        <v>141.9276182607756</v>
      </c>
      <c r="D115" s="78">
        <v>141</v>
      </c>
      <c r="E115" s="79"/>
      <c r="F115" s="80">
        <v>2214.1349999999998</v>
      </c>
      <c r="G115" s="81">
        <v>53.162927206743802</v>
      </c>
      <c r="H115" s="126">
        <f t="shared" si="10"/>
        <v>64.2</v>
      </c>
      <c r="I115" s="81">
        <v>64.2</v>
      </c>
      <c r="K115" s="82">
        <v>2133.2849999999999</v>
      </c>
      <c r="L115" s="83">
        <f t="shared" si="8"/>
        <v>53.162927206743802</v>
      </c>
      <c r="M115" s="83">
        <v>66</v>
      </c>
      <c r="N115" s="84" t="s">
        <v>33</v>
      </c>
      <c r="O115" s="85">
        <f t="shared" si="9"/>
        <v>8.3263828878749688</v>
      </c>
      <c r="P115" s="86">
        <v>235.87486934489996</v>
      </c>
      <c r="Q115" s="86">
        <v>231</v>
      </c>
      <c r="S115" s="110">
        <f t="shared" si="11"/>
        <v>1999.1724200000001</v>
      </c>
      <c r="T115" s="88">
        <v>50.611960000000003</v>
      </c>
      <c r="U115" s="88">
        <v>59.722000000000001</v>
      </c>
      <c r="X115" s="90">
        <v>78.330789183401194</v>
      </c>
      <c r="Y115" s="91">
        <v>40.9968290773744</v>
      </c>
      <c r="Z115" s="91">
        <v>22.6</v>
      </c>
      <c r="AA115" s="92">
        <f t="shared" si="12"/>
        <v>141.9276182607756</v>
      </c>
      <c r="AC115" s="48">
        <v>41751</v>
      </c>
      <c r="AD115" s="78">
        <v>114</v>
      </c>
      <c r="AE115" s="81">
        <v>42</v>
      </c>
      <c r="AF115" s="83">
        <f t="shared" si="13"/>
        <v>42</v>
      </c>
      <c r="AG115" s="86">
        <v>214.5</v>
      </c>
      <c r="AH115" s="93">
        <v>52.6</v>
      </c>
    </row>
    <row r="116" spans="1:34" ht="11.25" customHeight="1">
      <c r="A116" s="1">
        <v>42117</v>
      </c>
      <c r="B116" s="77">
        <v>3512.7400000000002</v>
      </c>
      <c r="C116" s="78">
        <f t="shared" si="14"/>
        <v>145.80000000000001</v>
      </c>
      <c r="D116" s="78">
        <v>141</v>
      </c>
      <c r="E116" s="79"/>
      <c r="F116" s="80">
        <v>2214.1349999999998</v>
      </c>
      <c r="G116" s="81">
        <v>53.3</v>
      </c>
      <c r="H116" s="126">
        <f t="shared" si="10"/>
        <v>64.2</v>
      </c>
      <c r="I116" s="81">
        <v>64.2</v>
      </c>
      <c r="K116" s="82">
        <v>2133.2849999999999</v>
      </c>
      <c r="L116" s="83">
        <f t="shared" si="8"/>
        <v>53.3</v>
      </c>
      <c r="M116" s="83">
        <v>66</v>
      </c>
      <c r="N116" s="84" t="s">
        <v>33</v>
      </c>
      <c r="O116" s="85">
        <f t="shared" si="9"/>
        <v>8.3333496684504009</v>
      </c>
      <c r="P116" s="86">
        <v>236.07222856800001</v>
      </c>
      <c r="Q116" s="86">
        <v>231</v>
      </c>
      <c r="S116" s="110">
        <f t="shared" si="11"/>
        <v>2006.0067099999999</v>
      </c>
      <c r="T116" s="88">
        <v>50.784979999999997</v>
      </c>
      <c r="U116" s="88">
        <v>59.722000000000001</v>
      </c>
      <c r="X116" s="90">
        <v>77.2</v>
      </c>
      <c r="Y116" s="91">
        <v>44</v>
      </c>
      <c r="Z116" s="91">
        <v>24.6</v>
      </c>
      <c r="AA116" s="92">
        <f t="shared" si="12"/>
        <v>145.80000000000001</v>
      </c>
      <c r="AC116" s="48">
        <v>41752</v>
      </c>
      <c r="AD116" s="78">
        <v>115</v>
      </c>
      <c r="AE116" s="81">
        <v>47</v>
      </c>
      <c r="AF116" s="83">
        <f t="shared" si="13"/>
        <v>47</v>
      </c>
      <c r="AG116" s="86">
        <v>216.6</v>
      </c>
      <c r="AH116" s="93">
        <v>54.2</v>
      </c>
    </row>
    <row r="117" spans="1:34" ht="11.25" customHeight="1">
      <c r="A117" s="1">
        <v>42118</v>
      </c>
      <c r="B117" s="77">
        <v>3512.7400000000002</v>
      </c>
      <c r="C117" s="78">
        <f t="shared" si="14"/>
        <v>145.69999999999999</v>
      </c>
      <c r="D117" s="78">
        <v>141</v>
      </c>
      <c r="E117" s="79"/>
      <c r="F117" s="80">
        <v>2214.1349999999998</v>
      </c>
      <c r="G117" s="81">
        <v>52.9</v>
      </c>
      <c r="H117" s="126">
        <f t="shared" si="10"/>
        <v>64.2</v>
      </c>
      <c r="I117" s="81">
        <v>64.2</v>
      </c>
      <c r="K117" s="82">
        <v>2133.2849999999999</v>
      </c>
      <c r="L117" s="83">
        <f t="shared" si="8"/>
        <v>52.9</v>
      </c>
      <c r="M117" s="83">
        <v>66</v>
      </c>
      <c r="N117" s="84" t="s">
        <v>33</v>
      </c>
      <c r="O117" s="85">
        <f t="shared" si="9"/>
        <v>8.3492434077349387</v>
      </c>
      <c r="P117" s="86">
        <v>236.52247613980001</v>
      </c>
      <c r="Q117" s="86">
        <v>231</v>
      </c>
      <c r="S117" s="110">
        <f t="shared" si="11"/>
        <v>2019.90597</v>
      </c>
      <c r="T117" s="88">
        <v>51.136859999999999</v>
      </c>
      <c r="U117" s="88">
        <v>59.722000000000001</v>
      </c>
      <c r="X117" s="90">
        <v>77.599999999999994</v>
      </c>
      <c r="Y117" s="91">
        <v>47.7</v>
      </c>
      <c r="Z117" s="91">
        <v>20.399999999999999</v>
      </c>
      <c r="AA117" s="92">
        <f t="shared" si="12"/>
        <v>145.69999999999999</v>
      </c>
      <c r="AC117" s="48">
        <v>41753</v>
      </c>
      <c r="AD117" s="78">
        <v>113</v>
      </c>
      <c r="AE117" s="81">
        <v>48</v>
      </c>
      <c r="AF117" s="83">
        <f t="shared" si="13"/>
        <v>48</v>
      </c>
      <c r="AG117" s="86">
        <v>213.6</v>
      </c>
      <c r="AH117" s="93">
        <v>49.9</v>
      </c>
    </row>
    <row r="118" spans="1:34" ht="11.25" customHeight="1">
      <c r="A118" s="1">
        <v>42119</v>
      </c>
      <c r="B118" s="77">
        <v>3512.7400000000002</v>
      </c>
      <c r="C118" s="78">
        <f t="shared" si="14"/>
        <v>146.6</v>
      </c>
      <c r="D118" s="78">
        <v>141</v>
      </c>
      <c r="E118" s="79"/>
      <c r="F118" s="80">
        <v>2214.1349999999998</v>
      </c>
      <c r="G118" s="81">
        <v>54.2</v>
      </c>
      <c r="H118" s="126">
        <f t="shared" si="10"/>
        <v>64.2</v>
      </c>
      <c r="I118" s="81">
        <v>64.2</v>
      </c>
      <c r="K118" s="82">
        <v>2133.2849999999999</v>
      </c>
      <c r="L118" s="83">
        <f t="shared" si="8"/>
        <v>54.2</v>
      </c>
      <c r="M118" s="83">
        <v>72</v>
      </c>
      <c r="O118" s="85">
        <f t="shared" si="9"/>
        <v>8.3730693312334097</v>
      </c>
      <c r="P118" s="86">
        <v>237.19743147969999</v>
      </c>
      <c r="Q118" s="86">
        <v>231</v>
      </c>
      <c r="S118" s="110">
        <f t="shared" si="11"/>
        <v>1996.9612099999999</v>
      </c>
      <c r="T118" s="88">
        <v>50.555979999999998</v>
      </c>
      <c r="U118" s="88">
        <v>59.722000000000001</v>
      </c>
      <c r="X118" s="90">
        <v>77.599999999999994</v>
      </c>
      <c r="Y118" s="91">
        <v>46.1</v>
      </c>
      <c r="Z118" s="91">
        <v>22.9</v>
      </c>
      <c r="AA118" s="92">
        <f t="shared" si="12"/>
        <v>146.6</v>
      </c>
      <c r="AC118" s="48">
        <v>41754</v>
      </c>
      <c r="AD118" s="78">
        <v>118</v>
      </c>
      <c r="AE118" s="81">
        <v>50</v>
      </c>
      <c r="AF118" s="83">
        <f t="shared" si="13"/>
        <v>50</v>
      </c>
      <c r="AG118" s="86">
        <v>212.7</v>
      </c>
      <c r="AH118" s="93">
        <v>49.1</v>
      </c>
    </row>
    <row r="119" spans="1:34" ht="11.25" customHeight="1">
      <c r="A119" s="1">
        <v>42120</v>
      </c>
      <c r="B119" s="77">
        <v>3512.7400000000002</v>
      </c>
      <c r="C119" s="78">
        <f t="shared" si="14"/>
        <v>142.5</v>
      </c>
      <c r="D119" s="78">
        <v>141</v>
      </c>
      <c r="E119" s="79"/>
      <c r="F119" s="80">
        <v>2214.1349999999998</v>
      </c>
      <c r="G119" s="81">
        <v>54.6</v>
      </c>
      <c r="H119" s="126">
        <f t="shared" si="10"/>
        <v>64.2</v>
      </c>
      <c r="I119" s="81">
        <v>64.2</v>
      </c>
      <c r="K119" s="82">
        <v>2133.2849999999999</v>
      </c>
      <c r="L119" s="83">
        <f t="shared" si="8"/>
        <v>54.6</v>
      </c>
      <c r="M119" s="83">
        <v>72</v>
      </c>
      <c r="O119" s="85">
        <f t="shared" si="9"/>
        <v>8.3880089860680176</v>
      </c>
      <c r="P119" s="86">
        <v>237.62065116339997</v>
      </c>
      <c r="Q119" s="86">
        <v>231</v>
      </c>
      <c r="S119" s="110">
        <f t="shared" si="11"/>
        <v>1979.7830550000001</v>
      </c>
      <c r="T119" s="88">
        <v>50.121090000000002</v>
      </c>
      <c r="U119" s="88">
        <v>59.722000000000001</v>
      </c>
      <c r="X119" s="90">
        <v>77.2</v>
      </c>
      <c r="Y119" s="91">
        <v>42.8</v>
      </c>
      <c r="Z119" s="91">
        <v>22.5</v>
      </c>
      <c r="AA119" s="92">
        <f t="shared" si="12"/>
        <v>142.5</v>
      </c>
      <c r="AC119" s="48">
        <v>41755</v>
      </c>
      <c r="AD119" s="78">
        <v>115</v>
      </c>
      <c r="AE119" s="81">
        <v>48</v>
      </c>
      <c r="AF119" s="83">
        <f t="shared" si="13"/>
        <v>48</v>
      </c>
      <c r="AG119" s="86">
        <v>212.3</v>
      </c>
      <c r="AH119" s="93">
        <v>51</v>
      </c>
    </row>
    <row r="120" spans="1:34" ht="11.25" customHeight="1">
      <c r="A120" s="1">
        <v>42121</v>
      </c>
      <c r="B120" s="77">
        <v>3512.7400000000002</v>
      </c>
      <c r="C120" s="78">
        <f t="shared" si="14"/>
        <v>140.1</v>
      </c>
      <c r="D120" s="78">
        <v>141</v>
      </c>
      <c r="E120" s="79"/>
      <c r="F120" s="80">
        <v>2214.1349999999998</v>
      </c>
      <c r="G120" s="81">
        <v>54.4</v>
      </c>
      <c r="H120" s="126">
        <f t="shared" si="10"/>
        <v>64.2</v>
      </c>
      <c r="I120" s="81">
        <v>64.2</v>
      </c>
      <c r="K120" s="82">
        <v>2133.2849999999999</v>
      </c>
      <c r="L120" s="83">
        <f t="shared" si="8"/>
        <v>54.4</v>
      </c>
      <c r="M120" s="83">
        <v>72</v>
      </c>
      <c r="O120" s="85">
        <f t="shared" si="9"/>
        <v>8.3511970132062991</v>
      </c>
      <c r="P120" s="86">
        <v>236.57781907099999</v>
      </c>
      <c r="Q120" s="86">
        <v>231</v>
      </c>
      <c r="S120" s="110">
        <f t="shared" si="11"/>
        <v>1929.431615</v>
      </c>
      <c r="T120" s="88">
        <v>48.84637</v>
      </c>
      <c r="U120" s="88">
        <v>59.722000000000001</v>
      </c>
      <c r="X120" s="90">
        <v>77</v>
      </c>
      <c r="Y120" s="91">
        <v>39.799999999999997</v>
      </c>
      <c r="Z120" s="91">
        <v>23.3</v>
      </c>
      <c r="AA120" s="92">
        <f t="shared" si="12"/>
        <v>140.1</v>
      </c>
      <c r="AC120" s="48">
        <v>41756</v>
      </c>
      <c r="AD120" s="78">
        <v>115</v>
      </c>
      <c r="AE120" s="81">
        <v>48</v>
      </c>
      <c r="AF120" s="83">
        <f t="shared" si="13"/>
        <v>48</v>
      </c>
      <c r="AG120" s="86">
        <v>211.5</v>
      </c>
      <c r="AH120" s="93">
        <v>51.5</v>
      </c>
    </row>
    <row r="121" spans="1:34" ht="11.25" customHeight="1">
      <c r="A121" s="1">
        <v>42122</v>
      </c>
      <c r="B121" s="77">
        <v>3512.7400000000002</v>
      </c>
      <c r="C121" s="78">
        <f t="shared" si="14"/>
        <v>141</v>
      </c>
      <c r="D121" s="78">
        <v>141</v>
      </c>
      <c r="E121" s="79"/>
      <c r="F121" s="80">
        <v>2214.1349999999998</v>
      </c>
      <c r="G121" s="81">
        <v>53.9</v>
      </c>
      <c r="H121" s="126">
        <f t="shared" si="10"/>
        <v>64.2</v>
      </c>
      <c r="I121" s="81">
        <v>64.2</v>
      </c>
      <c r="K121" s="82">
        <v>2133.2849999999999</v>
      </c>
      <c r="L121" s="83">
        <f t="shared" si="8"/>
        <v>53.9</v>
      </c>
      <c r="M121" s="83">
        <v>72</v>
      </c>
      <c r="O121" s="85">
        <f t="shared" si="9"/>
        <v>8.2175150794167706</v>
      </c>
      <c r="P121" s="86">
        <v>232.79079545090005</v>
      </c>
      <c r="Q121" s="86">
        <v>231</v>
      </c>
      <c r="S121" s="110">
        <f t="shared" si="11"/>
        <v>1927.5446999999999</v>
      </c>
      <c r="T121" s="88">
        <v>48.7986</v>
      </c>
      <c r="U121" s="88">
        <v>59.722000000000001</v>
      </c>
      <c r="X121" s="90">
        <v>77.3</v>
      </c>
      <c r="Y121" s="91">
        <v>40.1</v>
      </c>
      <c r="Z121" s="91">
        <v>23.6</v>
      </c>
      <c r="AA121" s="92">
        <f t="shared" si="12"/>
        <v>141</v>
      </c>
      <c r="AC121" s="48">
        <v>41757</v>
      </c>
      <c r="AD121" s="78">
        <v>117</v>
      </c>
      <c r="AE121" s="81">
        <v>49</v>
      </c>
      <c r="AF121" s="83">
        <f t="shared" si="13"/>
        <v>49</v>
      </c>
      <c r="AG121" s="86">
        <v>209.7</v>
      </c>
      <c r="AH121" s="93">
        <v>50</v>
      </c>
    </row>
    <row r="122" spans="1:34" ht="11.25" customHeight="1">
      <c r="A122" s="1">
        <v>42123</v>
      </c>
      <c r="B122" s="77">
        <v>3512.7400000000002</v>
      </c>
      <c r="C122" s="78">
        <f t="shared" si="14"/>
        <v>137.9</v>
      </c>
      <c r="D122" s="78">
        <v>141</v>
      </c>
      <c r="E122" s="79"/>
      <c r="F122" s="80">
        <v>2214.1349999999998</v>
      </c>
      <c r="G122" s="81">
        <v>53.2</v>
      </c>
      <c r="H122" s="126">
        <f t="shared" si="10"/>
        <v>64.2</v>
      </c>
      <c r="I122" s="81">
        <v>64.2</v>
      </c>
      <c r="K122" s="82">
        <v>2133.2849999999999</v>
      </c>
      <c r="L122" s="83">
        <f t="shared" si="8"/>
        <v>53.2</v>
      </c>
      <c r="M122" s="83">
        <v>72</v>
      </c>
      <c r="O122" s="85">
        <f t="shared" si="9"/>
        <v>8.2497160773542593</v>
      </c>
      <c r="P122" s="86">
        <v>233.7030050242</v>
      </c>
      <c r="Q122" s="86">
        <v>231</v>
      </c>
      <c r="S122" s="110">
        <f t="shared" si="11"/>
        <v>1916.5324949999999</v>
      </c>
      <c r="T122" s="88">
        <v>48.51981</v>
      </c>
      <c r="U122" s="88">
        <v>59.722000000000001</v>
      </c>
      <c r="X122" s="90">
        <v>76.900000000000006</v>
      </c>
      <c r="Y122" s="91">
        <v>41</v>
      </c>
      <c r="Z122" s="91">
        <v>20</v>
      </c>
      <c r="AA122" s="92">
        <f t="shared" si="12"/>
        <v>137.9</v>
      </c>
      <c r="AC122" s="48">
        <v>41758</v>
      </c>
      <c r="AD122" s="78">
        <v>112</v>
      </c>
      <c r="AE122" s="81">
        <v>51</v>
      </c>
      <c r="AF122" s="83">
        <f t="shared" si="13"/>
        <v>51</v>
      </c>
      <c r="AG122" s="86">
        <v>206.8</v>
      </c>
      <c r="AH122" s="93">
        <v>48.3</v>
      </c>
    </row>
    <row r="123" spans="1:34" ht="11.25" customHeight="1">
      <c r="A123" s="1">
        <v>42124</v>
      </c>
      <c r="B123" s="77">
        <v>3512.7400000000002</v>
      </c>
      <c r="C123" s="78">
        <f t="shared" si="14"/>
        <v>143.1</v>
      </c>
      <c r="D123" s="78">
        <v>141</v>
      </c>
      <c r="E123" s="79"/>
      <c r="F123" s="80">
        <v>2214.1349999999998</v>
      </c>
      <c r="G123" s="81">
        <v>55</v>
      </c>
      <c r="H123" s="126">
        <f t="shared" si="10"/>
        <v>64.2</v>
      </c>
      <c r="I123" s="81">
        <v>64.2</v>
      </c>
      <c r="K123" s="82">
        <v>2133.2849999999999</v>
      </c>
      <c r="L123" s="83">
        <f t="shared" si="8"/>
        <v>55</v>
      </c>
      <c r="M123" s="83">
        <v>72</v>
      </c>
      <c r="O123" s="85">
        <f t="shared" si="9"/>
        <v>8.2516397732344586</v>
      </c>
      <c r="P123" s="86">
        <v>233.7575006582</v>
      </c>
      <c r="Q123" s="86">
        <v>231</v>
      </c>
      <c r="S123" s="110">
        <f t="shared" si="11"/>
        <v>1905.9417550000001</v>
      </c>
      <c r="T123" s="88">
        <v>48.251690000000004</v>
      </c>
      <c r="U123" s="88">
        <v>59.722000000000001</v>
      </c>
      <c r="X123" s="90">
        <v>76.7</v>
      </c>
      <c r="Y123" s="91">
        <v>41.5</v>
      </c>
      <c r="Z123" s="91">
        <v>24.9</v>
      </c>
      <c r="AA123" s="92">
        <f t="shared" si="12"/>
        <v>143.1</v>
      </c>
      <c r="AC123" s="48">
        <v>41759</v>
      </c>
      <c r="AD123" s="78">
        <v>115</v>
      </c>
      <c r="AE123" s="81">
        <v>52</v>
      </c>
      <c r="AF123" s="83">
        <f t="shared" si="13"/>
        <v>52</v>
      </c>
      <c r="AG123" s="86">
        <v>209.8</v>
      </c>
      <c r="AH123" s="93">
        <v>48.3</v>
      </c>
    </row>
    <row r="124" spans="1:34" ht="11.25" customHeight="1">
      <c r="A124" s="1">
        <v>42125</v>
      </c>
      <c r="B124" s="77">
        <v>3250.5550000000003</v>
      </c>
      <c r="C124" s="78">
        <f t="shared" si="14"/>
        <v>142.9</v>
      </c>
      <c r="D124" s="78">
        <v>141</v>
      </c>
      <c r="E124" s="79"/>
      <c r="F124" s="80">
        <v>2216.4450000000002</v>
      </c>
      <c r="G124" s="81">
        <v>55.8</v>
      </c>
      <c r="H124" s="126">
        <f t="shared" si="10"/>
        <v>63.2</v>
      </c>
      <c r="I124" s="81">
        <v>63.2</v>
      </c>
      <c r="K124" s="82">
        <v>2058.5949999999998</v>
      </c>
      <c r="L124" s="83">
        <f t="shared" si="8"/>
        <v>55.8</v>
      </c>
      <c r="M124" s="83">
        <v>73</v>
      </c>
      <c r="O124" s="85">
        <f t="shared" si="9"/>
        <v>8.4287879641647532</v>
      </c>
      <c r="P124" s="86">
        <v>238.77586300750008</v>
      </c>
      <c r="Q124" s="86">
        <v>236</v>
      </c>
      <c r="S124" s="110">
        <f t="shared" si="11"/>
        <v>1908.2596149999999</v>
      </c>
      <c r="T124" s="88">
        <v>48.310369999999999</v>
      </c>
      <c r="U124" s="88">
        <v>59.2</v>
      </c>
      <c r="X124" s="90">
        <v>76.599999999999994</v>
      </c>
      <c r="Y124" s="91">
        <v>39.700000000000003</v>
      </c>
      <c r="Z124" s="91">
        <v>26.6</v>
      </c>
      <c r="AA124" s="92">
        <f t="shared" si="12"/>
        <v>142.9</v>
      </c>
      <c r="AC124" s="48">
        <v>41760</v>
      </c>
      <c r="AD124" s="78">
        <v>116</v>
      </c>
      <c r="AE124" s="81">
        <v>53</v>
      </c>
      <c r="AF124" s="83">
        <f t="shared" si="13"/>
        <v>53</v>
      </c>
      <c r="AG124" s="86">
        <v>213</v>
      </c>
      <c r="AH124" s="93">
        <v>46.6</v>
      </c>
    </row>
    <row r="125" spans="1:34" ht="11.25" customHeight="1">
      <c r="A125" s="1">
        <v>42126</v>
      </c>
      <c r="B125" s="77">
        <v>3250.5550000000003</v>
      </c>
      <c r="C125" s="78">
        <f t="shared" si="14"/>
        <v>141</v>
      </c>
      <c r="D125" s="78">
        <v>141</v>
      </c>
      <c r="E125" s="79"/>
      <c r="F125" s="80">
        <v>2216.4450000000002</v>
      </c>
      <c r="G125" s="81">
        <v>51.5</v>
      </c>
      <c r="H125" s="126">
        <f t="shared" si="10"/>
        <v>63.2</v>
      </c>
      <c r="I125" s="81">
        <v>63.2</v>
      </c>
      <c r="K125" s="82">
        <v>2058.5949999999998</v>
      </c>
      <c r="L125" s="83">
        <f t="shared" si="8"/>
        <v>51.5</v>
      </c>
      <c r="M125" s="83">
        <v>73</v>
      </c>
      <c r="O125" s="85">
        <f t="shared" si="9"/>
        <v>8.4821704637254101</v>
      </c>
      <c r="P125" s="86">
        <v>240.2881151197</v>
      </c>
      <c r="Q125" s="86">
        <v>236</v>
      </c>
      <c r="S125" s="110">
        <f t="shared" si="11"/>
        <v>1907.258685</v>
      </c>
      <c r="T125" s="88">
        <v>48.285029999999999</v>
      </c>
      <c r="U125" s="88">
        <v>59.2</v>
      </c>
      <c r="X125" s="90">
        <v>74.3</v>
      </c>
      <c r="Y125" s="91">
        <v>37.1</v>
      </c>
      <c r="Z125" s="91">
        <v>29.6</v>
      </c>
      <c r="AA125" s="92">
        <f t="shared" si="12"/>
        <v>141</v>
      </c>
      <c r="AC125" s="48">
        <v>41761</v>
      </c>
      <c r="AD125" s="78">
        <v>124</v>
      </c>
      <c r="AE125" s="81">
        <v>46</v>
      </c>
      <c r="AF125" s="83">
        <f t="shared" si="13"/>
        <v>46</v>
      </c>
      <c r="AG125" s="86">
        <v>214.5</v>
      </c>
      <c r="AH125" s="93">
        <v>47.1</v>
      </c>
    </row>
    <row r="126" spans="1:34" ht="11.25" customHeight="1">
      <c r="A126" s="1">
        <v>42127</v>
      </c>
      <c r="B126" s="77">
        <v>3250.5550000000003</v>
      </c>
      <c r="C126" s="78">
        <f t="shared" si="14"/>
        <v>142.10000000000002</v>
      </c>
      <c r="D126" s="78">
        <v>141</v>
      </c>
      <c r="E126" s="79"/>
      <c r="F126" s="80">
        <v>2216.4450000000002</v>
      </c>
      <c r="G126" s="81">
        <v>50.9</v>
      </c>
      <c r="H126" s="126">
        <f t="shared" si="10"/>
        <v>63.2</v>
      </c>
      <c r="I126" s="81">
        <v>63.2</v>
      </c>
      <c r="K126" s="82">
        <v>2058.5949999999998</v>
      </c>
      <c r="L126" s="83">
        <f t="shared" si="8"/>
        <v>50.9</v>
      </c>
      <c r="M126" s="83">
        <v>73</v>
      </c>
      <c r="O126" s="85">
        <f t="shared" si="9"/>
        <v>8.5526466503132799</v>
      </c>
      <c r="P126" s="86">
        <v>242.28460765760002</v>
      </c>
      <c r="Q126" s="86">
        <v>236</v>
      </c>
      <c r="S126" s="110">
        <f t="shared" si="11"/>
        <v>1903.2273149999999</v>
      </c>
      <c r="T126" s="88">
        <v>48.182969999999997</v>
      </c>
      <c r="U126" s="88">
        <v>59.2</v>
      </c>
      <c r="X126" s="90">
        <v>73.7</v>
      </c>
      <c r="Y126" s="91">
        <v>36.200000000000003</v>
      </c>
      <c r="Z126" s="91">
        <v>32.200000000000003</v>
      </c>
      <c r="AA126" s="92">
        <f t="shared" si="12"/>
        <v>142.10000000000002</v>
      </c>
      <c r="AC126" s="48">
        <v>41762</v>
      </c>
      <c r="AD126" s="78">
        <v>120</v>
      </c>
      <c r="AE126" s="81">
        <v>49</v>
      </c>
      <c r="AF126" s="83">
        <f t="shared" si="13"/>
        <v>49</v>
      </c>
      <c r="AG126" s="86">
        <v>215.2</v>
      </c>
      <c r="AH126" s="93">
        <v>46.3</v>
      </c>
    </row>
    <row r="127" spans="1:34" ht="11.25" customHeight="1">
      <c r="A127" s="1">
        <v>42128</v>
      </c>
      <c r="B127" s="77">
        <v>3250.5550000000003</v>
      </c>
      <c r="C127" s="78">
        <f t="shared" si="14"/>
        <v>139.6</v>
      </c>
      <c r="D127" s="78">
        <v>141</v>
      </c>
      <c r="E127" s="79"/>
      <c r="F127" s="80">
        <v>2216.4450000000002</v>
      </c>
      <c r="G127" s="81">
        <v>51.4</v>
      </c>
      <c r="H127" s="126">
        <f t="shared" si="10"/>
        <v>63.2</v>
      </c>
      <c r="I127" s="81">
        <v>63.2</v>
      </c>
      <c r="K127" s="82">
        <v>2058.5949999999998</v>
      </c>
      <c r="L127" s="83">
        <f t="shared" si="8"/>
        <v>51.4</v>
      </c>
      <c r="M127" s="83">
        <v>73</v>
      </c>
      <c r="O127" s="85">
        <f t="shared" si="9"/>
        <v>7.9901107913778295</v>
      </c>
      <c r="P127" s="86">
        <v>226.3487476311</v>
      </c>
      <c r="Q127" s="86">
        <v>224</v>
      </c>
      <c r="R127" s="87" t="s">
        <v>34</v>
      </c>
      <c r="S127" s="110">
        <f t="shared" si="11"/>
        <v>1835.5728999999999</v>
      </c>
      <c r="T127" s="88">
        <v>46.470199999999998</v>
      </c>
      <c r="U127" s="88">
        <v>59.2</v>
      </c>
      <c r="X127" s="90">
        <v>73.3</v>
      </c>
      <c r="Y127" s="91">
        <v>35.4</v>
      </c>
      <c r="Z127" s="91">
        <v>30.9</v>
      </c>
      <c r="AA127" s="92">
        <f t="shared" si="12"/>
        <v>139.6</v>
      </c>
      <c r="AC127" s="48">
        <v>41763</v>
      </c>
      <c r="AD127" s="78">
        <v>114</v>
      </c>
      <c r="AE127" s="81">
        <v>46</v>
      </c>
      <c r="AF127" s="83">
        <f t="shared" si="13"/>
        <v>46</v>
      </c>
      <c r="AG127" s="86">
        <v>211.3</v>
      </c>
      <c r="AH127" s="93">
        <v>46.3</v>
      </c>
    </row>
    <row r="128" spans="1:34" ht="11.25" customHeight="1">
      <c r="A128" s="1">
        <v>42129</v>
      </c>
      <c r="B128" s="77">
        <v>3250.5550000000003</v>
      </c>
      <c r="C128" s="78">
        <f t="shared" si="14"/>
        <v>132.9</v>
      </c>
      <c r="D128" s="78">
        <v>137</v>
      </c>
      <c r="E128" s="79" t="s">
        <v>32</v>
      </c>
      <c r="F128" s="80">
        <v>2216.4450000000002</v>
      </c>
      <c r="G128" s="81">
        <v>51.9</v>
      </c>
      <c r="H128" s="126">
        <f t="shared" si="10"/>
        <v>63.2</v>
      </c>
      <c r="I128" s="81">
        <v>63.2</v>
      </c>
      <c r="K128" s="82">
        <v>2058.5949999999998</v>
      </c>
      <c r="L128" s="83">
        <f t="shared" si="8"/>
        <v>51.9</v>
      </c>
      <c r="M128" s="83">
        <v>73</v>
      </c>
      <c r="O128" s="85">
        <f t="shared" si="9"/>
        <v>7.8244213262745799</v>
      </c>
      <c r="P128" s="86">
        <v>221.65499507860002</v>
      </c>
      <c r="Q128" s="86">
        <v>224</v>
      </c>
      <c r="R128" s="87" t="s">
        <v>34</v>
      </c>
      <c r="S128" s="110">
        <f t="shared" si="11"/>
        <v>1853.309585</v>
      </c>
      <c r="T128" s="88">
        <v>46.919229999999999</v>
      </c>
      <c r="U128" s="88">
        <v>59.2</v>
      </c>
      <c r="X128" s="90">
        <v>74.099999999999994</v>
      </c>
      <c r="Y128" s="91">
        <v>36.4</v>
      </c>
      <c r="Z128" s="91">
        <v>22.4</v>
      </c>
      <c r="AA128" s="92">
        <f t="shared" si="12"/>
        <v>132.9</v>
      </c>
      <c r="AC128" s="48">
        <v>41764</v>
      </c>
      <c r="AD128" s="78">
        <v>115</v>
      </c>
      <c r="AE128" s="81">
        <v>46</v>
      </c>
      <c r="AF128" s="83">
        <f t="shared" si="13"/>
        <v>46</v>
      </c>
      <c r="AG128" s="86">
        <v>209.1</v>
      </c>
      <c r="AH128" s="93">
        <v>46.1</v>
      </c>
    </row>
    <row r="129" spans="1:34" ht="11.25" customHeight="1">
      <c r="A129" s="1">
        <v>42130</v>
      </c>
      <c r="B129" s="77">
        <v>3250.5550000000003</v>
      </c>
      <c r="C129" s="78">
        <f t="shared" si="14"/>
        <v>131.69999999999999</v>
      </c>
      <c r="D129" s="78">
        <v>137</v>
      </c>
      <c r="E129" s="79" t="s">
        <v>32</v>
      </c>
      <c r="F129" s="80">
        <v>2216.4450000000002</v>
      </c>
      <c r="G129" s="81">
        <v>51.7</v>
      </c>
      <c r="H129" s="126">
        <f t="shared" si="10"/>
        <v>63.2</v>
      </c>
      <c r="I129" s="81">
        <v>63.2</v>
      </c>
      <c r="K129" s="82">
        <v>2058.5949999999998</v>
      </c>
      <c r="L129" s="83">
        <f t="shared" si="8"/>
        <v>51.7</v>
      </c>
      <c r="M129" s="83">
        <v>73</v>
      </c>
      <c r="O129" s="85">
        <f t="shared" si="9"/>
        <v>7.7929675236665386</v>
      </c>
      <c r="P129" s="86">
        <v>220.7639525118</v>
      </c>
      <c r="Q129" s="86">
        <v>229</v>
      </c>
      <c r="R129" s="87" t="s">
        <v>35</v>
      </c>
      <c r="S129" s="110">
        <f t="shared" si="11"/>
        <v>1943.6840049999998</v>
      </c>
      <c r="T129" s="88">
        <v>49.207189999999997</v>
      </c>
      <c r="U129" s="88">
        <v>59.2</v>
      </c>
      <c r="X129" s="90">
        <v>73.8</v>
      </c>
      <c r="Y129" s="91">
        <v>36.9</v>
      </c>
      <c r="Z129" s="91">
        <v>21</v>
      </c>
      <c r="AA129" s="92">
        <f t="shared" si="12"/>
        <v>131.69999999999999</v>
      </c>
      <c r="AC129" s="48">
        <v>41765</v>
      </c>
      <c r="AD129" s="78">
        <v>113</v>
      </c>
      <c r="AE129" s="81">
        <v>47</v>
      </c>
      <c r="AF129" s="83">
        <f t="shared" si="13"/>
        <v>47</v>
      </c>
      <c r="AG129" s="86">
        <v>213.9</v>
      </c>
      <c r="AH129" s="93">
        <v>47.5</v>
      </c>
    </row>
    <row r="130" spans="1:34" ht="11.25" customHeight="1">
      <c r="A130" s="1">
        <v>42131</v>
      </c>
      <c r="B130" s="77">
        <v>3250.5550000000003</v>
      </c>
      <c r="C130" s="78">
        <f t="shared" si="14"/>
        <v>130.6</v>
      </c>
      <c r="D130" s="78">
        <v>137</v>
      </c>
      <c r="E130" s="79" t="s">
        <v>32</v>
      </c>
      <c r="F130" s="80">
        <v>2216.4450000000002</v>
      </c>
      <c r="G130" s="81">
        <v>51.1</v>
      </c>
      <c r="H130" s="126">
        <f t="shared" si="10"/>
        <v>63.2</v>
      </c>
      <c r="I130" s="81">
        <v>63.2</v>
      </c>
      <c r="K130" s="82">
        <v>2058.5949999999998</v>
      </c>
      <c r="L130" s="83">
        <f t="shared" si="8"/>
        <v>51.1</v>
      </c>
      <c r="M130" s="83">
        <v>73</v>
      </c>
      <c r="O130" s="85">
        <f t="shared" si="9"/>
        <v>7.7336030860599889</v>
      </c>
      <c r="P130" s="86">
        <v>219.08224039829997</v>
      </c>
      <c r="Q130" s="86">
        <v>229</v>
      </c>
      <c r="R130" s="87" t="s">
        <v>35</v>
      </c>
      <c r="S130" s="110">
        <f t="shared" si="11"/>
        <v>1981.40374</v>
      </c>
      <c r="T130" s="88">
        <v>50.162120000000002</v>
      </c>
      <c r="U130" s="88">
        <v>59.2</v>
      </c>
      <c r="X130" s="90">
        <v>73.8</v>
      </c>
      <c r="Y130" s="91">
        <v>37.299999999999997</v>
      </c>
      <c r="Z130" s="91">
        <v>19.5</v>
      </c>
      <c r="AA130" s="92">
        <f t="shared" si="12"/>
        <v>130.6</v>
      </c>
      <c r="AC130" s="48">
        <v>41766</v>
      </c>
      <c r="AD130" s="78">
        <v>119</v>
      </c>
      <c r="AE130" s="81">
        <v>51</v>
      </c>
      <c r="AF130" s="83">
        <f t="shared" si="13"/>
        <v>51</v>
      </c>
      <c r="AG130" s="86">
        <v>212.7</v>
      </c>
      <c r="AH130" s="93">
        <v>48.1</v>
      </c>
    </row>
    <row r="131" spans="1:34" ht="11.25" customHeight="1">
      <c r="A131" s="1">
        <v>42132</v>
      </c>
      <c r="B131" s="77">
        <v>3250.5550000000003</v>
      </c>
      <c r="C131" s="78">
        <f t="shared" si="14"/>
        <v>127.7</v>
      </c>
      <c r="D131" s="78">
        <v>141</v>
      </c>
      <c r="E131" s="79"/>
      <c r="F131" s="80">
        <v>2216.4450000000002</v>
      </c>
      <c r="G131" s="81">
        <v>52.2</v>
      </c>
      <c r="H131" s="126">
        <f>IF(I131&lt;M131, I131, M131)</f>
        <v>57</v>
      </c>
      <c r="I131" s="81">
        <v>57</v>
      </c>
      <c r="J131" s="94" t="s">
        <v>36</v>
      </c>
      <c r="K131" s="82">
        <v>2058.5949999999998</v>
      </c>
      <c r="L131" s="83">
        <f t="shared" si="8"/>
        <v>52.2</v>
      </c>
      <c r="M131" s="83">
        <v>73</v>
      </c>
      <c r="O131" s="85">
        <f t="shared" si="9"/>
        <v>8.3463765388607278</v>
      </c>
      <c r="P131" s="86">
        <v>236.44126172409997</v>
      </c>
      <c r="Q131" s="86">
        <v>236</v>
      </c>
      <c r="S131" s="110">
        <f t="shared" si="11"/>
        <v>1974.8352849999999</v>
      </c>
      <c r="T131" s="88">
        <v>49.995829999999998</v>
      </c>
      <c r="U131" s="88">
        <v>59.2</v>
      </c>
      <c r="X131" s="90">
        <v>74</v>
      </c>
      <c r="Y131" s="91">
        <v>38.200000000000003</v>
      </c>
      <c r="Z131" s="91">
        <v>15.5</v>
      </c>
      <c r="AA131" s="92">
        <f t="shared" si="12"/>
        <v>127.7</v>
      </c>
      <c r="AC131" s="48">
        <v>41767</v>
      </c>
      <c r="AD131" s="78">
        <v>118</v>
      </c>
      <c r="AE131" s="81">
        <v>50</v>
      </c>
      <c r="AF131" s="83">
        <f t="shared" si="13"/>
        <v>50</v>
      </c>
      <c r="AG131" s="86">
        <v>208.5</v>
      </c>
      <c r="AH131" s="93">
        <v>48.5</v>
      </c>
    </row>
    <row r="132" spans="1:34" ht="11.25" customHeight="1">
      <c r="A132" s="1">
        <v>42133</v>
      </c>
      <c r="B132" s="77">
        <v>3250.5550000000003</v>
      </c>
      <c r="C132" s="78">
        <f t="shared" si="14"/>
        <v>129.9</v>
      </c>
      <c r="D132" s="78">
        <v>141</v>
      </c>
      <c r="E132" s="79"/>
      <c r="F132" s="80">
        <v>2216.4450000000002</v>
      </c>
      <c r="G132" s="81">
        <v>52.3</v>
      </c>
      <c r="H132" s="126">
        <f t="shared" si="10"/>
        <v>57</v>
      </c>
      <c r="I132" s="81">
        <v>57</v>
      </c>
      <c r="J132" s="94" t="s">
        <v>36</v>
      </c>
      <c r="K132" s="82">
        <v>2058.5949999999998</v>
      </c>
      <c r="L132" s="83">
        <f t="shared" ref="L132:L195" si="15">G132</f>
        <v>52.3</v>
      </c>
      <c r="M132" s="83">
        <v>73</v>
      </c>
      <c r="O132" s="85">
        <f t="shared" ref="O132:O195" si="16">P132*$R$1/1000</f>
        <v>8.4039785963379696</v>
      </c>
      <c r="P132" s="86">
        <v>238.0730480549</v>
      </c>
      <c r="Q132" s="86">
        <v>236</v>
      </c>
      <c r="S132" s="110">
        <f t="shared" si="11"/>
        <v>1942.9153350000001</v>
      </c>
      <c r="T132" s="88">
        <v>49.187730000000002</v>
      </c>
      <c r="U132" s="88">
        <v>59.2</v>
      </c>
      <c r="X132" s="90">
        <v>73.3</v>
      </c>
      <c r="Y132" s="91">
        <v>39.5</v>
      </c>
      <c r="Z132" s="91">
        <v>17.100000000000001</v>
      </c>
      <c r="AA132" s="92">
        <f t="shared" si="12"/>
        <v>129.9</v>
      </c>
      <c r="AC132" s="48">
        <v>41768</v>
      </c>
      <c r="AD132" s="78">
        <v>122</v>
      </c>
      <c r="AE132" s="81">
        <v>48</v>
      </c>
      <c r="AF132" s="83">
        <f t="shared" si="13"/>
        <v>48</v>
      </c>
      <c r="AG132" s="86">
        <v>207</v>
      </c>
      <c r="AH132" s="93">
        <v>49.2</v>
      </c>
    </row>
    <row r="133" spans="1:34" ht="11.25" customHeight="1">
      <c r="A133" s="1">
        <v>42134</v>
      </c>
      <c r="B133" s="77">
        <v>3250.5550000000003</v>
      </c>
      <c r="C133" s="78">
        <f t="shared" si="14"/>
        <v>138.19999999999999</v>
      </c>
      <c r="D133" s="78">
        <v>141</v>
      </c>
      <c r="E133" s="79"/>
      <c r="F133" s="80">
        <v>2216.4450000000002</v>
      </c>
      <c r="G133" s="81">
        <v>50.3</v>
      </c>
      <c r="H133" s="126">
        <f t="shared" ref="H133:H196" si="17">IF(I133&lt;M133, I133, M133)</f>
        <v>57</v>
      </c>
      <c r="I133" s="81">
        <v>57</v>
      </c>
      <c r="J133" s="94" t="s">
        <v>36</v>
      </c>
      <c r="K133" s="82">
        <v>2058.5949999999998</v>
      </c>
      <c r="L133" s="83">
        <f t="shared" si="15"/>
        <v>50.3</v>
      </c>
      <c r="M133" s="83">
        <v>73</v>
      </c>
      <c r="O133" s="85">
        <f t="shared" si="16"/>
        <v>8.3021926846286185</v>
      </c>
      <c r="P133" s="86">
        <v>235.18959446539998</v>
      </c>
      <c r="Q133" s="86">
        <v>236</v>
      </c>
      <c r="S133" s="110">
        <f t="shared" ref="S133:S196" si="18">T133*$V$1</f>
        <v>1915.5410449999999</v>
      </c>
      <c r="T133" s="88">
        <v>48.494709999999998</v>
      </c>
      <c r="U133" s="88">
        <v>59.2</v>
      </c>
      <c r="X133" s="90">
        <v>73.8</v>
      </c>
      <c r="Y133" s="91">
        <v>40.799999999999997</v>
      </c>
      <c r="Z133" s="91">
        <v>23.6</v>
      </c>
      <c r="AA133" s="92">
        <f t="shared" ref="AA133:AA196" si="19">SUM(X133:Z133)</f>
        <v>138.19999999999999</v>
      </c>
      <c r="AC133" s="48">
        <v>41769</v>
      </c>
      <c r="AD133" s="78">
        <v>117</v>
      </c>
      <c r="AE133" s="81">
        <v>48</v>
      </c>
      <c r="AF133" s="83">
        <f t="shared" ref="AF133:AF196" si="20">AE133</f>
        <v>48</v>
      </c>
      <c r="AG133" s="86">
        <v>208.1</v>
      </c>
      <c r="AH133" s="93">
        <v>50.3</v>
      </c>
    </row>
    <row r="134" spans="1:34" ht="11.25" customHeight="1">
      <c r="A134" s="1">
        <v>42135</v>
      </c>
      <c r="B134" s="77">
        <v>3250.5550000000003</v>
      </c>
      <c r="C134" s="78">
        <f t="shared" si="14"/>
        <v>137.5</v>
      </c>
      <c r="D134" s="78">
        <v>141</v>
      </c>
      <c r="E134" s="79"/>
      <c r="F134" s="80">
        <v>2216.4450000000002</v>
      </c>
      <c r="G134" s="81">
        <v>53</v>
      </c>
      <c r="H134" s="126">
        <f t="shared" si="17"/>
        <v>57</v>
      </c>
      <c r="I134" s="81">
        <v>57</v>
      </c>
      <c r="J134" s="94" t="s">
        <v>36</v>
      </c>
      <c r="K134" s="82">
        <v>2058.5949999999998</v>
      </c>
      <c r="L134" s="83">
        <f t="shared" si="15"/>
        <v>53</v>
      </c>
      <c r="M134" s="83">
        <v>57</v>
      </c>
      <c r="N134" s="84" t="s">
        <v>37</v>
      </c>
      <c r="O134" s="85">
        <f t="shared" si="16"/>
        <v>7.8813090423829992</v>
      </c>
      <c r="P134" s="86">
        <v>223.26654510999998</v>
      </c>
      <c r="Q134" s="86">
        <v>229</v>
      </c>
      <c r="R134" s="87" t="s">
        <v>38</v>
      </c>
      <c r="S134" s="110">
        <f t="shared" si="18"/>
        <v>1903.2928849999998</v>
      </c>
      <c r="T134" s="88">
        <v>48.184629999999999</v>
      </c>
      <c r="U134" s="88">
        <v>59</v>
      </c>
      <c r="V134" s="89" t="s">
        <v>39</v>
      </c>
      <c r="X134" s="90">
        <v>74.2</v>
      </c>
      <c r="Y134" s="91">
        <v>40.299999999999997</v>
      </c>
      <c r="Z134" s="91">
        <v>23</v>
      </c>
      <c r="AA134" s="92">
        <f t="shared" si="19"/>
        <v>137.5</v>
      </c>
      <c r="AC134" s="48">
        <v>41770</v>
      </c>
      <c r="AD134" s="78">
        <v>113</v>
      </c>
      <c r="AE134" s="81">
        <v>47</v>
      </c>
      <c r="AF134" s="83">
        <f t="shared" si="20"/>
        <v>47</v>
      </c>
      <c r="AG134" s="86">
        <v>203.7</v>
      </c>
      <c r="AH134" s="93">
        <v>49.7</v>
      </c>
    </row>
    <row r="135" spans="1:34" ht="11.25" customHeight="1">
      <c r="A135" s="1">
        <v>42136</v>
      </c>
      <c r="B135" s="77">
        <v>3250.5550000000003</v>
      </c>
      <c r="C135" s="78">
        <f t="shared" si="14"/>
        <v>131.19999999999999</v>
      </c>
      <c r="D135" s="78">
        <v>141</v>
      </c>
      <c r="E135" s="79"/>
      <c r="F135" s="80">
        <v>2216.4450000000002</v>
      </c>
      <c r="G135" s="81">
        <v>51.9</v>
      </c>
      <c r="H135" s="126">
        <f t="shared" si="17"/>
        <v>57</v>
      </c>
      <c r="I135" s="81">
        <v>57</v>
      </c>
      <c r="J135" s="94" t="s">
        <v>36</v>
      </c>
      <c r="K135" s="82">
        <v>2058.5949999999998</v>
      </c>
      <c r="L135" s="83">
        <f t="shared" si="15"/>
        <v>51.9</v>
      </c>
      <c r="M135" s="83">
        <v>57</v>
      </c>
      <c r="N135" s="84" t="s">
        <v>37</v>
      </c>
      <c r="O135" s="85">
        <f t="shared" si="16"/>
        <v>7.8639615581797777</v>
      </c>
      <c r="P135" s="86">
        <v>222.77511496259996</v>
      </c>
      <c r="Q135" s="86">
        <v>229</v>
      </c>
      <c r="R135" s="87" t="s">
        <v>38</v>
      </c>
      <c r="S135" s="110">
        <f t="shared" si="18"/>
        <v>1899.5380150000001</v>
      </c>
      <c r="T135" s="88">
        <v>48.089570000000002</v>
      </c>
      <c r="U135" s="88">
        <v>59</v>
      </c>
      <c r="V135" s="89" t="s">
        <v>39</v>
      </c>
      <c r="X135" s="90">
        <v>74</v>
      </c>
      <c r="Y135" s="91">
        <v>39</v>
      </c>
      <c r="Z135" s="91">
        <v>18.2</v>
      </c>
      <c r="AA135" s="92">
        <f t="shared" si="19"/>
        <v>131.19999999999999</v>
      </c>
      <c r="AC135" s="48">
        <v>41771</v>
      </c>
      <c r="AD135" s="78">
        <v>113</v>
      </c>
      <c r="AE135" s="81">
        <v>46</v>
      </c>
      <c r="AF135" s="83">
        <f t="shared" si="20"/>
        <v>46</v>
      </c>
      <c r="AG135" s="86">
        <v>204.6</v>
      </c>
      <c r="AH135" s="93">
        <v>50.2</v>
      </c>
    </row>
    <row r="136" spans="1:34" ht="11.25" customHeight="1">
      <c r="A136" s="1">
        <v>42137</v>
      </c>
      <c r="B136" s="77">
        <v>3250.5550000000003</v>
      </c>
      <c r="C136" s="78">
        <f t="shared" si="14"/>
        <v>127.3</v>
      </c>
      <c r="D136" s="78">
        <v>141</v>
      </c>
      <c r="E136" s="79"/>
      <c r="F136" s="80">
        <v>2216.4450000000002</v>
      </c>
      <c r="G136" s="81">
        <v>47.9</v>
      </c>
      <c r="H136" s="126">
        <f t="shared" si="17"/>
        <v>57</v>
      </c>
      <c r="I136" s="81">
        <v>63.2</v>
      </c>
      <c r="K136" s="82">
        <v>2058.5949999999998</v>
      </c>
      <c r="L136" s="83">
        <f t="shared" si="15"/>
        <v>47.9</v>
      </c>
      <c r="M136" s="83">
        <v>57</v>
      </c>
      <c r="N136" s="84" t="s">
        <v>37</v>
      </c>
      <c r="O136" s="85">
        <f t="shared" si="16"/>
        <v>7.9672929341129901</v>
      </c>
      <c r="P136" s="86">
        <v>225.70234940830002</v>
      </c>
      <c r="Q136" s="86">
        <v>229</v>
      </c>
      <c r="R136" s="87" t="s">
        <v>38</v>
      </c>
      <c r="S136" s="110">
        <f t="shared" si="18"/>
        <v>1897.2039599999998</v>
      </c>
      <c r="T136" s="88">
        <v>48.030479999999997</v>
      </c>
      <c r="U136" s="88">
        <v>59</v>
      </c>
      <c r="V136" s="89" t="s">
        <v>39</v>
      </c>
      <c r="X136" s="90">
        <v>75.099999999999994</v>
      </c>
      <c r="Y136" s="91">
        <v>38</v>
      </c>
      <c r="Z136" s="91">
        <v>14.2</v>
      </c>
      <c r="AA136" s="92">
        <f t="shared" si="19"/>
        <v>127.3</v>
      </c>
      <c r="AC136" s="48">
        <v>41772</v>
      </c>
      <c r="AD136" s="78">
        <v>116</v>
      </c>
      <c r="AE136" s="81">
        <v>47</v>
      </c>
      <c r="AF136" s="83">
        <f t="shared" si="20"/>
        <v>47</v>
      </c>
      <c r="AG136" s="86">
        <v>207.1</v>
      </c>
      <c r="AH136" s="93">
        <v>49.7</v>
      </c>
    </row>
    <row r="137" spans="1:34" ht="11.25" customHeight="1">
      <c r="A137" s="1">
        <v>42138</v>
      </c>
      <c r="B137" s="77">
        <v>3250.5550000000003</v>
      </c>
      <c r="C137" s="78">
        <f t="shared" si="14"/>
        <v>126.1</v>
      </c>
      <c r="D137" s="78">
        <v>141</v>
      </c>
      <c r="E137" s="79"/>
      <c r="F137" s="80">
        <v>2216.4450000000002</v>
      </c>
      <c r="G137" s="81">
        <v>55.6</v>
      </c>
      <c r="H137" s="126">
        <f t="shared" si="17"/>
        <v>57</v>
      </c>
      <c r="I137" s="81">
        <v>63.2</v>
      </c>
      <c r="K137" s="82">
        <v>2058.5949999999998</v>
      </c>
      <c r="L137" s="83">
        <f t="shared" si="15"/>
        <v>55.6</v>
      </c>
      <c r="M137" s="83">
        <v>57</v>
      </c>
      <c r="N137" s="84" t="s">
        <v>37</v>
      </c>
      <c r="O137" s="85">
        <f t="shared" si="16"/>
        <v>7.9759058179414808</v>
      </c>
      <c r="P137" s="86">
        <v>225.94634045160004</v>
      </c>
      <c r="Q137" s="86">
        <v>229</v>
      </c>
      <c r="R137" s="87" t="s">
        <v>38</v>
      </c>
      <c r="S137" s="110">
        <f t="shared" si="18"/>
        <v>1906.2293149999998</v>
      </c>
      <c r="T137" s="88">
        <v>48.258969999999998</v>
      </c>
      <c r="U137" s="88">
        <v>59</v>
      </c>
      <c r="V137" s="89" t="s">
        <v>39</v>
      </c>
      <c r="X137" s="90">
        <v>74.7</v>
      </c>
      <c r="Y137" s="91">
        <v>36.799999999999997</v>
      </c>
      <c r="Z137" s="91">
        <v>14.6</v>
      </c>
      <c r="AA137" s="92">
        <f t="shared" si="19"/>
        <v>126.1</v>
      </c>
      <c r="AC137" s="48">
        <v>41773</v>
      </c>
      <c r="AD137" s="78">
        <v>122</v>
      </c>
      <c r="AE137" s="81">
        <v>44</v>
      </c>
      <c r="AF137" s="83">
        <f t="shared" si="20"/>
        <v>44</v>
      </c>
      <c r="AG137" s="86">
        <v>205.7</v>
      </c>
      <c r="AH137" s="93">
        <v>49.1</v>
      </c>
    </row>
    <row r="138" spans="1:34" ht="11.25" customHeight="1">
      <c r="A138" s="1">
        <v>42139</v>
      </c>
      <c r="B138" s="77">
        <v>3250.5550000000003</v>
      </c>
      <c r="C138" s="78">
        <f t="shared" si="14"/>
        <v>128</v>
      </c>
      <c r="D138" s="78">
        <v>141</v>
      </c>
      <c r="E138" s="79"/>
      <c r="F138" s="80">
        <v>2216.4450000000002</v>
      </c>
      <c r="G138" s="81">
        <v>53.3</v>
      </c>
      <c r="H138" s="126">
        <f t="shared" si="17"/>
        <v>57</v>
      </c>
      <c r="I138" s="81">
        <v>63.2</v>
      </c>
      <c r="K138" s="82">
        <v>2058.5949999999998</v>
      </c>
      <c r="L138" s="83">
        <f t="shared" si="15"/>
        <v>53.3</v>
      </c>
      <c r="M138" s="83">
        <v>57</v>
      </c>
      <c r="N138" s="84" t="s">
        <v>37</v>
      </c>
      <c r="O138" s="85">
        <f t="shared" si="16"/>
        <v>8.1313186181220694</v>
      </c>
      <c r="P138" s="86">
        <v>230.34896935190002</v>
      </c>
      <c r="Q138" s="86">
        <v>229</v>
      </c>
      <c r="R138" s="87" t="s">
        <v>38</v>
      </c>
      <c r="S138" s="110">
        <f t="shared" si="18"/>
        <v>1931.744735</v>
      </c>
      <c r="T138" s="88">
        <v>48.90493</v>
      </c>
      <c r="U138" s="88">
        <v>59</v>
      </c>
      <c r="V138" s="89" t="s">
        <v>39</v>
      </c>
      <c r="X138" s="90">
        <v>74.900000000000006</v>
      </c>
      <c r="Y138" s="91">
        <v>37.200000000000003</v>
      </c>
      <c r="Z138" s="91">
        <v>15.9</v>
      </c>
      <c r="AA138" s="92">
        <f t="shared" si="19"/>
        <v>128</v>
      </c>
      <c r="AC138" s="48">
        <v>41774</v>
      </c>
      <c r="AD138" s="78">
        <v>121</v>
      </c>
      <c r="AE138" s="81">
        <v>46</v>
      </c>
      <c r="AF138" s="83">
        <f t="shared" si="20"/>
        <v>46</v>
      </c>
      <c r="AG138" s="86">
        <v>199.4</v>
      </c>
      <c r="AH138" s="93">
        <v>51.4</v>
      </c>
    </row>
    <row r="139" spans="1:34" ht="11.25" customHeight="1">
      <c r="A139" s="1">
        <v>42140</v>
      </c>
      <c r="B139" s="77">
        <v>3250.5550000000003</v>
      </c>
      <c r="C139" s="78">
        <f t="shared" ref="C139:C202" si="21">$AA139</f>
        <v>134.1</v>
      </c>
      <c r="D139" s="78">
        <v>141</v>
      </c>
      <c r="E139" s="79"/>
      <c r="F139" s="80">
        <v>2216.4450000000002</v>
      </c>
      <c r="G139" s="81">
        <v>52.4</v>
      </c>
      <c r="H139" s="126">
        <f t="shared" si="17"/>
        <v>63.2</v>
      </c>
      <c r="I139" s="81">
        <v>63.2</v>
      </c>
      <c r="K139" s="82">
        <v>2058.5949999999998</v>
      </c>
      <c r="L139" s="83">
        <f t="shared" si="15"/>
        <v>52.4</v>
      </c>
      <c r="M139" s="83">
        <v>73</v>
      </c>
      <c r="O139" s="85">
        <f t="shared" si="16"/>
        <v>8.3933323466528176</v>
      </c>
      <c r="P139" s="86">
        <v>237.77145457939997</v>
      </c>
      <c r="Q139" s="86">
        <v>236</v>
      </c>
      <c r="S139" s="110">
        <f t="shared" si="18"/>
        <v>2029.1023599999999</v>
      </c>
      <c r="T139" s="95">
        <v>51.369679999999995</v>
      </c>
      <c r="U139" s="88">
        <v>59.2</v>
      </c>
      <c r="X139" s="90">
        <v>74.5</v>
      </c>
      <c r="Y139" s="91">
        <v>37.1</v>
      </c>
      <c r="Z139" s="91">
        <v>22.5</v>
      </c>
      <c r="AA139" s="92">
        <f t="shared" si="19"/>
        <v>134.1</v>
      </c>
      <c r="AC139" s="48">
        <v>41775</v>
      </c>
      <c r="AD139" s="78">
        <v>123</v>
      </c>
      <c r="AE139" s="81">
        <v>49</v>
      </c>
      <c r="AF139" s="83">
        <f t="shared" si="20"/>
        <v>49</v>
      </c>
      <c r="AG139" s="86">
        <v>209.3</v>
      </c>
      <c r="AH139" s="93">
        <v>48.7</v>
      </c>
    </row>
    <row r="140" spans="1:34" ht="11.25" customHeight="1">
      <c r="A140" s="1">
        <v>42141</v>
      </c>
      <c r="B140" s="77">
        <v>3250.5550000000003</v>
      </c>
      <c r="C140" s="78">
        <f t="shared" si="21"/>
        <v>143.20000000000002</v>
      </c>
      <c r="D140" s="78">
        <v>141</v>
      </c>
      <c r="E140" s="79"/>
      <c r="F140" s="80">
        <v>2216.4450000000002</v>
      </c>
      <c r="G140" s="81">
        <v>51.8</v>
      </c>
      <c r="H140" s="126">
        <f t="shared" si="17"/>
        <v>63.2</v>
      </c>
      <c r="I140" s="81">
        <v>63.2</v>
      </c>
      <c r="K140" s="82">
        <v>2058.5949999999998</v>
      </c>
      <c r="L140" s="83">
        <f t="shared" si="15"/>
        <v>51.8</v>
      </c>
      <c r="M140" s="83">
        <v>73</v>
      </c>
      <c r="O140" s="85">
        <f t="shared" si="16"/>
        <v>8.3387536360274588</v>
      </c>
      <c r="P140" s="86">
        <v>236.22531546819999</v>
      </c>
      <c r="Q140" s="86">
        <v>236</v>
      </c>
      <c r="S140" s="110">
        <f t="shared" si="18"/>
        <v>2022.5501000000004</v>
      </c>
      <c r="T140" s="95">
        <v>51.203800000000008</v>
      </c>
      <c r="U140" s="88">
        <v>59.2</v>
      </c>
      <c r="X140" s="90">
        <v>73.900000000000006</v>
      </c>
      <c r="Y140" s="91">
        <v>38</v>
      </c>
      <c r="Z140" s="91">
        <v>31.3</v>
      </c>
      <c r="AA140" s="92">
        <f t="shared" si="19"/>
        <v>143.20000000000002</v>
      </c>
      <c r="AC140" s="48">
        <v>41776</v>
      </c>
      <c r="AD140" s="78">
        <v>123</v>
      </c>
      <c r="AE140" s="81">
        <v>44</v>
      </c>
      <c r="AF140" s="83">
        <f t="shared" si="20"/>
        <v>44</v>
      </c>
      <c r="AG140" s="86">
        <v>210.9</v>
      </c>
      <c r="AH140" s="93">
        <v>47.5</v>
      </c>
    </row>
    <row r="141" spans="1:34" ht="11.25" customHeight="1">
      <c r="A141" s="1">
        <v>42142</v>
      </c>
      <c r="B141" s="77">
        <v>3250.5550000000003</v>
      </c>
      <c r="C141" s="78">
        <f t="shared" si="21"/>
        <v>140</v>
      </c>
      <c r="D141" s="78">
        <v>141</v>
      </c>
      <c r="E141" s="79"/>
      <c r="F141" s="80">
        <v>2216.4450000000002</v>
      </c>
      <c r="G141" s="81">
        <v>51.7</v>
      </c>
      <c r="H141" s="126">
        <f t="shared" si="17"/>
        <v>63.2</v>
      </c>
      <c r="I141" s="81">
        <v>63.2</v>
      </c>
      <c r="K141" s="82">
        <v>2058.5949999999998</v>
      </c>
      <c r="L141" s="83">
        <f t="shared" si="15"/>
        <v>51.7</v>
      </c>
      <c r="M141" s="83">
        <v>73</v>
      </c>
      <c r="O141" s="85">
        <f t="shared" si="16"/>
        <v>8.2575603171002783</v>
      </c>
      <c r="P141" s="86">
        <v>233.92522144759999</v>
      </c>
      <c r="Q141" s="86">
        <v>236</v>
      </c>
      <c r="S141" s="110">
        <f t="shared" si="18"/>
        <v>1972.3787799999998</v>
      </c>
      <c r="T141" s="95">
        <v>49.933639999999997</v>
      </c>
      <c r="U141" s="88">
        <v>59.2</v>
      </c>
      <c r="X141" s="90">
        <v>72.900000000000006</v>
      </c>
      <c r="Y141" s="91">
        <v>39.5</v>
      </c>
      <c r="Z141" s="91">
        <v>27.6</v>
      </c>
      <c r="AA141" s="92">
        <f t="shared" si="19"/>
        <v>140</v>
      </c>
      <c r="AC141" s="48">
        <v>41777</v>
      </c>
      <c r="AD141" s="78">
        <v>120</v>
      </c>
      <c r="AE141" s="81">
        <v>42</v>
      </c>
      <c r="AF141" s="83">
        <f t="shared" si="20"/>
        <v>42</v>
      </c>
      <c r="AG141" s="86">
        <v>209.4</v>
      </c>
      <c r="AH141" s="93">
        <v>48</v>
      </c>
    </row>
    <row r="142" spans="1:34" ht="11.25" customHeight="1">
      <c r="A142" s="1">
        <v>42143</v>
      </c>
      <c r="B142" s="77">
        <v>3250.5550000000003</v>
      </c>
      <c r="C142" s="78">
        <f t="shared" si="21"/>
        <v>146.9</v>
      </c>
      <c r="D142" s="78">
        <v>141</v>
      </c>
      <c r="E142" s="79"/>
      <c r="F142" s="80">
        <v>2216.4450000000002</v>
      </c>
      <c r="G142" s="81">
        <v>52.7</v>
      </c>
      <c r="H142" s="126">
        <f t="shared" si="17"/>
        <v>63.2</v>
      </c>
      <c r="I142" s="81">
        <v>63.2</v>
      </c>
      <c r="K142" s="82">
        <v>2058.5949999999998</v>
      </c>
      <c r="L142" s="83">
        <f t="shared" si="15"/>
        <v>52.7</v>
      </c>
      <c r="M142" s="83">
        <v>73</v>
      </c>
      <c r="O142" s="85">
        <f t="shared" si="16"/>
        <v>8.0706385713979909</v>
      </c>
      <c r="P142" s="86">
        <v>228.62998785830004</v>
      </c>
      <c r="Q142" s="86">
        <v>236</v>
      </c>
      <c r="S142" s="110">
        <f t="shared" si="18"/>
        <v>1906.3829700000001</v>
      </c>
      <c r="T142" s="95">
        <v>48.262860000000003</v>
      </c>
      <c r="U142" s="88">
        <v>59.2</v>
      </c>
      <c r="X142" s="90">
        <v>76</v>
      </c>
      <c r="Y142" s="91">
        <v>39.700000000000003</v>
      </c>
      <c r="Z142" s="91">
        <v>31.2</v>
      </c>
      <c r="AA142" s="92">
        <f t="shared" si="19"/>
        <v>146.9</v>
      </c>
      <c r="AC142" s="48">
        <v>41778</v>
      </c>
      <c r="AD142" s="78">
        <v>115</v>
      </c>
      <c r="AE142" s="81">
        <v>42</v>
      </c>
      <c r="AF142" s="83">
        <f t="shared" si="20"/>
        <v>42</v>
      </c>
      <c r="AG142" s="86">
        <v>209.7</v>
      </c>
      <c r="AH142" s="93">
        <v>48.9</v>
      </c>
    </row>
    <row r="143" spans="1:34" ht="11.25" customHeight="1">
      <c r="A143" s="1">
        <v>42144</v>
      </c>
      <c r="B143" s="77">
        <v>3250.5550000000003</v>
      </c>
      <c r="C143" s="78">
        <f t="shared" si="21"/>
        <v>140.19999999999999</v>
      </c>
      <c r="D143" s="78">
        <v>141</v>
      </c>
      <c r="E143" s="79"/>
      <c r="F143" s="80">
        <v>2216.4450000000002</v>
      </c>
      <c r="G143" s="81">
        <v>50.7</v>
      </c>
      <c r="H143" s="126">
        <f t="shared" si="17"/>
        <v>63.2</v>
      </c>
      <c r="I143" s="81">
        <v>63.2</v>
      </c>
      <c r="K143" s="82">
        <v>2058.5949999999998</v>
      </c>
      <c r="L143" s="83">
        <f t="shared" si="15"/>
        <v>50.7</v>
      </c>
      <c r="M143" s="83">
        <v>73</v>
      </c>
      <c r="O143" s="85">
        <f t="shared" si="16"/>
        <v>7.372525827681649</v>
      </c>
      <c r="P143" s="86">
        <v>208.85342288050001</v>
      </c>
      <c r="Q143" s="86">
        <v>220</v>
      </c>
      <c r="R143" s="87" t="s">
        <v>40</v>
      </c>
      <c r="S143" s="110">
        <f t="shared" si="18"/>
        <v>1877.5594249999999</v>
      </c>
      <c r="T143" s="95">
        <v>47.533149999999999</v>
      </c>
      <c r="U143" s="88">
        <v>59.2</v>
      </c>
      <c r="X143" s="90">
        <v>75.5</v>
      </c>
      <c r="Y143" s="91">
        <v>42</v>
      </c>
      <c r="Z143" s="91">
        <v>22.7</v>
      </c>
      <c r="AA143" s="92">
        <f t="shared" si="19"/>
        <v>140.19999999999999</v>
      </c>
      <c r="AC143" s="48">
        <v>41779</v>
      </c>
      <c r="AD143" s="78">
        <v>115</v>
      </c>
      <c r="AE143" s="81">
        <v>43</v>
      </c>
      <c r="AF143" s="83">
        <f t="shared" si="20"/>
        <v>43</v>
      </c>
      <c r="AG143" s="86">
        <v>201.9</v>
      </c>
      <c r="AH143" s="93">
        <v>48.8</v>
      </c>
    </row>
    <row r="144" spans="1:34" ht="11.25" customHeight="1">
      <c r="A144" s="1">
        <v>42145</v>
      </c>
      <c r="B144" s="77">
        <v>3250.5550000000003</v>
      </c>
      <c r="C144" s="78">
        <f t="shared" si="21"/>
        <v>137.6</v>
      </c>
      <c r="D144" s="78">
        <v>141</v>
      </c>
      <c r="E144" s="79"/>
      <c r="F144" s="80">
        <v>2216.4450000000002</v>
      </c>
      <c r="G144" s="81">
        <v>52.8</v>
      </c>
      <c r="H144" s="126">
        <f t="shared" si="17"/>
        <v>63.2</v>
      </c>
      <c r="I144" s="81">
        <v>63.2</v>
      </c>
      <c r="K144" s="82">
        <v>2058.5949999999998</v>
      </c>
      <c r="L144" s="83">
        <f t="shared" si="15"/>
        <v>52.8</v>
      </c>
      <c r="M144" s="83">
        <v>73</v>
      </c>
      <c r="O144" s="85">
        <f t="shared" si="16"/>
        <v>7.3602829889979686</v>
      </c>
      <c r="P144" s="86">
        <v>208.50660025489998</v>
      </c>
      <c r="Q144" s="86">
        <v>220</v>
      </c>
      <c r="R144" s="87" t="s">
        <v>40</v>
      </c>
      <c r="S144" s="110">
        <f t="shared" si="18"/>
        <v>1860.8072119853011</v>
      </c>
      <c r="T144" s="95">
        <v>47.109043341400032</v>
      </c>
      <c r="U144" s="88">
        <v>59.2</v>
      </c>
      <c r="X144" s="90">
        <v>76.8</v>
      </c>
      <c r="Y144" s="91">
        <v>45.5</v>
      </c>
      <c r="Z144" s="91">
        <v>15.3</v>
      </c>
      <c r="AA144" s="92">
        <f t="shared" si="19"/>
        <v>137.6</v>
      </c>
      <c r="AC144" s="48">
        <v>41780</v>
      </c>
      <c r="AD144" s="78">
        <v>115</v>
      </c>
      <c r="AE144" s="81">
        <v>42</v>
      </c>
      <c r="AF144" s="83">
        <f t="shared" si="20"/>
        <v>42</v>
      </c>
      <c r="AG144" s="86">
        <v>200.4</v>
      </c>
      <c r="AH144" s="93">
        <v>47.9</v>
      </c>
    </row>
    <row r="145" spans="1:34" ht="11.25" customHeight="1">
      <c r="A145" s="1">
        <v>42146</v>
      </c>
      <c r="B145" s="77">
        <v>3250.5550000000003</v>
      </c>
      <c r="C145" s="78">
        <f t="shared" si="21"/>
        <v>135.70000000000002</v>
      </c>
      <c r="D145" s="78">
        <v>141</v>
      </c>
      <c r="E145" s="79"/>
      <c r="F145" s="80">
        <v>2216.4450000000002</v>
      </c>
      <c r="G145" s="81">
        <v>51.3</v>
      </c>
      <c r="H145" s="126">
        <f t="shared" si="17"/>
        <v>63.2</v>
      </c>
      <c r="I145" s="81">
        <v>63.2</v>
      </c>
      <c r="K145" s="82">
        <v>2058.5949999999998</v>
      </c>
      <c r="L145" s="83">
        <f t="shared" si="15"/>
        <v>51.3</v>
      </c>
      <c r="M145" s="83">
        <v>73</v>
      </c>
      <c r="O145" s="85">
        <f t="shared" si="16"/>
        <v>7.3435864270448894</v>
      </c>
      <c r="P145" s="86">
        <v>208.0336098313</v>
      </c>
      <c r="Q145" s="86">
        <v>220</v>
      </c>
      <c r="R145" s="87" t="s">
        <v>40</v>
      </c>
      <c r="S145" s="110">
        <f t="shared" si="18"/>
        <v>1860.6178750000006</v>
      </c>
      <c r="T145" s="95">
        <v>47.104250000000015</v>
      </c>
      <c r="U145" s="88">
        <v>59.2</v>
      </c>
      <c r="X145" s="90">
        <v>77</v>
      </c>
      <c r="Y145" s="91">
        <v>43.4</v>
      </c>
      <c r="Z145" s="91">
        <v>15.3</v>
      </c>
      <c r="AA145" s="92">
        <f t="shared" si="19"/>
        <v>135.70000000000002</v>
      </c>
      <c r="AC145" s="48">
        <v>41781</v>
      </c>
      <c r="AD145" s="78">
        <v>121</v>
      </c>
      <c r="AE145" s="81">
        <v>45</v>
      </c>
      <c r="AF145" s="83">
        <f t="shared" si="20"/>
        <v>45</v>
      </c>
      <c r="AG145" s="86">
        <v>197.4</v>
      </c>
      <c r="AH145" s="93">
        <v>48.2</v>
      </c>
    </row>
    <row r="146" spans="1:34" ht="11.25" customHeight="1">
      <c r="A146" s="1">
        <v>42147</v>
      </c>
      <c r="B146" s="77">
        <v>3250.5550000000003</v>
      </c>
      <c r="C146" s="78">
        <f t="shared" si="21"/>
        <v>132.1</v>
      </c>
      <c r="D146" s="78">
        <v>141</v>
      </c>
      <c r="E146" s="79"/>
      <c r="F146" s="80">
        <v>2216.4450000000002</v>
      </c>
      <c r="G146" s="81">
        <v>51.6</v>
      </c>
      <c r="H146" s="126">
        <f t="shared" si="17"/>
        <v>63.2</v>
      </c>
      <c r="I146" s="81">
        <v>63.2</v>
      </c>
      <c r="K146" s="82">
        <v>2058.5949999999998</v>
      </c>
      <c r="L146" s="83">
        <f t="shared" si="15"/>
        <v>51.6</v>
      </c>
      <c r="M146" s="83">
        <v>73</v>
      </c>
      <c r="O146" s="85">
        <f t="shared" si="16"/>
        <v>7.3628058818618092</v>
      </c>
      <c r="P146" s="86">
        <v>208.57807030769999</v>
      </c>
      <c r="Q146" s="86">
        <v>220</v>
      </c>
      <c r="R146" s="87" t="s">
        <v>40</v>
      </c>
      <c r="S146" s="110">
        <f t="shared" si="18"/>
        <v>1756.0866549999996</v>
      </c>
      <c r="T146" s="95">
        <v>44.457889999999992</v>
      </c>
      <c r="U146" s="88">
        <v>59.2</v>
      </c>
      <c r="X146" s="90">
        <v>74</v>
      </c>
      <c r="Y146" s="91">
        <v>41.1</v>
      </c>
      <c r="Z146" s="91">
        <v>17</v>
      </c>
      <c r="AA146" s="92">
        <f t="shared" si="19"/>
        <v>132.1</v>
      </c>
      <c r="AC146" s="48">
        <v>41782</v>
      </c>
      <c r="AD146" s="78">
        <v>123</v>
      </c>
      <c r="AE146" s="81">
        <v>41</v>
      </c>
      <c r="AF146" s="83">
        <f t="shared" si="20"/>
        <v>41</v>
      </c>
      <c r="AG146" s="86">
        <v>195.4</v>
      </c>
      <c r="AH146" s="93">
        <v>47.1</v>
      </c>
    </row>
    <row r="147" spans="1:34" ht="11.25" customHeight="1">
      <c r="A147" s="1">
        <v>42148</v>
      </c>
      <c r="B147" s="77">
        <v>3250.5550000000003</v>
      </c>
      <c r="C147" s="78">
        <f t="shared" si="21"/>
        <v>135.79999999999998</v>
      </c>
      <c r="D147" s="78">
        <v>141</v>
      </c>
      <c r="E147" s="79"/>
      <c r="F147" s="80">
        <v>2216.4450000000002</v>
      </c>
      <c r="G147" s="81">
        <v>50.8</v>
      </c>
      <c r="H147" s="126">
        <f t="shared" si="17"/>
        <v>63.2</v>
      </c>
      <c r="I147" s="81">
        <v>63.2</v>
      </c>
      <c r="K147" s="82">
        <v>2058.5949999999998</v>
      </c>
      <c r="L147" s="83">
        <f t="shared" si="15"/>
        <v>50.8</v>
      </c>
      <c r="M147" s="83">
        <v>73</v>
      </c>
      <c r="O147" s="85">
        <f t="shared" si="16"/>
        <v>7.3522731364779492</v>
      </c>
      <c r="P147" s="86">
        <v>208.27969225149999</v>
      </c>
      <c r="Q147" s="86">
        <v>220</v>
      </c>
      <c r="R147" s="87" t="s">
        <v>40</v>
      </c>
      <c r="S147" s="110">
        <f t="shared" si="18"/>
        <v>1675.9087778493501</v>
      </c>
      <c r="T147" s="95">
        <v>42.428070325300006</v>
      </c>
      <c r="U147" s="88">
        <v>59.2</v>
      </c>
      <c r="X147" s="90">
        <v>75.2</v>
      </c>
      <c r="Y147" s="91">
        <v>37.9</v>
      </c>
      <c r="Z147" s="91">
        <v>22.7</v>
      </c>
      <c r="AA147" s="92">
        <f t="shared" si="19"/>
        <v>135.79999999999998</v>
      </c>
      <c r="AC147" s="48">
        <v>41783</v>
      </c>
      <c r="AD147" s="78">
        <v>119</v>
      </c>
      <c r="AE147" s="81">
        <v>41</v>
      </c>
      <c r="AF147" s="83">
        <f t="shared" si="20"/>
        <v>41</v>
      </c>
      <c r="AG147" s="86">
        <v>196.9</v>
      </c>
      <c r="AH147" s="93">
        <v>47.9</v>
      </c>
    </row>
    <row r="148" spans="1:34" ht="11.25" customHeight="1">
      <c r="A148" s="1">
        <v>42149</v>
      </c>
      <c r="B148" s="77">
        <v>3250.5550000000003</v>
      </c>
      <c r="C148" s="78">
        <f t="shared" si="21"/>
        <v>138.60000000000002</v>
      </c>
      <c r="D148" s="78">
        <v>141</v>
      </c>
      <c r="E148" s="79"/>
      <c r="F148" s="80">
        <v>2216.4450000000002</v>
      </c>
      <c r="G148" s="81">
        <v>50.5</v>
      </c>
      <c r="H148" s="126">
        <f t="shared" si="17"/>
        <v>54</v>
      </c>
      <c r="I148" s="81">
        <v>54</v>
      </c>
      <c r="J148" s="94" t="s">
        <v>41</v>
      </c>
      <c r="K148" s="82">
        <v>2058.5949999999998</v>
      </c>
      <c r="L148" s="83">
        <f t="shared" si="15"/>
        <v>50.5</v>
      </c>
      <c r="M148" s="83">
        <v>73</v>
      </c>
      <c r="O148" s="85">
        <f t="shared" si="16"/>
        <v>7.2750095607058798</v>
      </c>
      <c r="P148" s="86">
        <v>206.09092239960003</v>
      </c>
      <c r="Q148" s="86">
        <v>220</v>
      </c>
      <c r="R148" s="87" t="s">
        <v>40</v>
      </c>
      <c r="S148" s="110">
        <f t="shared" si="18"/>
        <v>1662.7868888066498</v>
      </c>
      <c r="T148" s="95">
        <v>42.095870602699996</v>
      </c>
      <c r="U148" s="88">
        <v>59.2</v>
      </c>
      <c r="X148" s="90">
        <v>74.2</v>
      </c>
      <c r="Y148" s="91">
        <v>40.6</v>
      </c>
      <c r="Z148" s="91">
        <v>23.8</v>
      </c>
      <c r="AA148" s="92">
        <f t="shared" si="19"/>
        <v>138.60000000000002</v>
      </c>
      <c r="AC148" s="48">
        <v>41784</v>
      </c>
      <c r="AD148" s="78">
        <v>116</v>
      </c>
      <c r="AE148" s="81">
        <v>40</v>
      </c>
      <c r="AF148" s="83">
        <f t="shared" si="20"/>
        <v>40</v>
      </c>
      <c r="AG148" s="86">
        <v>198.3</v>
      </c>
      <c r="AH148" s="93">
        <v>47</v>
      </c>
    </row>
    <row r="149" spans="1:34" ht="11.25" customHeight="1">
      <c r="A149" s="1">
        <v>42150</v>
      </c>
      <c r="B149" s="77">
        <v>3250.5550000000003</v>
      </c>
      <c r="C149" s="78">
        <f t="shared" si="21"/>
        <v>136.5</v>
      </c>
      <c r="D149" s="78">
        <v>141</v>
      </c>
      <c r="E149" s="79"/>
      <c r="F149" s="80">
        <v>2216.4450000000002</v>
      </c>
      <c r="G149" s="81">
        <v>48.2</v>
      </c>
      <c r="H149" s="126">
        <f t="shared" si="17"/>
        <v>54</v>
      </c>
      <c r="I149" s="81">
        <v>54</v>
      </c>
      <c r="J149" s="94" t="s">
        <v>41</v>
      </c>
      <c r="K149" s="82">
        <v>2058.5949999999998</v>
      </c>
      <c r="L149" s="83">
        <f t="shared" si="15"/>
        <v>48.2</v>
      </c>
      <c r="M149" s="83">
        <v>73</v>
      </c>
      <c r="O149" s="85">
        <f t="shared" si="16"/>
        <v>7.312120037279338</v>
      </c>
      <c r="P149" s="86">
        <v>207.14221068779997</v>
      </c>
      <c r="Q149" s="86">
        <v>220</v>
      </c>
      <c r="R149" s="87" t="s">
        <v>40</v>
      </c>
      <c r="S149" s="110">
        <f t="shared" si="18"/>
        <v>1715.2100800000001</v>
      </c>
      <c r="T149" s="95">
        <v>43.42304</v>
      </c>
      <c r="U149" s="88">
        <v>59.2</v>
      </c>
      <c r="X149" s="90">
        <v>73.900000000000006</v>
      </c>
      <c r="Y149" s="91">
        <v>40.4</v>
      </c>
      <c r="Z149" s="91">
        <v>22.2</v>
      </c>
      <c r="AA149" s="92">
        <f t="shared" si="19"/>
        <v>136.5</v>
      </c>
      <c r="AC149" s="48">
        <v>41785</v>
      </c>
      <c r="AD149" s="78">
        <v>115</v>
      </c>
      <c r="AE149" s="81">
        <v>40</v>
      </c>
      <c r="AF149" s="83">
        <f t="shared" si="20"/>
        <v>40</v>
      </c>
      <c r="AG149" s="86">
        <v>196</v>
      </c>
      <c r="AH149" s="93">
        <v>45.8</v>
      </c>
    </row>
    <row r="150" spans="1:34" ht="11.25" customHeight="1">
      <c r="A150" s="1">
        <v>42151</v>
      </c>
      <c r="B150" s="77">
        <v>3250.5550000000003</v>
      </c>
      <c r="C150" s="78">
        <f t="shared" si="21"/>
        <v>139.6</v>
      </c>
      <c r="D150" s="78">
        <v>141</v>
      </c>
      <c r="E150" s="79"/>
      <c r="F150" s="80">
        <v>2216.4450000000002</v>
      </c>
      <c r="G150" s="81">
        <v>48.3</v>
      </c>
      <c r="H150" s="126">
        <f t="shared" si="17"/>
        <v>54</v>
      </c>
      <c r="I150" s="81">
        <v>54</v>
      </c>
      <c r="J150" s="94" t="s">
        <v>41</v>
      </c>
      <c r="K150" s="82">
        <v>2058.5949999999998</v>
      </c>
      <c r="L150" s="83">
        <f t="shared" si="15"/>
        <v>48.3</v>
      </c>
      <c r="M150" s="83">
        <v>73</v>
      </c>
      <c r="O150" s="85">
        <f t="shared" si="16"/>
        <v>7.3644070438341398</v>
      </c>
      <c r="P150" s="86">
        <v>208.6234290038</v>
      </c>
      <c r="Q150" s="86">
        <v>220</v>
      </c>
      <c r="R150" s="87" t="s">
        <v>40</v>
      </c>
      <c r="S150" s="110">
        <f t="shared" si="18"/>
        <v>1740.9996668495501</v>
      </c>
      <c r="T150" s="95">
        <v>44.075940932900004</v>
      </c>
      <c r="U150" s="88">
        <v>59.2</v>
      </c>
      <c r="X150" s="90">
        <v>76.599999999999994</v>
      </c>
      <c r="Y150" s="91">
        <v>41</v>
      </c>
      <c r="Z150" s="91">
        <v>22</v>
      </c>
      <c r="AA150" s="92">
        <f t="shared" si="19"/>
        <v>139.6</v>
      </c>
      <c r="AC150" s="48">
        <v>41786</v>
      </c>
      <c r="AD150" s="78">
        <v>112</v>
      </c>
      <c r="AE150" s="81">
        <v>40</v>
      </c>
      <c r="AF150" s="83">
        <f t="shared" si="20"/>
        <v>40</v>
      </c>
      <c r="AG150" s="86">
        <v>195.6</v>
      </c>
      <c r="AH150" s="93">
        <v>45.7</v>
      </c>
    </row>
    <row r="151" spans="1:34" ht="11.25" customHeight="1">
      <c r="A151" s="1">
        <v>42152</v>
      </c>
      <c r="B151" s="77">
        <v>3250.5550000000003</v>
      </c>
      <c r="C151" s="78">
        <f t="shared" si="21"/>
        <v>134.9</v>
      </c>
      <c r="D151" s="78">
        <v>141</v>
      </c>
      <c r="E151" s="79"/>
      <c r="F151" s="80">
        <v>2216.4450000000002</v>
      </c>
      <c r="G151" s="81">
        <v>49.6</v>
      </c>
      <c r="H151" s="126">
        <f t="shared" si="17"/>
        <v>54</v>
      </c>
      <c r="I151" s="81">
        <v>54</v>
      </c>
      <c r="J151" s="94" t="s">
        <v>41</v>
      </c>
      <c r="K151" s="82">
        <v>2058.5949999999998</v>
      </c>
      <c r="L151" s="83">
        <f t="shared" si="15"/>
        <v>49.6</v>
      </c>
      <c r="M151" s="83">
        <v>73</v>
      </c>
      <c r="O151" s="85">
        <f t="shared" si="16"/>
        <v>7.4874484336504903</v>
      </c>
      <c r="P151" s="86">
        <v>212.10902078330002</v>
      </c>
      <c r="Q151" s="86">
        <v>220</v>
      </c>
      <c r="R151" s="87" t="s">
        <v>40</v>
      </c>
      <c r="S151" s="110">
        <f t="shared" si="18"/>
        <v>1828.4135409540504</v>
      </c>
      <c r="T151" s="95">
        <v>46.28895040390001</v>
      </c>
      <c r="U151" s="88">
        <v>59.2</v>
      </c>
      <c r="X151" s="90">
        <v>75.5</v>
      </c>
      <c r="Y151" s="91">
        <v>40.1</v>
      </c>
      <c r="Z151" s="91">
        <v>19.3</v>
      </c>
      <c r="AA151" s="92">
        <f t="shared" si="19"/>
        <v>134.9</v>
      </c>
      <c r="AC151" s="48">
        <v>41787</v>
      </c>
      <c r="AD151" s="78">
        <v>113</v>
      </c>
      <c r="AE151" s="81">
        <v>41</v>
      </c>
      <c r="AF151" s="83">
        <f t="shared" si="20"/>
        <v>41</v>
      </c>
      <c r="AG151" s="86">
        <v>194.2</v>
      </c>
      <c r="AH151" s="93">
        <v>46.3</v>
      </c>
    </row>
    <row r="152" spans="1:34" ht="11.25" customHeight="1">
      <c r="A152" s="1">
        <v>42153</v>
      </c>
      <c r="B152" s="77">
        <v>3250.5550000000003</v>
      </c>
      <c r="C152" s="78">
        <f t="shared" si="21"/>
        <v>135.69999999999999</v>
      </c>
      <c r="D152" s="78">
        <v>141</v>
      </c>
      <c r="E152" s="79"/>
      <c r="F152" s="80">
        <v>2216.4450000000002</v>
      </c>
      <c r="G152" s="81">
        <v>50.3</v>
      </c>
      <c r="H152" s="126">
        <f t="shared" si="17"/>
        <v>63.2</v>
      </c>
      <c r="I152" s="81">
        <v>63.2</v>
      </c>
      <c r="K152" s="82">
        <v>2058.5949999999998</v>
      </c>
      <c r="L152" s="83">
        <f t="shared" si="15"/>
        <v>50.3</v>
      </c>
      <c r="M152" s="83">
        <v>73</v>
      </c>
      <c r="O152" s="85">
        <f t="shared" si="16"/>
        <v>7.6000837977405791</v>
      </c>
      <c r="P152" s="86">
        <v>215.29982429859999</v>
      </c>
      <c r="Q152" s="86">
        <v>220</v>
      </c>
      <c r="R152" s="87" t="s">
        <v>40</v>
      </c>
      <c r="S152" s="110">
        <f t="shared" si="18"/>
        <v>1784.369862278</v>
      </c>
      <c r="T152" s="95">
        <v>45.173920563999999</v>
      </c>
      <c r="U152" s="88">
        <v>59.2</v>
      </c>
      <c r="X152" s="90">
        <v>76.5</v>
      </c>
      <c r="Y152" s="91">
        <v>41.6</v>
      </c>
      <c r="Z152" s="91">
        <v>17.600000000000001</v>
      </c>
      <c r="AA152" s="92">
        <f t="shared" si="19"/>
        <v>135.69999999999999</v>
      </c>
      <c r="AC152" s="48">
        <v>41788</v>
      </c>
      <c r="AD152" s="78">
        <v>121</v>
      </c>
      <c r="AE152" s="81">
        <v>42</v>
      </c>
      <c r="AF152" s="83">
        <f t="shared" si="20"/>
        <v>42</v>
      </c>
      <c r="AG152" s="86">
        <v>193.6</v>
      </c>
      <c r="AH152" s="93">
        <v>44.4</v>
      </c>
    </row>
    <row r="153" spans="1:34" ht="11.25" customHeight="1">
      <c r="A153" s="1">
        <v>42154</v>
      </c>
      <c r="B153" s="77">
        <v>3250.5550000000003</v>
      </c>
      <c r="C153" s="78">
        <f t="shared" si="21"/>
        <v>138.89999999999998</v>
      </c>
      <c r="D153" s="78">
        <v>141</v>
      </c>
      <c r="E153" s="79"/>
      <c r="F153" s="80">
        <v>2216.4450000000002</v>
      </c>
      <c r="G153" s="81">
        <v>51.4</v>
      </c>
      <c r="H153" s="126">
        <f t="shared" si="17"/>
        <v>63.2</v>
      </c>
      <c r="I153" s="81">
        <v>63.2</v>
      </c>
      <c r="K153" s="82">
        <v>2058.5949999999998</v>
      </c>
      <c r="L153" s="83">
        <f t="shared" si="15"/>
        <v>51.4</v>
      </c>
      <c r="M153" s="83">
        <v>73</v>
      </c>
      <c r="O153" s="85">
        <f t="shared" si="16"/>
        <v>7.5897098348278202</v>
      </c>
      <c r="P153" s="86">
        <v>215.00594432940002</v>
      </c>
      <c r="Q153" s="86">
        <v>220</v>
      </c>
      <c r="R153" s="87" t="s">
        <v>40</v>
      </c>
      <c r="S153" s="110">
        <f t="shared" si="18"/>
        <v>1704.0094813813494</v>
      </c>
      <c r="T153" s="95">
        <v>43.139480541299982</v>
      </c>
      <c r="U153" s="88">
        <v>59.2</v>
      </c>
      <c r="X153" s="90">
        <v>75.599999999999994</v>
      </c>
      <c r="Y153" s="91">
        <v>42.6</v>
      </c>
      <c r="Z153" s="91">
        <v>20.7</v>
      </c>
      <c r="AA153" s="92">
        <f t="shared" si="19"/>
        <v>138.89999999999998</v>
      </c>
      <c r="AC153" s="48">
        <v>41789</v>
      </c>
      <c r="AD153" s="78">
        <v>117</v>
      </c>
      <c r="AE153" s="81">
        <v>43</v>
      </c>
      <c r="AF153" s="83">
        <f t="shared" si="20"/>
        <v>43</v>
      </c>
      <c r="AG153" s="86">
        <v>196.5</v>
      </c>
      <c r="AH153" s="93">
        <v>45.7</v>
      </c>
    </row>
    <row r="154" spans="1:34" ht="11.25" customHeight="1">
      <c r="A154" s="1">
        <v>42155</v>
      </c>
      <c r="B154" s="77">
        <v>3250.5550000000003</v>
      </c>
      <c r="C154" s="78">
        <f t="shared" si="21"/>
        <v>141.30000000000001</v>
      </c>
      <c r="D154" s="78">
        <v>141</v>
      </c>
      <c r="E154" s="79"/>
      <c r="F154" s="80">
        <v>2216.4450000000002</v>
      </c>
      <c r="G154" s="81">
        <v>51.7</v>
      </c>
      <c r="H154" s="126">
        <f t="shared" si="17"/>
        <v>63.2</v>
      </c>
      <c r="I154" s="81">
        <v>63.2</v>
      </c>
      <c r="K154" s="82">
        <v>2058.5949999999998</v>
      </c>
      <c r="L154" s="83">
        <f t="shared" si="15"/>
        <v>51.7</v>
      </c>
      <c r="M154" s="83">
        <v>73</v>
      </c>
      <c r="O154" s="85">
        <f t="shared" si="16"/>
        <v>7.5812087876897873</v>
      </c>
      <c r="P154" s="86">
        <v>214.76512146429994</v>
      </c>
      <c r="Q154" s="86">
        <v>220</v>
      </c>
      <c r="R154" s="87" t="s">
        <v>40</v>
      </c>
      <c r="S154" s="110">
        <f t="shared" si="18"/>
        <v>1643.0796306466998</v>
      </c>
      <c r="T154" s="95">
        <v>41.596952674599997</v>
      </c>
      <c r="U154" s="88">
        <v>59.2</v>
      </c>
      <c r="X154" s="90">
        <v>75.2</v>
      </c>
      <c r="Y154" s="91">
        <v>40.799999999999997</v>
      </c>
      <c r="Z154" s="91">
        <v>25.3</v>
      </c>
      <c r="AA154" s="92">
        <f t="shared" si="19"/>
        <v>141.30000000000001</v>
      </c>
      <c r="AC154" s="48">
        <v>41790</v>
      </c>
      <c r="AD154" s="78">
        <v>113</v>
      </c>
      <c r="AE154" s="81">
        <v>41</v>
      </c>
      <c r="AF154" s="83">
        <f t="shared" si="20"/>
        <v>41</v>
      </c>
      <c r="AG154" s="86">
        <v>197.2</v>
      </c>
      <c r="AH154" s="93">
        <v>46.4</v>
      </c>
    </row>
    <row r="155" spans="1:34" ht="11.25" customHeight="1">
      <c r="A155" s="1">
        <v>42156</v>
      </c>
      <c r="B155" s="77">
        <v>3108.1049999999996</v>
      </c>
      <c r="C155" s="78">
        <f t="shared" si="21"/>
        <v>140.9</v>
      </c>
      <c r="D155" s="78">
        <v>141</v>
      </c>
      <c r="E155" s="79"/>
      <c r="F155" s="80">
        <v>2216.4450000000002</v>
      </c>
      <c r="G155" s="81">
        <v>51.7</v>
      </c>
      <c r="H155" s="126">
        <f t="shared" si="17"/>
        <v>57</v>
      </c>
      <c r="I155" s="81">
        <v>57</v>
      </c>
      <c r="J155" s="94" t="s">
        <v>21</v>
      </c>
      <c r="K155" s="82">
        <v>2058.5949999999998</v>
      </c>
      <c r="L155" s="83">
        <f t="shared" si="15"/>
        <v>51.7</v>
      </c>
      <c r="M155" s="83">
        <v>71</v>
      </c>
      <c r="O155" s="85">
        <f t="shared" si="16"/>
        <v>7.4720921999999996</v>
      </c>
      <c r="P155" s="86">
        <v>211.67400000000001</v>
      </c>
      <c r="Q155" s="86">
        <v>220</v>
      </c>
      <c r="R155" s="87" t="s">
        <v>40</v>
      </c>
      <c r="S155" s="110">
        <f t="shared" si="18"/>
        <v>1735.9017600000002</v>
      </c>
      <c r="T155" s="95">
        <v>43.946880000000007</v>
      </c>
      <c r="U155" s="88">
        <v>56</v>
      </c>
      <c r="V155" s="89" t="s">
        <v>42</v>
      </c>
      <c r="X155" s="90">
        <v>75.2</v>
      </c>
      <c r="Y155" s="91">
        <v>40.5</v>
      </c>
      <c r="Z155" s="91">
        <v>25.2</v>
      </c>
      <c r="AA155" s="92">
        <f t="shared" si="19"/>
        <v>140.9</v>
      </c>
      <c r="AC155" s="48">
        <v>41791</v>
      </c>
      <c r="AD155" s="78">
        <v>116</v>
      </c>
      <c r="AE155" s="81">
        <v>40</v>
      </c>
      <c r="AF155" s="83">
        <f t="shared" si="20"/>
        <v>40</v>
      </c>
      <c r="AG155" s="86">
        <v>185.5</v>
      </c>
      <c r="AH155" s="93">
        <v>45.8</v>
      </c>
    </row>
    <row r="156" spans="1:34" ht="11.25" customHeight="1">
      <c r="A156" s="1">
        <v>42157</v>
      </c>
      <c r="B156" s="77">
        <v>3108.1049999999996</v>
      </c>
      <c r="C156" s="78">
        <f t="shared" si="21"/>
        <v>145.10000000000002</v>
      </c>
      <c r="D156" s="78">
        <v>141</v>
      </c>
      <c r="E156" s="79"/>
      <c r="F156" s="80">
        <v>2216.4450000000002</v>
      </c>
      <c r="G156" s="81">
        <v>50.1</v>
      </c>
      <c r="H156" s="126">
        <f t="shared" si="17"/>
        <v>57</v>
      </c>
      <c r="I156" s="81">
        <v>57</v>
      </c>
      <c r="J156" s="94" t="s">
        <v>21</v>
      </c>
      <c r="K156" s="82">
        <v>2058.5949999999998</v>
      </c>
      <c r="L156" s="83">
        <f t="shared" si="15"/>
        <v>50.1</v>
      </c>
      <c r="M156" s="83">
        <v>71</v>
      </c>
      <c r="O156" s="85">
        <f t="shared" si="16"/>
        <v>7.3632976000000001</v>
      </c>
      <c r="P156" s="86">
        <v>208.59200000000001</v>
      </c>
      <c r="Q156" s="86">
        <v>220</v>
      </c>
      <c r="R156" s="87" t="s">
        <v>40</v>
      </c>
      <c r="S156" s="110">
        <f t="shared" si="18"/>
        <v>1622.4561799999997</v>
      </c>
      <c r="T156" s="95">
        <v>41.074839999999995</v>
      </c>
      <c r="U156" s="88">
        <v>56</v>
      </c>
      <c r="V156" s="89" t="s">
        <v>42</v>
      </c>
      <c r="X156" s="90">
        <v>71.900000000000006</v>
      </c>
      <c r="Y156" s="91">
        <v>40.700000000000003</v>
      </c>
      <c r="Z156" s="91">
        <v>32.5</v>
      </c>
      <c r="AA156" s="92">
        <f t="shared" si="19"/>
        <v>145.10000000000002</v>
      </c>
      <c r="AC156" s="48">
        <v>41792</v>
      </c>
      <c r="AD156" s="78">
        <v>116</v>
      </c>
      <c r="AE156" s="81">
        <v>38</v>
      </c>
      <c r="AF156" s="83">
        <f t="shared" si="20"/>
        <v>38</v>
      </c>
      <c r="AG156" s="86">
        <v>174.8</v>
      </c>
      <c r="AH156" s="93">
        <v>44.8</v>
      </c>
    </row>
    <row r="157" spans="1:34" ht="11.25" customHeight="1">
      <c r="A157" s="1">
        <v>42158</v>
      </c>
      <c r="B157" s="77">
        <v>3108.1049999999996</v>
      </c>
      <c r="C157" s="78">
        <f t="shared" si="21"/>
        <v>144.29999999999998</v>
      </c>
      <c r="D157" s="78">
        <v>141</v>
      </c>
      <c r="E157" s="79"/>
      <c r="F157" s="80">
        <v>2216.4450000000002</v>
      </c>
      <c r="G157" s="81">
        <v>49.9</v>
      </c>
      <c r="H157" s="126">
        <f t="shared" si="17"/>
        <v>57</v>
      </c>
      <c r="I157" s="81">
        <v>57</v>
      </c>
      <c r="J157" s="94" t="s">
        <v>21</v>
      </c>
      <c r="K157" s="82">
        <v>2058.5949999999998</v>
      </c>
      <c r="L157" s="83">
        <f t="shared" si="15"/>
        <v>49.9</v>
      </c>
      <c r="M157" s="83">
        <v>71</v>
      </c>
      <c r="O157" s="85">
        <f t="shared" si="16"/>
        <v>7.3255971999999989</v>
      </c>
      <c r="P157" s="86">
        <v>207.524</v>
      </c>
      <c r="Q157" s="86">
        <v>220</v>
      </c>
      <c r="R157" s="87" t="s">
        <v>40</v>
      </c>
      <c r="S157" s="110">
        <f t="shared" si="18"/>
        <v>1595.5942049999994</v>
      </c>
      <c r="T157" s="95">
        <v>40.394789999999986</v>
      </c>
      <c r="U157" s="88">
        <v>56</v>
      </c>
      <c r="V157" s="89" t="s">
        <v>42</v>
      </c>
      <c r="X157" s="90">
        <v>74.2</v>
      </c>
      <c r="Y157" s="91">
        <v>40.9</v>
      </c>
      <c r="Z157" s="91">
        <v>29.2</v>
      </c>
      <c r="AA157" s="92">
        <f t="shared" si="19"/>
        <v>144.29999999999998</v>
      </c>
      <c r="AC157" s="48">
        <v>41793</v>
      </c>
      <c r="AD157" s="78">
        <v>116</v>
      </c>
      <c r="AE157" s="81">
        <v>39</v>
      </c>
      <c r="AF157" s="83">
        <f t="shared" si="20"/>
        <v>39</v>
      </c>
      <c r="AG157" s="86">
        <v>177.5</v>
      </c>
      <c r="AH157" s="93">
        <v>44.8</v>
      </c>
    </row>
    <row r="158" spans="1:34" ht="11.25" customHeight="1">
      <c r="A158" s="1">
        <v>42159</v>
      </c>
      <c r="B158" s="77">
        <v>3108.1049999999996</v>
      </c>
      <c r="C158" s="78">
        <f t="shared" si="21"/>
        <v>142.4</v>
      </c>
      <c r="D158" s="78">
        <v>141</v>
      </c>
      <c r="E158" s="79"/>
      <c r="F158" s="80">
        <v>2216.4450000000002</v>
      </c>
      <c r="G158" s="81">
        <v>49</v>
      </c>
      <c r="H158" s="126">
        <f t="shared" si="17"/>
        <v>57</v>
      </c>
      <c r="I158" s="81">
        <v>57</v>
      </c>
      <c r="J158" s="94" t="s">
        <v>21</v>
      </c>
      <c r="K158" s="82">
        <v>2058.5949999999998</v>
      </c>
      <c r="L158" s="83">
        <f t="shared" si="15"/>
        <v>49</v>
      </c>
      <c r="M158" s="83">
        <v>71</v>
      </c>
      <c r="O158" s="85">
        <f t="shared" si="16"/>
        <v>7.283978499999999</v>
      </c>
      <c r="P158" s="86">
        <v>206.345</v>
      </c>
      <c r="Q158" s="86">
        <v>220</v>
      </c>
      <c r="R158" s="87" t="s">
        <v>40</v>
      </c>
      <c r="S158" s="110">
        <f t="shared" si="18"/>
        <v>1646.0744149999998</v>
      </c>
      <c r="T158" s="95">
        <v>41.672769999999993</v>
      </c>
      <c r="U158" s="88">
        <v>56</v>
      </c>
      <c r="V158" s="89" t="s">
        <v>42</v>
      </c>
      <c r="X158" s="90">
        <v>74.900000000000006</v>
      </c>
      <c r="Y158" s="91">
        <v>42.8</v>
      </c>
      <c r="Z158" s="91">
        <v>24.7</v>
      </c>
      <c r="AA158" s="92">
        <f t="shared" si="19"/>
        <v>142.4</v>
      </c>
      <c r="AC158" s="48">
        <v>41794</v>
      </c>
      <c r="AD158" s="78">
        <v>114</v>
      </c>
      <c r="AE158" s="81">
        <v>35</v>
      </c>
      <c r="AF158" s="83">
        <f t="shared" si="20"/>
        <v>35</v>
      </c>
      <c r="AG158" s="86">
        <v>175</v>
      </c>
      <c r="AH158" s="93">
        <v>45</v>
      </c>
    </row>
    <row r="159" spans="1:34" ht="11.25" customHeight="1">
      <c r="A159" s="1">
        <v>42160</v>
      </c>
      <c r="B159" s="77">
        <v>3108.1049999999996</v>
      </c>
      <c r="C159" s="78">
        <f t="shared" si="21"/>
        <v>143</v>
      </c>
      <c r="D159" s="78">
        <v>141</v>
      </c>
      <c r="E159" s="79"/>
      <c r="F159" s="80">
        <v>2216.4450000000002</v>
      </c>
      <c r="G159" s="81">
        <v>47.9</v>
      </c>
      <c r="H159" s="126">
        <f t="shared" si="17"/>
        <v>57</v>
      </c>
      <c r="I159" s="81">
        <v>57</v>
      </c>
      <c r="J159" s="94" t="s">
        <v>21</v>
      </c>
      <c r="K159" s="82">
        <v>2058.5949999999998</v>
      </c>
      <c r="L159" s="83">
        <f t="shared" si="15"/>
        <v>47.9</v>
      </c>
      <c r="M159" s="83">
        <v>71</v>
      </c>
      <c r="O159" s="85">
        <f t="shared" si="16"/>
        <v>7.5975484</v>
      </c>
      <c r="P159" s="86">
        <v>215.22800000000001</v>
      </c>
      <c r="Q159" s="86">
        <v>220</v>
      </c>
      <c r="R159" s="87" t="s">
        <v>40</v>
      </c>
      <c r="S159" s="110">
        <f t="shared" si="18"/>
        <v>1692.5303649999996</v>
      </c>
      <c r="T159" s="95">
        <v>42.848869999999991</v>
      </c>
      <c r="U159" s="88">
        <v>56</v>
      </c>
      <c r="V159" s="89" t="s">
        <v>42</v>
      </c>
      <c r="X159" s="90">
        <v>74.5</v>
      </c>
      <c r="Y159" s="91">
        <v>42.3</v>
      </c>
      <c r="Z159" s="91">
        <v>26.2</v>
      </c>
      <c r="AA159" s="92">
        <f t="shared" si="19"/>
        <v>143</v>
      </c>
      <c r="AC159" s="48">
        <v>41795</v>
      </c>
      <c r="AD159" s="78">
        <v>116</v>
      </c>
      <c r="AE159" s="81">
        <v>36</v>
      </c>
      <c r="AF159" s="83">
        <f t="shared" si="20"/>
        <v>36</v>
      </c>
      <c r="AG159" s="86">
        <v>180.2</v>
      </c>
      <c r="AH159" s="93">
        <v>44.4</v>
      </c>
    </row>
    <row r="160" spans="1:34" ht="11.25" customHeight="1">
      <c r="A160" s="1">
        <v>42161</v>
      </c>
      <c r="B160" s="77">
        <v>3108.1049999999996</v>
      </c>
      <c r="C160" s="78">
        <f t="shared" si="21"/>
        <v>146.29999999999998</v>
      </c>
      <c r="D160" s="78">
        <v>141</v>
      </c>
      <c r="E160" s="79"/>
      <c r="F160" s="80">
        <v>2216.4450000000002</v>
      </c>
      <c r="G160" s="81">
        <v>49.7</v>
      </c>
      <c r="H160" s="126">
        <f t="shared" si="17"/>
        <v>62.2</v>
      </c>
      <c r="I160" s="81">
        <v>62.2</v>
      </c>
      <c r="K160" s="82">
        <v>2058.5949999999998</v>
      </c>
      <c r="L160" s="83">
        <f t="shared" si="15"/>
        <v>49.7</v>
      </c>
      <c r="M160" s="83">
        <v>71</v>
      </c>
      <c r="O160" s="85">
        <f t="shared" si="16"/>
        <v>7.9914257999999991</v>
      </c>
      <c r="P160" s="86">
        <v>226.386</v>
      </c>
      <c r="Q160" s="86">
        <v>234</v>
      </c>
      <c r="S160" s="110">
        <f t="shared" si="18"/>
        <v>1784.79802</v>
      </c>
      <c r="T160" s="95">
        <v>45.184759999999997</v>
      </c>
      <c r="U160" s="88">
        <v>56</v>
      </c>
      <c r="V160" s="89" t="s">
        <v>42</v>
      </c>
      <c r="X160" s="90">
        <v>73.5</v>
      </c>
      <c r="Y160" s="91">
        <v>42.6</v>
      </c>
      <c r="Z160" s="91">
        <v>30.2</v>
      </c>
      <c r="AA160" s="92">
        <f t="shared" si="19"/>
        <v>146.29999999999998</v>
      </c>
      <c r="AC160" s="48">
        <v>41796</v>
      </c>
      <c r="AD160" s="78">
        <v>122</v>
      </c>
      <c r="AE160" s="81">
        <v>36</v>
      </c>
      <c r="AF160" s="83">
        <f t="shared" si="20"/>
        <v>36</v>
      </c>
      <c r="AG160" s="86">
        <v>184.4</v>
      </c>
      <c r="AH160" s="93">
        <v>45.7</v>
      </c>
    </row>
    <row r="161" spans="1:34" ht="11.25" customHeight="1">
      <c r="A161" s="1">
        <v>42162</v>
      </c>
      <c r="B161" s="77">
        <v>3108.1049999999996</v>
      </c>
      <c r="C161" s="78">
        <f t="shared" si="21"/>
        <v>150.69999999999999</v>
      </c>
      <c r="D161" s="78">
        <v>141</v>
      </c>
      <c r="E161" s="79"/>
      <c r="F161" s="80">
        <v>2216.4450000000002</v>
      </c>
      <c r="G161" s="81">
        <v>51.5</v>
      </c>
      <c r="H161" s="126">
        <f t="shared" si="17"/>
        <v>62.2</v>
      </c>
      <c r="I161" s="81">
        <v>62.2</v>
      </c>
      <c r="K161" s="82">
        <v>2058.5949999999998</v>
      </c>
      <c r="L161" s="83">
        <f t="shared" si="15"/>
        <v>51.5</v>
      </c>
      <c r="M161" s="83">
        <v>71</v>
      </c>
      <c r="O161" s="85">
        <f t="shared" si="16"/>
        <v>7.9553138999999993</v>
      </c>
      <c r="P161" s="86">
        <v>225.363</v>
      </c>
      <c r="Q161" s="86">
        <v>234</v>
      </c>
      <c r="S161" s="110">
        <f t="shared" si="18"/>
        <v>1840.7394999999999</v>
      </c>
      <c r="T161" s="95">
        <v>46.600999999999999</v>
      </c>
      <c r="U161" s="88">
        <v>56</v>
      </c>
      <c r="V161" s="89" t="s">
        <v>42</v>
      </c>
      <c r="X161" s="90">
        <v>74.5</v>
      </c>
      <c r="Y161" s="91">
        <v>41.8</v>
      </c>
      <c r="Z161" s="91">
        <v>34.4</v>
      </c>
      <c r="AA161" s="92">
        <f t="shared" si="19"/>
        <v>150.69999999999999</v>
      </c>
      <c r="AC161" s="48">
        <v>41797</v>
      </c>
      <c r="AD161" s="78">
        <v>115</v>
      </c>
      <c r="AE161" s="81">
        <v>37</v>
      </c>
      <c r="AF161" s="83">
        <f t="shared" si="20"/>
        <v>37</v>
      </c>
      <c r="AG161" s="86">
        <v>180.6</v>
      </c>
      <c r="AH161" s="93">
        <v>46.1</v>
      </c>
    </row>
    <row r="162" spans="1:34" ht="11.25" customHeight="1">
      <c r="A162" s="1">
        <v>42163</v>
      </c>
      <c r="B162" s="77">
        <v>3108.1049999999996</v>
      </c>
      <c r="C162" s="78">
        <f t="shared" si="21"/>
        <v>151.39999999999998</v>
      </c>
      <c r="D162" s="78">
        <v>141</v>
      </c>
      <c r="E162" s="79"/>
      <c r="F162" s="80">
        <v>2216.4450000000002</v>
      </c>
      <c r="G162" s="81">
        <v>52.8</v>
      </c>
      <c r="H162" s="126">
        <f t="shared" si="17"/>
        <v>62.2</v>
      </c>
      <c r="I162" s="81">
        <v>62.2</v>
      </c>
      <c r="K162" s="82">
        <v>2058.5949999999998</v>
      </c>
      <c r="L162" s="83">
        <f t="shared" si="15"/>
        <v>52.8</v>
      </c>
      <c r="M162" s="83">
        <v>71</v>
      </c>
      <c r="O162" s="85">
        <f t="shared" si="16"/>
        <v>7.8367058999999992</v>
      </c>
      <c r="P162" s="86">
        <v>222.00299999999999</v>
      </c>
      <c r="Q162" s="86">
        <v>234</v>
      </c>
      <c r="S162" s="110">
        <f t="shared" si="18"/>
        <v>1852.1929200000002</v>
      </c>
      <c r="T162" s="95">
        <v>46.890960000000007</v>
      </c>
      <c r="U162" s="88">
        <v>56</v>
      </c>
      <c r="V162" s="89" t="s">
        <v>42</v>
      </c>
      <c r="X162" s="90">
        <v>73.7</v>
      </c>
      <c r="Y162" s="91">
        <v>42.4</v>
      </c>
      <c r="Z162" s="91">
        <v>35.299999999999997</v>
      </c>
      <c r="AA162" s="92">
        <f t="shared" si="19"/>
        <v>151.39999999999998</v>
      </c>
      <c r="AC162" s="48">
        <v>41798</v>
      </c>
      <c r="AD162" s="78">
        <v>118</v>
      </c>
      <c r="AE162" s="81">
        <v>36</v>
      </c>
      <c r="AF162" s="83">
        <f t="shared" si="20"/>
        <v>36</v>
      </c>
      <c r="AG162" s="86">
        <v>178</v>
      </c>
      <c r="AH162" s="93">
        <v>46</v>
      </c>
    </row>
    <row r="163" spans="1:34" ht="11.25" customHeight="1">
      <c r="A163" s="1">
        <v>42164</v>
      </c>
      <c r="B163" s="77">
        <v>3108.1049999999996</v>
      </c>
      <c r="C163" s="78">
        <f t="shared" si="21"/>
        <v>144.9</v>
      </c>
      <c r="D163" s="78">
        <v>141</v>
      </c>
      <c r="E163" s="79"/>
      <c r="F163" s="80">
        <v>2216.4450000000002</v>
      </c>
      <c r="G163" s="81">
        <v>52.2</v>
      </c>
      <c r="H163" s="126">
        <f t="shared" si="17"/>
        <v>62.2</v>
      </c>
      <c r="I163" s="81">
        <v>62.2</v>
      </c>
      <c r="K163" s="82">
        <v>2058.5949999999998</v>
      </c>
      <c r="L163" s="83">
        <f t="shared" si="15"/>
        <v>52.2</v>
      </c>
      <c r="M163" s="83">
        <v>71</v>
      </c>
      <c r="O163" s="85">
        <f t="shared" si="16"/>
        <v>7.8733472999999998</v>
      </c>
      <c r="P163" s="86">
        <v>223.041</v>
      </c>
      <c r="Q163" s="86">
        <v>234</v>
      </c>
      <c r="S163" s="110">
        <f t="shared" si="18"/>
        <v>1864.3308749999999</v>
      </c>
      <c r="T163" s="95">
        <v>47.198249999999994</v>
      </c>
      <c r="U163" s="88">
        <v>56</v>
      </c>
      <c r="V163" s="89" t="s">
        <v>42</v>
      </c>
      <c r="X163" s="90">
        <v>71.7</v>
      </c>
      <c r="Y163" s="91">
        <v>41.9</v>
      </c>
      <c r="Z163" s="91">
        <v>31.3</v>
      </c>
      <c r="AA163" s="92">
        <f t="shared" si="19"/>
        <v>144.9</v>
      </c>
      <c r="AC163" s="48">
        <v>41799</v>
      </c>
      <c r="AD163" s="78">
        <v>113</v>
      </c>
      <c r="AE163" s="81">
        <v>36</v>
      </c>
      <c r="AF163" s="83">
        <f t="shared" si="20"/>
        <v>36</v>
      </c>
      <c r="AG163" s="86">
        <v>181.3</v>
      </c>
      <c r="AH163" s="93">
        <v>45.8</v>
      </c>
    </row>
    <row r="164" spans="1:34" ht="11.25" customHeight="1">
      <c r="A164" s="1">
        <v>42165</v>
      </c>
      <c r="B164" s="77">
        <v>3108.1049999999996</v>
      </c>
      <c r="C164" s="78">
        <f t="shared" si="21"/>
        <v>149.20000000000002</v>
      </c>
      <c r="D164" s="78">
        <v>141</v>
      </c>
      <c r="E164" s="79"/>
      <c r="F164" s="80">
        <v>2216.4450000000002</v>
      </c>
      <c r="G164" s="81">
        <v>54.8</v>
      </c>
      <c r="H164" s="126">
        <f t="shared" si="17"/>
        <v>62.2</v>
      </c>
      <c r="I164" s="81">
        <v>62.2</v>
      </c>
      <c r="K164" s="82">
        <v>2058.5949999999998</v>
      </c>
      <c r="L164" s="83">
        <f t="shared" si="15"/>
        <v>54.8</v>
      </c>
      <c r="M164" s="83">
        <v>71</v>
      </c>
      <c r="O164" s="85">
        <f t="shared" si="16"/>
        <v>7.7562218999999999</v>
      </c>
      <c r="P164" s="86">
        <v>219.72300000000001</v>
      </c>
      <c r="Q164" s="86">
        <v>234</v>
      </c>
      <c r="S164" s="110">
        <f t="shared" si="18"/>
        <v>1861.7625849999997</v>
      </c>
      <c r="T164" s="95">
        <v>47.13322999999999</v>
      </c>
      <c r="U164" s="88">
        <v>56</v>
      </c>
      <c r="V164" s="89" t="s">
        <v>42</v>
      </c>
      <c r="X164" s="90">
        <v>76.7</v>
      </c>
      <c r="Y164" s="91">
        <v>48.1</v>
      </c>
      <c r="Z164" s="91">
        <v>24.4</v>
      </c>
      <c r="AA164" s="92">
        <f t="shared" si="19"/>
        <v>149.20000000000002</v>
      </c>
      <c r="AC164" s="48">
        <v>41800</v>
      </c>
      <c r="AD164" s="78">
        <v>114</v>
      </c>
      <c r="AE164" s="81">
        <v>36</v>
      </c>
      <c r="AF164" s="83">
        <f t="shared" si="20"/>
        <v>36</v>
      </c>
      <c r="AG164" s="86">
        <v>181.4</v>
      </c>
      <c r="AH164" s="93">
        <v>46.1</v>
      </c>
    </row>
    <row r="165" spans="1:34" ht="11.25" customHeight="1">
      <c r="A165" s="1">
        <v>42166</v>
      </c>
      <c r="B165" s="77">
        <v>3108.1049999999996</v>
      </c>
      <c r="C165" s="78">
        <f t="shared" si="21"/>
        <v>141.4</v>
      </c>
      <c r="D165" s="78">
        <v>141</v>
      </c>
      <c r="E165" s="79"/>
      <c r="F165" s="80">
        <v>2216.4450000000002</v>
      </c>
      <c r="G165" s="81">
        <v>57.4</v>
      </c>
      <c r="H165" s="126">
        <f t="shared" si="17"/>
        <v>62.2</v>
      </c>
      <c r="I165" s="81">
        <v>62.2</v>
      </c>
      <c r="K165" s="82">
        <v>2058.5949999999998</v>
      </c>
      <c r="L165" s="83">
        <f t="shared" si="15"/>
        <v>57.4</v>
      </c>
      <c r="M165" s="83">
        <v>71</v>
      </c>
      <c r="O165" s="85">
        <f t="shared" si="16"/>
        <v>7.9116830999999994</v>
      </c>
      <c r="P165" s="86">
        <v>224.12700000000001</v>
      </c>
      <c r="Q165" s="86">
        <v>234</v>
      </c>
      <c r="S165" s="110">
        <f t="shared" si="18"/>
        <v>1889.2135049999999</v>
      </c>
      <c r="T165" s="95">
        <v>47.828189999999999</v>
      </c>
      <c r="U165" s="88">
        <v>56</v>
      </c>
      <c r="V165" s="89" t="s">
        <v>42</v>
      </c>
      <c r="X165" s="90">
        <v>72.900000000000006</v>
      </c>
      <c r="Y165" s="91">
        <v>47.5</v>
      </c>
      <c r="Z165" s="91">
        <v>21</v>
      </c>
      <c r="AA165" s="92">
        <f t="shared" si="19"/>
        <v>141.4</v>
      </c>
      <c r="AC165" s="48">
        <v>41801</v>
      </c>
      <c r="AD165" s="78">
        <v>117</v>
      </c>
      <c r="AE165" s="81">
        <v>38</v>
      </c>
      <c r="AF165" s="83">
        <f t="shared" si="20"/>
        <v>38</v>
      </c>
      <c r="AG165" s="86">
        <v>171.8</v>
      </c>
      <c r="AH165" s="93">
        <v>45.8</v>
      </c>
    </row>
    <row r="166" spans="1:34" ht="11.25" customHeight="1">
      <c r="A166" s="1">
        <v>42167</v>
      </c>
      <c r="B166" s="77">
        <v>3108.1049999999996</v>
      </c>
      <c r="C166" s="78">
        <f t="shared" si="21"/>
        <v>142.9</v>
      </c>
      <c r="D166" s="78">
        <v>141</v>
      </c>
      <c r="E166" s="79"/>
      <c r="F166" s="80">
        <v>2216.4450000000002</v>
      </c>
      <c r="G166" s="81">
        <v>54.8</v>
      </c>
      <c r="H166" s="126">
        <f t="shared" si="17"/>
        <v>62.2</v>
      </c>
      <c r="I166" s="81">
        <v>62.2</v>
      </c>
      <c r="K166" s="82">
        <v>2058.5949999999998</v>
      </c>
      <c r="L166" s="83">
        <f t="shared" si="15"/>
        <v>54.8</v>
      </c>
      <c r="M166" s="83">
        <v>71</v>
      </c>
      <c r="O166" s="85">
        <f t="shared" si="16"/>
        <v>7.9771998999999996</v>
      </c>
      <c r="P166" s="86">
        <v>225.983</v>
      </c>
      <c r="Q166" s="86">
        <v>234</v>
      </c>
      <c r="S166" s="110">
        <f t="shared" si="18"/>
        <v>1892.2285399999987</v>
      </c>
      <c r="T166" s="95">
        <v>47.90451999999997</v>
      </c>
      <c r="U166" s="88">
        <v>56</v>
      </c>
      <c r="V166" s="89" t="s">
        <v>42</v>
      </c>
      <c r="X166" s="90">
        <v>72.5</v>
      </c>
      <c r="Y166" s="91">
        <v>45.7</v>
      </c>
      <c r="Z166" s="91">
        <v>24.7</v>
      </c>
      <c r="AA166" s="92">
        <f t="shared" si="19"/>
        <v>142.9</v>
      </c>
      <c r="AC166" s="48">
        <v>41802</v>
      </c>
      <c r="AD166" s="78">
        <v>118</v>
      </c>
      <c r="AE166" s="81">
        <v>41</v>
      </c>
      <c r="AF166" s="83">
        <f t="shared" si="20"/>
        <v>41</v>
      </c>
      <c r="AG166" s="86">
        <v>179.2</v>
      </c>
      <c r="AH166" s="93">
        <v>46.7</v>
      </c>
    </row>
    <row r="167" spans="1:34" ht="11.25" customHeight="1">
      <c r="A167" s="1">
        <v>42168</v>
      </c>
      <c r="B167" s="77">
        <v>3108.1049999999996</v>
      </c>
      <c r="C167" s="78">
        <f t="shared" si="21"/>
        <v>146.19999999999999</v>
      </c>
      <c r="D167" s="78">
        <v>141</v>
      </c>
      <c r="E167" s="79"/>
      <c r="F167" s="80">
        <v>2216.4450000000002</v>
      </c>
      <c r="G167" s="81">
        <v>53.3</v>
      </c>
      <c r="H167" s="126">
        <f t="shared" si="17"/>
        <v>62.2</v>
      </c>
      <c r="I167" s="81">
        <v>62.2</v>
      </c>
      <c r="K167" s="82">
        <v>2058.5949999999998</v>
      </c>
      <c r="L167" s="83">
        <f t="shared" si="15"/>
        <v>53.3</v>
      </c>
      <c r="M167" s="83">
        <v>71</v>
      </c>
      <c r="O167" s="85">
        <f t="shared" si="16"/>
        <v>8.0088992999999995</v>
      </c>
      <c r="P167" s="86">
        <v>226.881</v>
      </c>
      <c r="Q167" s="86">
        <v>234</v>
      </c>
      <c r="S167" s="110">
        <f t="shared" si="18"/>
        <v>1932.3877949999999</v>
      </c>
      <c r="T167" s="95">
        <v>48.921209999999995</v>
      </c>
      <c r="U167" s="88">
        <v>59.204999999999998</v>
      </c>
      <c r="X167" s="90">
        <v>73.5</v>
      </c>
      <c r="Y167" s="91">
        <v>46.6</v>
      </c>
      <c r="Z167" s="91">
        <v>26.1</v>
      </c>
      <c r="AA167" s="92">
        <f t="shared" si="19"/>
        <v>146.19999999999999</v>
      </c>
      <c r="AC167" s="48">
        <v>41803</v>
      </c>
      <c r="AD167" s="78">
        <v>120</v>
      </c>
      <c r="AE167" s="81">
        <v>41</v>
      </c>
      <c r="AF167" s="83">
        <f t="shared" si="20"/>
        <v>41</v>
      </c>
      <c r="AG167" s="86">
        <v>187.8</v>
      </c>
      <c r="AH167" s="93">
        <v>47.1</v>
      </c>
    </row>
    <row r="168" spans="1:34" ht="11.25" customHeight="1">
      <c r="A168" s="1">
        <v>42169</v>
      </c>
      <c r="B168" s="77">
        <v>3108.1049999999996</v>
      </c>
      <c r="C168" s="78">
        <f t="shared" si="21"/>
        <v>142.69999999999999</v>
      </c>
      <c r="D168" s="78">
        <v>141</v>
      </c>
      <c r="E168" s="79"/>
      <c r="F168" s="80">
        <v>2216.4450000000002</v>
      </c>
      <c r="G168" s="81">
        <v>54.3</v>
      </c>
      <c r="H168" s="126">
        <f t="shared" si="17"/>
        <v>62.2</v>
      </c>
      <c r="I168" s="81">
        <v>62.2</v>
      </c>
      <c r="K168" s="82">
        <v>2058.5949999999998</v>
      </c>
      <c r="L168" s="83">
        <f t="shared" si="15"/>
        <v>54.3</v>
      </c>
      <c r="M168" s="83">
        <v>71</v>
      </c>
      <c r="O168" s="85">
        <f t="shared" si="16"/>
        <v>7.9065645999999994</v>
      </c>
      <c r="P168" s="86">
        <v>223.982</v>
      </c>
      <c r="Q168" s="86">
        <v>234</v>
      </c>
      <c r="S168" s="110">
        <f t="shared" si="18"/>
        <v>1982.6973649999993</v>
      </c>
      <c r="T168" s="95">
        <v>50.19486999999998</v>
      </c>
      <c r="U168" s="88">
        <v>59.204999999999998</v>
      </c>
      <c r="X168" s="90">
        <v>73.400000000000006</v>
      </c>
      <c r="Y168" s="91">
        <v>44.3</v>
      </c>
      <c r="Z168" s="91">
        <v>25</v>
      </c>
      <c r="AA168" s="92">
        <f t="shared" si="19"/>
        <v>142.69999999999999</v>
      </c>
      <c r="AC168" s="48">
        <v>41804</v>
      </c>
      <c r="AD168" s="78">
        <v>117</v>
      </c>
      <c r="AE168" s="81">
        <v>37</v>
      </c>
      <c r="AF168" s="83">
        <f t="shared" si="20"/>
        <v>37</v>
      </c>
      <c r="AG168" s="86">
        <v>195.4</v>
      </c>
      <c r="AH168" s="93">
        <v>46.8</v>
      </c>
    </row>
    <row r="169" spans="1:34" ht="11.25" customHeight="1">
      <c r="A169" s="1">
        <v>42170</v>
      </c>
      <c r="B169" s="77">
        <v>3108.1049999999996</v>
      </c>
      <c r="C169" s="78">
        <f t="shared" si="21"/>
        <v>142</v>
      </c>
      <c r="D169" s="78">
        <v>141</v>
      </c>
      <c r="E169" s="79"/>
      <c r="F169" s="80">
        <v>2216.4450000000002</v>
      </c>
      <c r="G169" s="81">
        <v>53.5</v>
      </c>
      <c r="H169" s="126">
        <f t="shared" si="17"/>
        <v>62.2</v>
      </c>
      <c r="I169" s="81">
        <v>62.2</v>
      </c>
      <c r="K169" s="82">
        <v>2058.5949999999998</v>
      </c>
      <c r="L169" s="83">
        <f t="shared" si="15"/>
        <v>53.5</v>
      </c>
      <c r="M169" s="83">
        <v>71</v>
      </c>
      <c r="O169" s="85">
        <f t="shared" si="16"/>
        <v>7.7684709999999999</v>
      </c>
      <c r="P169" s="86">
        <v>220.07</v>
      </c>
      <c r="Q169" s="86">
        <v>234</v>
      </c>
      <c r="S169" s="110">
        <f t="shared" si="18"/>
        <v>2019.5370400000002</v>
      </c>
      <c r="T169" s="95">
        <v>51.127520000000004</v>
      </c>
      <c r="U169" s="88">
        <v>59.204999999999998</v>
      </c>
      <c r="X169" s="90">
        <v>75.099999999999994</v>
      </c>
      <c r="Y169" s="91">
        <v>45.4</v>
      </c>
      <c r="Z169" s="91">
        <v>21.5</v>
      </c>
      <c r="AA169" s="92">
        <f t="shared" si="19"/>
        <v>142</v>
      </c>
      <c r="AC169" s="48">
        <v>41805</v>
      </c>
      <c r="AD169" s="78">
        <v>118</v>
      </c>
      <c r="AE169" s="81">
        <v>34</v>
      </c>
      <c r="AF169" s="83">
        <f t="shared" si="20"/>
        <v>34</v>
      </c>
      <c r="AG169" s="86">
        <v>193.6</v>
      </c>
      <c r="AH169" s="93">
        <v>46.8</v>
      </c>
    </row>
    <row r="170" spans="1:34" ht="11.25" customHeight="1">
      <c r="A170" s="1">
        <v>42171</v>
      </c>
      <c r="B170" s="77">
        <v>3108.1049999999996</v>
      </c>
      <c r="C170" s="78">
        <f t="shared" si="21"/>
        <v>139.1</v>
      </c>
      <c r="D170" s="78">
        <v>141</v>
      </c>
      <c r="E170" s="79"/>
      <c r="F170" s="80">
        <v>2216.4450000000002</v>
      </c>
      <c r="G170" s="81">
        <v>52.2</v>
      </c>
      <c r="H170" s="126">
        <f t="shared" si="17"/>
        <v>62.2</v>
      </c>
      <c r="I170" s="81">
        <v>62.2</v>
      </c>
      <c r="K170" s="82">
        <v>2058.5949999999998</v>
      </c>
      <c r="L170" s="83">
        <f t="shared" si="15"/>
        <v>52.2</v>
      </c>
      <c r="M170" s="83">
        <v>71</v>
      </c>
      <c r="O170" s="85">
        <f t="shared" si="16"/>
        <v>7.221497499999999</v>
      </c>
      <c r="P170" s="86">
        <v>204.57499999999999</v>
      </c>
      <c r="Q170" s="86">
        <v>219</v>
      </c>
      <c r="R170" s="87" t="s">
        <v>22</v>
      </c>
      <c r="S170" s="110">
        <f t="shared" si="18"/>
        <v>2081.144005000001</v>
      </c>
      <c r="T170" s="95">
        <v>52.687190000000029</v>
      </c>
      <c r="U170" s="88">
        <v>59.204999999999998</v>
      </c>
      <c r="X170" s="90">
        <v>72.900000000000006</v>
      </c>
      <c r="Y170" s="91">
        <v>47.5</v>
      </c>
      <c r="Z170" s="91">
        <v>18.7</v>
      </c>
      <c r="AA170" s="92">
        <f t="shared" si="19"/>
        <v>139.1</v>
      </c>
      <c r="AC170" s="48">
        <v>41806</v>
      </c>
      <c r="AD170" s="78">
        <v>125</v>
      </c>
      <c r="AE170" s="81">
        <v>34</v>
      </c>
      <c r="AF170" s="83">
        <f t="shared" si="20"/>
        <v>34</v>
      </c>
      <c r="AG170" s="86">
        <v>188.7</v>
      </c>
      <c r="AH170" s="93">
        <v>46.6</v>
      </c>
    </row>
    <row r="171" spans="1:34" ht="11.25" customHeight="1">
      <c r="A171" s="1">
        <v>42172</v>
      </c>
      <c r="B171" s="77">
        <v>3108.1049999999996</v>
      </c>
      <c r="C171" s="78">
        <f t="shared" si="21"/>
        <v>138.6</v>
      </c>
      <c r="D171" s="78">
        <v>141</v>
      </c>
      <c r="E171" s="79"/>
      <c r="F171" s="80">
        <v>2216.4450000000002</v>
      </c>
      <c r="G171" s="81">
        <v>49.3</v>
      </c>
      <c r="H171" s="126">
        <f t="shared" si="17"/>
        <v>62.2</v>
      </c>
      <c r="I171" s="81">
        <v>62.2</v>
      </c>
      <c r="K171" s="82">
        <v>2058.5949999999998</v>
      </c>
      <c r="L171" s="83">
        <f t="shared" si="15"/>
        <v>49.3</v>
      </c>
      <c r="M171" s="83">
        <v>71</v>
      </c>
      <c r="O171" s="85">
        <f t="shared" si="16"/>
        <v>7.3873721999999997</v>
      </c>
      <c r="P171" s="86">
        <v>209.274</v>
      </c>
      <c r="Q171" s="86">
        <v>219</v>
      </c>
      <c r="R171" s="87" t="s">
        <v>22</v>
      </c>
      <c r="S171" s="110">
        <f t="shared" si="18"/>
        <v>2060.9239550000002</v>
      </c>
      <c r="T171" s="95">
        <v>52.175290000000004</v>
      </c>
      <c r="U171" s="88">
        <v>59.204999999999998</v>
      </c>
      <c r="X171" s="90">
        <v>76.099999999999994</v>
      </c>
      <c r="Y171" s="91">
        <v>47.1</v>
      </c>
      <c r="Z171" s="91">
        <v>15.4</v>
      </c>
      <c r="AA171" s="92">
        <f t="shared" si="19"/>
        <v>138.6</v>
      </c>
      <c r="AC171" s="48">
        <v>41807</v>
      </c>
      <c r="AD171" s="78">
        <v>115</v>
      </c>
      <c r="AE171" s="81">
        <v>35</v>
      </c>
      <c r="AF171" s="83">
        <f t="shared" si="20"/>
        <v>35</v>
      </c>
      <c r="AG171" s="86">
        <v>191.5</v>
      </c>
      <c r="AH171" s="93">
        <v>46.4</v>
      </c>
    </row>
    <row r="172" spans="1:34" ht="11.25" customHeight="1">
      <c r="A172" s="1">
        <v>42173</v>
      </c>
      <c r="B172" s="77">
        <v>3108.1049999999996</v>
      </c>
      <c r="C172" s="78">
        <f t="shared" si="21"/>
        <v>132.5</v>
      </c>
      <c r="D172" s="78">
        <v>141</v>
      </c>
      <c r="E172" s="79"/>
      <c r="F172" s="80">
        <v>2216.4450000000002</v>
      </c>
      <c r="G172" s="81">
        <v>49.9</v>
      </c>
      <c r="H172" s="126">
        <f t="shared" si="17"/>
        <v>62.2</v>
      </c>
      <c r="I172" s="81">
        <v>62.2</v>
      </c>
      <c r="K172" s="82">
        <v>2058.5949999999998</v>
      </c>
      <c r="L172" s="83">
        <f t="shared" si="15"/>
        <v>49.9</v>
      </c>
      <c r="M172" s="83">
        <v>71</v>
      </c>
      <c r="O172" s="85">
        <f t="shared" si="16"/>
        <v>7.7156268999999993</v>
      </c>
      <c r="P172" s="86">
        <v>218.57300000000001</v>
      </c>
      <c r="Q172" s="86">
        <v>219</v>
      </c>
      <c r="R172" s="87" t="s">
        <v>22</v>
      </c>
      <c r="S172" s="110">
        <f t="shared" si="18"/>
        <v>2009.6146400000005</v>
      </c>
      <c r="T172" s="95">
        <v>50.876320000000014</v>
      </c>
      <c r="U172" s="88">
        <v>59.204999999999998</v>
      </c>
      <c r="X172" s="90">
        <v>75.8</v>
      </c>
      <c r="Y172" s="91">
        <v>47.3</v>
      </c>
      <c r="Z172" s="91">
        <v>9.4</v>
      </c>
      <c r="AA172" s="92">
        <f t="shared" si="19"/>
        <v>132.5</v>
      </c>
      <c r="AC172" s="48">
        <v>41808</v>
      </c>
      <c r="AD172" s="78">
        <v>121</v>
      </c>
      <c r="AE172" s="81">
        <v>38</v>
      </c>
      <c r="AF172" s="83">
        <f t="shared" si="20"/>
        <v>38</v>
      </c>
      <c r="AG172" s="86">
        <v>194</v>
      </c>
      <c r="AH172" s="93">
        <v>44.6</v>
      </c>
    </row>
    <row r="173" spans="1:34" ht="11.25" customHeight="1">
      <c r="A173" s="1">
        <v>42174</v>
      </c>
      <c r="B173" s="77">
        <v>3108.1049999999996</v>
      </c>
      <c r="C173" s="78">
        <f t="shared" si="21"/>
        <v>131.30000000000001</v>
      </c>
      <c r="D173" s="78">
        <v>141</v>
      </c>
      <c r="E173" s="79"/>
      <c r="F173" s="80">
        <v>2216.4450000000002</v>
      </c>
      <c r="G173" s="81">
        <v>51.9</v>
      </c>
      <c r="H173" s="126">
        <f t="shared" si="17"/>
        <v>62.2</v>
      </c>
      <c r="I173" s="81">
        <v>62.2</v>
      </c>
      <c r="K173" s="82">
        <v>2058.5949999999998</v>
      </c>
      <c r="L173" s="83">
        <f t="shared" si="15"/>
        <v>51.9</v>
      </c>
      <c r="M173" s="83">
        <v>71</v>
      </c>
      <c r="O173" s="85">
        <f t="shared" si="16"/>
        <v>7.9060703999999991</v>
      </c>
      <c r="P173" s="86">
        <v>223.96799999999999</v>
      </c>
      <c r="Q173" s="86">
        <v>234</v>
      </c>
      <c r="S173" s="110">
        <f t="shared" si="18"/>
        <v>2011.8700900000001</v>
      </c>
      <c r="T173" s="95">
        <v>50.933420000000005</v>
      </c>
      <c r="U173" s="88">
        <v>59.204999999999998</v>
      </c>
      <c r="X173" s="90">
        <v>76.2</v>
      </c>
      <c r="Y173" s="91">
        <v>44.2</v>
      </c>
      <c r="Z173" s="91">
        <v>10.9</v>
      </c>
      <c r="AA173" s="92">
        <f t="shared" si="19"/>
        <v>131.30000000000001</v>
      </c>
      <c r="AC173" s="48">
        <v>41809</v>
      </c>
      <c r="AD173" s="78">
        <v>124</v>
      </c>
      <c r="AE173" s="81">
        <v>38</v>
      </c>
      <c r="AF173" s="83">
        <f t="shared" si="20"/>
        <v>38</v>
      </c>
      <c r="AG173" s="86">
        <v>196.8</v>
      </c>
      <c r="AH173" s="93">
        <v>45.4</v>
      </c>
    </row>
    <row r="174" spans="1:34" ht="11.25" customHeight="1">
      <c r="A174" s="1">
        <v>42175</v>
      </c>
      <c r="B174" s="77">
        <v>3108.1049999999996</v>
      </c>
      <c r="C174" s="78">
        <f t="shared" si="21"/>
        <v>142.80000000000001</v>
      </c>
      <c r="D174" s="78">
        <v>141</v>
      </c>
      <c r="E174" s="79"/>
      <c r="F174" s="80">
        <v>2216.4450000000002</v>
      </c>
      <c r="G174" s="81">
        <v>56.7</v>
      </c>
      <c r="H174" s="126">
        <f t="shared" si="17"/>
        <v>62.2</v>
      </c>
      <c r="I174" s="81">
        <v>62.2</v>
      </c>
      <c r="K174" s="82">
        <v>2058.5949999999998</v>
      </c>
      <c r="L174" s="83">
        <f t="shared" si="15"/>
        <v>56.7</v>
      </c>
      <c r="M174" s="83">
        <v>71</v>
      </c>
      <c r="O174" s="85">
        <f t="shared" si="16"/>
        <v>7.9032817</v>
      </c>
      <c r="P174" s="86">
        <v>223.88900000000001</v>
      </c>
      <c r="Q174" s="86">
        <v>234</v>
      </c>
      <c r="S174" s="110">
        <f t="shared" si="18"/>
        <v>2020.5486349999999</v>
      </c>
      <c r="T174" s="95">
        <v>51.153129999999997</v>
      </c>
      <c r="U174" s="88">
        <v>59.204999999999998</v>
      </c>
      <c r="X174" s="90">
        <v>74.5</v>
      </c>
      <c r="Y174" s="91">
        <v>45</v>
      </c>
      <c r="Z174" s="91">
        <v>23.3</v>
      </c>
      <c r="AA174" s="92">
        <f t="shared" si="19"/>
        <v>142.80000000000001</v>
      </c>
      <c r="AC174" s="48">
        <v>41810</v>
      </c>
      <c r="AD174" s="78">
        <v>123</v>
      </c>
      <c r="AE174" s="81">
        <v>38</v>
      </c>
      <c r="AF174" s="83">
        <f t="shared" si="20"/>
        <v>38</v>
      </c>
      <c r="AG174" s="86">
        <v>199.9</v>
      </c>
      <c r="AH174" s="93">
        <v>45.3</v>
      </c>
    </row>
    <row r="175" spans="1:34" ht="11.25" customHeight="1">
      <c r="A175" s="1">
        <v>42176</v>
      </c>
      <c r="B175" s="77">
        <v>3108.1049999999996</v>
      </c>
      <c r="C175" s="78">
        <f t="shared" si="21"/>
        <v>145.69999999999999</v>
      </c>
      <c r="D175" s="78">
        <v>141</v>
      </c>
      <c r="E175" s="79"/>
      <c r="F175" s="80">
        <v>2216.4450000000002</v>
      </c>
      <c r="G175" s="81">
        <v>57.4</v>
      </c>
      <c r="H175" s="126">
        <f t="shared" si="17"/>
        <v>62.2</v>
      </c>
      <c r="I175" s="81">
        <v>62.2</v>
      </c>
      <c r="K175" s="82">
        <v>2058.5949999999998</v>
      </c>
      <c r="L175" s="83">
        <f t="shared" si="15"/>
        <v>57.4</v>
      </c>
      <c r="M175" s="83">
        <v>71</v>
      </c>
      <c r="O175" s="85">
        <f t="shared" si="16"/>
        <v>7.9196961999999997</v>
      </c>
      <c r="P175" s="86">
        <v>224.35400000000001</v>
      </c>
      <c r="Q175" s="86">
        <v>234</v>
      </c>
      <c r="S175" s="110">
        <f t="shared" si="18"/>
        <v>1988.9071599999997</v>
      </c>
      <c r="T175" s="95">
        <v>50.352079999999994</v>
      </c>
      <c r="U175" s="88">
        <v>59.204999999999998</v>
      </c>
      <c r="X175" s="90">
        <v>75.3</v>
      </c>
      <c r="Y175" s="91">
        <v>44.8</v>
      </c>
      <c r="Z175" s="91">
        <v>25.6</v>
      </c>
      <c r="AA175" s="92">
        <f t="shared" si="19"/>
        <v>145.69999999999999</v>
      </c>
      <c r="AC175" s="48">
        <v>41811</v>
      </c>
      <c r="AD175" s="78">
        <v>123</v>
      </c>
      <c r="AE175" s="81">
        <v>37</v>
      </c>
      <c r="AF175" s="83">
        <f t="shared" si="20"/>
        <v>37</v>
      </c>
      <c r="AG175" s="86">
        <v>205.1</v>
      </c>
      <c r="AH175" s="93">
        <v>45.2</v>
      </c>
    </row>
    <row r="176" spans="1:34" ht="11.25" customHeight="1">
      <c r="A176" s="1">
        <v>42177</v>
      </c>
      <c r="B176" s="77">
        <v>3108.1049999999996</v>
      </c>
      <c r="C176" s="78">
        <f t="shared" si="21"/>
        <v>142.1</v>
      </c>
      <c r="D176" s="78">
        <v>141</v>
      </c>
      <c r="E176" s="79"/>
      <c r="F176" s="80">
        <v>2216.4450000000002</v>
      </c>
      <c r="G176" s="81">
        <v>59.3</v>
      </c>
      <c r="H176" s="126">
        <f t="shared" si="17"/>
        <v>58</v>
      </c>
      <c r="I176" s="81">
        <v>62.2</v>
      </c>
      <c r="K176" s="82">
        <v>2058.5949999999998</v>
      </c>
      <c r="L176" s="83">
        <f t="shared" si="15"/>
        <v>59.3</v>
      </c>
      <c r="M176" s="83">
        <v>58</v>
      </c>
      <c r="N176" s="84" t="s">
        <v>33</v>
      </c>
      <c r="O176" s="85">
        <f t="shared" si="16"/>
        <v>7.5140638999999991</v>
      </c>
      <c r="P176" s="86">
        <v>212.863</v>
      </c>
      <c r="Q176" s="86">
        <v>220</v>
      </c>
      <c r="R176" s="87" t="s">
        <v>43</v>
      </c>
      <c r="S176" s="110">
        <f t="shared" si="18"/>
        <v>1982.8636599999995</v>
      </c>
      <c r="T176" s="95">
        <v>50.199079999999988</v>
      </c>
      <c r="U176" s="88">
        <v>54</v>
      </c>
      <c r="V176" s="89" t="s">
        <v>43</v>
      </c>
      <c r="X176" s="90">
        <v>75</v>
      </c>
      <c r="Y176" s="91">
        <v>46</v>
      </c>
      <c r="Z176" s="91">
        <v>21.1</v>
      </c>
      <c r="AA176" s="92">
        <f t="shared" si="19"/>
        <v>142.1</v>
      </c>
      <c r="AC176" s="48">
        <v>41812</v>
      </c>
      <c r="AD176" s="78">
        <v>123</v>
      </c>
      <c r="AE176" s="81">
        <v>38</v>
      </c>
      <c r="AF176" s="83">
        <f t="shared" si="20"/>
        <v>38</v>
      </c>
      <c r="AG176" s="86">
        <v>204.2</v>
      </c>
      <c r="AH176" s="93">
        <v>45.7</v>
      </c>
    </row>
    <row r="177" spans="1:34" ht="11.25" customHeight="1">
      <c r="A177" s="1">
        <v>42178</v>
      </c>
      <c r="B177" s="77">
        <v>3108.1049999999996</v>
      </c>
      <c r="C177" s="78">
        <f t="shared" si="21"/>
        <v>134.1</v>
      </c>
      <c r="D177" s="78">
        <v>141</v>
      </c>
      <c r="E177" s="79"/>
      <c r="F177" s="80">
        <v>2216.4450000000002</v>
      </c>
      <c r="G177" s="81">
        <v>54.9</v>
      </c>
      <c r="H177" s="126">
        <f t="shared" si="17"/>
        <v>58</v>
      </c>
      <c r="I177" s="81">
        <v>58</v>
      </c>
      <c r="J177" s="94" t="s">
        <v>44</v>
      </c>
      <c r="K177" s="82">
        <v>2058.5949999999998</v>
      </c>
      <c r="L177" s="83">
        <f t="shared" si="15"/>
        <v>54.9</v>
      </c>
      <c r="M177" s="83">
        <v>58</v>
      </c>
      <c r="N177" s="84" t="s">
        <v>33</v>
      </c>
      <c r="O177" s="85">
        <f t="shared" si="16"/>
        <v>7.3493893999999997</v>
      </c>
      <c r="P177" s="86">
        <v>208.19800000000001</v>
      </c>
      <c r="Q177" s="86">
        <v>220</v>
      </c>
      <c r="R177" s="87" t="s">
        <v>43</v>
      </c>
      <c r="S177" s="110">
        <f t="shared" si="18"/>
        <v>1958.8966400000004</v>
      </c>
      <c r="T177" s="95">
        <v>49.592320000000008</v>
      </c>
      <c r="U177" s="88">
        <v>54</v>
      </c>
      <c r="V177" s="89" t="s">
        <v>43</v>
      </c>
      <c r="X177" s="90">
        <v>75.3</v>
      </c>
      <c r="Y177" s="91">
        <v>46.5</v>
      </c>
      <c r="Z177" s="91">
        <v>12.3</v>
      </c>
      <c r="AA177" s="92">
        <f t="shared" si="19"/>
        <v>134.1</v>
      </c>
      <c r="AC177" s="48">
        <v>41813</v>
      </c>
      <c r="AD177" s="78">
        <v>122</v>
      </c>
      <c r="AE177" s="81">
        <v>39</v>
      </c>
      <c r="AF177" s="83">
        <f t="shared" si="20"/>
        <v>39</v>
      </c>
      <c r="AG177" s="86">
        <v>203.8</v>
      </c>
      <c r="AH177" s="93">
        <v>46.1</v>
      </c>
    </row>
    <row r="178" spans="1:34" ht="11.25" customHeight="1">
      <c r="A178" s="1">
        <v>42179</v>
      </c>
      <c r="B178" s="77">
        <v>3108.1049999999996</v>
      </c>
      <c r="C178" s="78">
        <f t="shared" si="21"/>
        <v>129.6</v>
      </c>
      <c r="D178" s="78">
        <v>141</v>
      </c>
      <c r="E178" s="79"/>
      <c r="F178" s="80">
        <v>2216.4450000000002</v>
      </c>
      <c r="G178" s="81">
        <v>55.8</v>
      </c>
      <c r="H178" s="126">
        <f t="shared" si="17"/>
        <v>58</v>
      </c>
      <c r="I178" s="81">
        <v>58</v>
      </c>
      <c r="J178" s="94" t="s">
        <v>44</v>
      </c>
      <c r="K178" s="82">
        <v>2058.5949999999998</v>
      </c>
      <c r="L178" s="83">
        <f t="shared" si="15"/>
        <v>55.8</v>
      </c>
      <c r="M178" s="83">
        <v>58</v>
      </c>
      <c r="N178" s="84" t="s">
        <v>33</v>
      </c>
      <c r="O178" s="85">
        <f t="shared" si="16"/>
        <v>7.4113055999999995</v>
      </c>
      <c r="P178" s="86">
        <v>209.952</v>
      </c>
      <c r="Q178" s="86">
        <v>220</v>
      </c>
      <c r="R178" s="87" t="s">
        <v>43</v>
      </c>
      <c r="S178" s="110">
        <f t="shared" si="18"/>
        <v>1996.6483699999999</v>
      </c>
      <c r="T178" s="95">
        <v>50.54806</v>
      </c>
      <c r="U178" s="88">
        <v>54</v>
      </c>
      <c r="V178" s="89" t="s">
        <v>43</v>
      </c>
      <c r="X178" s="90">
        <v>76.099999999999994</v>
      </c>
      <c r="Y178" s="91">
        <v>43.7</v>
      </c>
      <c r="Z178" s="91">
        <v>9.8000000000000007</v>
      </c>
      <c r="AA178" s="92">
        <f t="shared" si="19"/>
        <v>129.6</v>
      </c>
      <c r="AC178" s="48">
        <v>41814</v>
      </c>
      <c r="AD178" s="78">
        <v>120</v>
      </c>
      <c r="AE178" s="81">
        <v>41</v>
      </c>
      <c r="AF178" s="83">
        <f t="shared" si="20"/>
        <v>41</v>
      </c>
      <c r="AG178" s="86">
        <v>203.2</v>
      </c>
      <c r="AH178" s="93">
        <v>45.5</v>
      </c>
    </row>
    <row r="179" spans="1:34" ht="11.25" customHeight="1">
      <c r="A179" s="1">
        <v>42180</v>
      </c>
      <c r="B179" s="77">
        <v>3108.1049999999996</v>
      </c>
      <c r="C179" s="78">
        <f t="shared" si="21"/>
        <v>127.4</v>
      </c>
      <c r="D179" s="78">
        <v>141</v>
      </c>
      <c r="E179" s="79"/>
      <c r="F179" s="80">
        <v>2216.4450000000002</v>
      </c>
      <c r="G179" s="81">
        <v>55.3</v>
      </c>
      <c r="H179" s="126">
        <f t="shared" si="17"/>
        <v>58</v>
      </c>
      <c r="I179" s="81">
        <v>58</v>
      </c>
      <c r="J179" s="94" t="s">
        <v>44</v>
      </c>
      <c r="K179" s="82">
        <v>2058.5949999999998</v>
      </c>
      <c r="L179" s="83">
        <f t="shared" si="15"/>
        <v>55.3</v>
      </c>
      <c r="M179" s="83">
        <v>58</v>
      </c>
      <c r="N179" s="84" t="s">
        <v>33</v>
      </c>
      <c r="O179" s="85">
        <f t="shared" si="16"/>
        <v>7.5004027999999989</v>
      </c>
      <c r="P179" s="86">
        <v>212.476</v>
      </c>
      <c r="Q179" s="86">
        <v>220</v>
      </c>
      <c r="R179" s="87" t="s">
        <v>43</v>
      </c>
      <c r="S179" s="110">
        <f t="shared" si="18"/>
        <v>1994.0879799999998</v>
      </c>
      <c r="T179" s="95">
        <v>50.483239999999995</v>
      </c>
      <c r="U179" s="88">
        <v>54</v>
      </c>
      <c r="V179" s="89" t="s">
        <v>43</v>
      </c>
      <c r="X179" s="90">
        <v>72.400000000000006</v>
      </c>
      <c r="Y179" s="91">
        <v>44.4</v>
      </c>
      <c r="Z179" s="91">
        <v>10.6</v>
      </c>
      <c r="AA179" s="92">
        <f t="shared" si="19"/>
        <v>127.4</v>
      </c>
      <c r="AC179" s="48">
        <v>41815</v>
      </c>
      <c r="AD179" s="78">
        <v>122</v>
      </c>
      <c r="AE179" s="81">
        <v>37</v>
      </c>
      <c r="AF179" s="83">
        <f t="shared" si="20"/>
        <v>37</v>
      </c>
      <c r="AG179" s="86">
        <v>206.5</v>
      </c>
      <c r="AH179" s="93">
        <v>45.7</v>
      </c>
    </row>
    <row r="180" spans="1:34" ht="11.25" customHeight="1">
      <c r="A180" s="1">
        <v>42181</v>
      </c>
      <c r="B180" s="77">
        <v>3108.1049999999996</v>
      </c>
      <c r="C180" s="78">
        <f t="shared" si="21"/>
        <v>127.89999999999999</v>
      </c>
      <c r="D180" s="78">
        <v>138</v>
      </c>
      <c r="E180" s="79" t="s">
        <v>45</v>
      </c>
      <c r="F180" s="80">
        <v>2216.4450000000002</v>
      </c>
      <c r="G180" s="81">
        <v>55</v>
      </c>
      <c r="H180" s="126">
        <f t="shared" si="17"/>
        <v>58</v>
      </c>
      <c r="I180" s="81">
        <v>58</v>
      </c>
      <c r="J180" s="94" t="s">
        <v>44</v>
      </c>
      <c r="K180" s="82">
        <v>2058.5949999999998</v>
      </c>
      <c r="L180" s="83">
        <f t="shared" si="15"/>
        <v>55</v>
      </c>
      <c r="M180" s="83">
        <v>58</v>
      </c>
      <c r="N180" s="84" t="s">
        <v>33</v>
      </c>
      <c r="O180" s="85">
        <f t="shared" si="16"/>
        <v>7.4444169999999987</v>
      </c>
      <c r="P180" s="86">
        <v>210.89</v>
      </c>
      <c r="Q180" s="86">
        <v>220</v>
      </c>
      <c r="R180" s="87" t="s">
        <v>43</v>
      </c>
      <c r="S180" s="110">
        <f t="shared" si="18"/>
        <v>2061.8924950000001</v>
      </c>
      <c r="T180" s="95">
        <v>52.199809999999999</v>
      </c>
      <c r="U180" s="88">
        <v>54</v>
      </c>
      <c r="V180" s="89" t="s">
        <v>43</v>
      </c>
      <c r="X180" s="90">
        <v>75.099999999999994</v>
      </c>
      <c r="Y180" s="91">
        <v>45</v>
      </c>
      <c r="Z180" s="91">
        <v>7.8</v>
      </c>
      <c r="AA180" s="92">
        <f t="shared" si="19"/>
        <v>127.89999999999999</v>
      </c>
      <c r="AC180" s="48">
        <v>41816</v>
      </c>
      <c r="AD180" s="78">
        <v>122</v>
      </c>
      <c r="AE180" s="81">
        <v>37</v>
      </c>
      <c r="AF180" s="83">
        <f t="shared" si="20"/>
        <v>37</v>
      </c>
      <c r="AG180" s="86">
        <v>209.1</v>
      </c>
      <c r="AH180" s="93">
        <v>46.2</v>
      </c>
    </row>
    <row r="181" spans="1:34" ht="11.25" customHeight="1">
      <c r="A181" s="1">
        <v>42182</v>
      </c>
      <c r="B181" s="77">
        <v>3108.1049999999996</v>
      </c>
      <c r="C181" s="78">
        <f t="shared" si="21"/>
        <v>129.20000000000002</v>
      </c>
      <c r="D181" s="78">
        <v>138</v>
      </c>
      <c r="E181" s="79" t="s">
        <v>45</v>
      </c>
      <c r="F181" s="80">
        <v>2216.4450000000002</v>
      </c>
      <c r="G181" s="81">
        <v>54.7</v>
      </c>
      <c r="H181" s="126">
        <f t="shared" si="17"/>
        <v>60</v>
      </c>
      <c r="I181" s="81">
        <v>60</v>
      </c>
      <c r="K181" s="82">
        <v>2058.5949999999998</v>
      </c>
      <c r="L181" s="83">
        <f t="shared" si="15"/>
        <v>54.7</v>
      </c>
      <c r="M181" s="83">
        <v>71</v>
      </c>
      <c r="O181" s="85">
        <f t="shared" si="16"/>
        <v>7.2524908999999997</v>
      </c>
      <c r="P181" s="86">
        <v>205.453</v>
      </c>
      <c r="Q181" s="86">
        <v>220</v>
      </c>
      <c r="R181" s="87" t="s">
        <v>43</v>
      </c>
      <c r="S181" s="110">
        <f t="shared" si="18"/>
        <v>2024.7057166572006</v>
      </c>
      <c r="T181" s="95">
        <v>51.258372573600013</v>
      </c>
      <c r="U181" s="88">
        <v>54</v>
      </c>
      <c r="V181" s="89" t="s">
        <v>43</v>
      </c>
      <c r="X181" s="90">
        <v>73.900000000000006</v>
      </c>
      <c r="Y181" s="91">
        <v>45.7</v>
      </c>
      <c r="Z181" s="91">
        <v>9.6</v>
      </c>
      <c r="AA181" s="92">
        <f t="shared" si="19"/>
        <v>129.20000000000002</v>
      </c>
      <c r="AC181" s="48">
        <v>41817</v>
      </c>
      <c r="AD181" s="78">
        <v>122</v>
      </c>
      <c r="AE181" s="81">
        <v>39</v>
      </c>
      <c r="AF181" s="83">
        <f t="shared" si="20"/>
        <v>39</v>
      </c>
      <c r="AG181" s="86">
        <v>211</v>
      </c>
      <c r="AH181" s="93">
        <v>47.7</v>
      </c>
    </row>
    <row r="182" spans="1:34" ht="11.25" customHeight="1">
      <c r="A182" s="1">
        <v>42183</v>
      </c>
      <c r="B182" s="77">
        <v>3108.1049999999996</v>
      </c>
      <c r="C182" s="78">
        <f t="shared" si="21"/>
        <v>128.80000000000001</v>
      </c>
      <c r="D182" s="78">
        <v>138</v>
      </c>
      <c r="E182" s="79" t="s">
        <v>45</v>
      </c>
      <c r="F182" s="80">
        <v>2216.4450000000002</v>
      </c>
      <c r="G182" s="81">
        <v>55.3</v>
      </c>
      <c r="H182" s="126">
        <f t="shared" si="17"/>
        <v>60</v>
      </c>
      <c r="I182" s="81">
        <v>60</v>
      </c>
      <c r="K182" s="82">
        <v>2058.5949999999998</v>
      </c>
      <c r="L182" s="83">
        <f t="shared" si="15"/>
        <v>55.3</v>
      </c>
      <c r="M182" s="83">
        <v>71</v>
      </c>
      <c r="O182" s="85">
        <f t="shared" si="16"/>
        <v>7.2690818999999989</v>
      </c>
      <c r="P182" s="86">
        <v>205.923</v>
      </c>
      <c r="Q182" s="86">
        <v>220</v>
      </c>
      <c r="R182" s="87" t="s">
        <v>43</v>
      </c>
      <c r="S182" s="110">
        <f t="shared" si="18"/>
        <v>2076.7721450000004</v>
      </c>
      <c r="T182" s="95">
        <v>52.576510000000013</v>
      </c>
      <c r="U182" s="88">
        <v>54</v>
      </c>
      <c r="V182" s="89" t="s">
        <v>43</v>
      </c>
      <c r="X182" s="90">
        <v>72.900000000000006</v>
      </c>
      <c r="Y182" s="91">
        <v>44.4</v>
      </c>
      <c r="Z182" s="91">
        <v>11.5</v>
      </c>
      <c r="AA182" s="92">
        <f t="shared" si="19"/>
        <v>128.80000000000001</v>
      </c>
      <c r="AC182" s="48">
        <v>41818</v>
      </c>
      <c r="AD182" s="78">
        <v>122</v>
      </c>
      <c r="AE182" s="81">
        <v>39</v>
      </c>
      <c r="AF182" s="83">
        <f t="shared" si="20"/>
        <v>39</v>
      </c>
      <c r="AG182" s="86">
        <v>210.4</v>
      </c>
      <c r="AH182" s="93">
        <v>48.8</v>
      </c>
    </row>
    <row r="183" spans="1:34" ht="11.25" customHeight="1">
      <c r="A183" s="1">
        <v>42184</v>
      </c>
      <c r="B183" s="77">
        <v>3108.1049999999996</v>
      </c>
      <c r="C183" s="78">
        <f t="shared" si="21"/>
        <v>126.5</v>
      </c>
      <c r="D183" s="78">
        <v>138</v>
      </c>
      <c r="E183" s="79" t="s">
        <v>45</v>
      </c>
      <c r="F183" s="80">
        <v>2216.4450000000002</v>
      </c>
      <c r="G183" s="81">
        <v>54</v>
      </c>
      <c r="H183" s="126">
        <f t="shared" si="17"/>
        <v>60</v>
      </c>
      <c r="I183" s="81">
        <v>60</v>
      </c>
      <c r="K183" s="82">
        <v>2058.5949999999998</v>
      </c>
      <c r="L183" s="83">
        <f t="shared" si="15"/>
        <v>54</v>
      </c>
      <c r="M183" s="83">
        <v>71</v>
      </c>
      <c r="O183" s="85">
        <f t="shared" si="16"/>
        <v>7.5856875999999991</v>
      </c>
      <c r="P183" s="86">
        <v>214.892</v>
      </c>
      <c r="Q183" s="86">
        <v>220</v>
      </c>
      <c r="R183" s="87" t="s">
        <v>43</v>
      </c>
      <c r="S183" s="110">
        <f t="shared" si="18"/>
        <v>2099.9866900000006</v>
      </c>
      <c r="T183" s="95">
        <v>53.164220000000022</v>
      </c>
      <c r="U183" s="88">
        <v>54</v>
      </c>
      <c r="V183" s="89" t="s">
        <v>43</v>
      </c>
      <c r="X183" s="90">
        <v>72.900000000000006</v>
      </c>
      <c r="Y183" s="91">
        <v>44.6</v>
      </c>
      <c r="Z183" s="91">
        <v>9</v>
      </c>
      <c r="AA183" s="92">
        <f t="shared" si="19"/>
        <v>126.5</v>
      </c>
      <c r="AC183" s="48">
        <v>41819</v>
      </c>
      <c r="AD183" s="78">
        <v>124</v>
      </c>
      <c r="AE183" s="81">
        <v>39</v>
      </c>
      <c r="AF183" s="83">
        <f t="shared" si="20"/>
        <v>39</v>
      </c>
      <c r="AG183" s="86">
        <v>215.2</v>
      </c>
      <c r="AH183" s="93">
        <v>48.5</v>
      </c>
    </row>
    <row r="184" spans="1:34" ht="11.25" customHeight="1">
      <c r="A184" s="1">
        <v>42185</v>
      </c>
      <c r="B184" s="77">
        <v>3108.1049999999996</v>
      </c>
      <c r="C184" s="78">
        <f t="shared" si="21"/>
        <v>131</v>
      </c>
      <c r="D184" s="78">
        <v>138</v>
      </c>
      <c r="E184" s="79" t="s">
        <v>45</v>
      </c>
      <c r="F184" s="80">
        <v>2216.4450000000002</v>
      </c>
      <c r="G184" s="81">
        <v>55.3</v>
      </c>
      <c r="H184" s="126">
        <f t="shared" si="17"/>
        <v>60</v>
      </c>
      <c r="I184" s="81">
        <v>60</v>
      </c>
      <c r="K184" s="82">
        <v>2058.5949999999998</v>
      </c>
      <c r="L184" s="83">
        <f t="shared" si="15"/>
        <v>55.3</v>
      </c>
      <c r="M184" s="83">
        <v>71</v>
      </c>
      <c r="O184" s="85">
        <f t="shared" si="16"/>
        <v>7.7769076999999989</v>
      </c>
      <c r="P184" s="86">
        <v>220.309</v>
      </c>
      <c r="Q184" s="86">
        <v>216</v>
      </c>
      <c r="R184" s="87" t="s">
        <v>46</v>
      </c>
      <c r="S184" s="110">
        <f t="shared" si="18"/>
        <v>2124.5035499999999</v>
      </c>
      <c r="T184" s="95">
        <v>53.7849</v>
      </c>
      <c r="U184" s="88">
        <v>59.204999999999998</v>
      </c>
      <c r="X184" s="90">
        <v>77</v>
      </c>
      <c r="Y184" s="91">
        <v>48.3</v>
      </c>
      <c r="Z184" s="91">
        <v>5.7</v>
      </c>
      <c r="AA184" s="92">
        <f t="shared" si="19"/>
        <v>131</v>
      </c>
      <c r="AC184" s="48">
        <v>41820</v>
      </c>
      <c r="AD184" s="78">
        <v>123</v>
      </c>
      <c r="AE184" s="81">
        <v>40</v>
      </c>
      <c r="AF184" s="83">
        <f t="shared" si="20"/>
        <v>40</v>
      </c>
      <c r="AG184" s="86">
        <v>215.2</v>
      </c>
      <c r="AH184" s="93">
        <v>48.1</v>
      </c>
    </row>
    <row r="185" spans="1:34" ht="11.25" customHeight="1">
      <c r="A185" s="1">
        <v>42186</v>
      </c>
      <c r="B185" s="77">
        <v>3113.11</v>
      </c>
      <c r="C185" s="78">
        <f t="shared" si="21"/>
        <v>133.20000000000002</v>
      </c>
      <c r="D185" s="78">
        <v>138</v>
      </c>
      <c r="E185" s="79" t="s">
        <v>45</v>
      </c>
      <c r="F185" s="80">
        <v>2216.4450000000002</v>
      </c>
      <c r="G185" s="81">
        <v>56.4</v>
      </c>
      <c r="H185" s="126">
        <f t="shared" si="17"/>
        <v>60</v>
      </c>
      <c r="I185" s="81">
        <v>60</v>
      </c>
      <c r="K185" s="82">
        <v>2058.5949999999998</v>
      </c>
      <c r="L185" s="83">
        <f t="shared" si="15"/>
        <v>56.4</v>
      </c>
      <c r="M185" s="83">
        <v>70</v>
      </c>
      <c r="O185" s="85">
        <f t="shared" si="16"/>
        <v>7.6051025999999995</v>
      </c>
      <c r="P185" s="86">
        <v>215.44200000000001</v>
      </c>
      <c r="Q185" s="86">
        <v>216</v>
      </c>
      <c r="S185" s="110">
        <f t="shared" si="18"/>
        <v>2109.9102749999997</v>
      </c>
      <c r="T185" s="95">
        <v>53.415449999999993</v>
      </c>
      <c r="U185" s="88">
        <v>58.67</v>
      </c>
      <c r="X185" s="90">
        <v>73.5</v>
      </c>
      <c r="Y185" s="91">
        <v>48.9</v>
      </c>
      <c r="Z185" s="91">
        <v>10.8</v>
      </c>
      <c r="AA185" s="92">
        <f t="shared" si="19"/>
        <v>133.20000000000002</v>
      </c>
      <c r="AC185" s="48">
        <v>41821</v>
      </c>
      <c r="AD185" s="78">
        <v>122</v>
      </c>
      <c r="AE185" s="81">
        <v>41</v>
      </c>
      <c r="AF185" s="83">
        <f t="shared" si="20"/>
        <v>41</v>
      </c>
      <c r="AG185" s="86">
        <v>214.5</v>
      </c>
      <c r="AH185" s="93">
        <v>50.1</v>
      </c>
    </row>
    <row r="186" spans="1:34" ht="11.25" customHeight="1">
      <c r="A186" s="1">
        <v>42187</v>
      </c>
      <c r="B186" s="77">
        <v>3113.11</v>
      </c>
      <c r="C186" s="78">
        <f t="shared" si="21"/>
        <v>135.1</v>
      </c>
      <c r="D186" s="78">
        <v>138</v>
      </c>
      <c r="E186" s="79" t="s">
        <v>45</v>
      </c>
      <c r="F186" s="80">
        <v>2216.4450000000002</v>
      </c>
      <c r="G186" s="81">
        <v>53.4</v>
      </c>
      <c r="H186" s="126">
        <f t="shared" si="17"/>
        <v>60</v>
      </c>
      <c r="I186" s="81">
        <v>60</v>
      </c>
      <c r="K186" s="82">
        <v>2058.5949999999998</v>
      </c>
      <c r="L186" s="83">
        <f t="shared" si="15"/>
        <v>53.4</v>
      </c>
      <c r="M186" s="83">
        <v>70</v>
      </c>
      <c r="O186" s="85">
        <f t="shared" si="16"/>
        <v>7.4304381999999993</v>
      </c>
      <c r="P186" s="86">
        <v>210.494</v>
      </c>
      <c r="Q186" s="86">
        <v>216</v>
      </c>
      <c r="S186" s="110">
        <f t="shared" si="18"/>
        <v>2114.3157099999999</v>
      </c>
      <c r="T186" s="95">
        <v>53.526980000000002</v>
      </c>
      <c r="U186" s="88">
        <v>58.67</v>
      </c>
      <c r="X186" s="90">
        <v>74.5</v>
      </c>
      <c r="Y186" s="91">
        <v>49.9</v>
      </c>
      <c r="Z186" s="91">
        <v>10.7</v>
      </c>
      <c r="AA186" s="92">
        <f t="shared" si="19"/>
        <v>135.1</v>
      </c>
      <c r="AC186" s="48">
        <v>41822</v>
      </c>
      <c r="AD186" s="78">
        <v>124</v>
      </c>
      <c r="AE186" s="81">
        <v>42</v>
      </c>
      <c r="AF186" s="83">
        <f t="shared" si="20"/>
        <v>42</v>
      </c>
      <c r="AG186" s="86">
        <v>202.2</v>
      </c>
      <c r="AH186" s="93">
        <v>51</v>
      </c>
    </row>
    <row r="187" spans="1:34" ht="11.25" customHeight="1">
      <c r="A187" s="1">
        <v>42188</v>
      </c>
      <c r="B187" s="77">
        <v>3113.11</v>
      </c>
      <c r="C187" s="78">
        <f t="shared" si="21"/>
        <v>131.5</v>
      </c>
      <c r="D187" s="78">
        <v>138</v>
      </c>
      <c r="E187" s="79" t="s">
        <v>45</v>
      </c>
      <c r="F187" s="80">
        <v>2216.4450000000002</v>
      </c>
      <c r="G187" s="81">
        <v>56.4</v>
      </c>
      <c r="H187" s="126">
        <f t="shared" si="17"/>
        <v>60</v>
      </c>
      <c r="I187" s="81">
        <v>60</v>
      </c>
      <c r="K187" s="82">
        <v>2058.5949999999998</v>
      </c>
      <c r="L187" s="83">
        <f t="shared" si="15"/>
        <v>56.4</v>
      </c>
      <c r="M187" s="83">
        <v>70</v>
      </c>
      <c r="O187" s="85">
        <f t="shared" si="16"/>
        <v>7.6287889</v>
      </c>
      <c r="P187" s="86">
        <v>216.113</v>
      </c>
      <c r="Q187" s="86">
        <v>216</v>
      </c>
      <c r="S187" s="110">
        <f t="shared" si="18"/>
        <v>2099.8677949999997</v>
      </c>
      <c r="T187" s="95">
        <v>53.16120999999999</v>
      </c>
      <c r="U187" s="88">
        <v>58.67</v>
      </c>
      <c r="X187" s="90">
        <v>74.2</v>
      </c>
      <c r="Y187" s="91">
        <v>49</v>
      </c>
      <c r="Z187" s="91">
        <v>8.3000000000000007</v>
      </c>
      <c r="AA187" s="92">
        <f t="shared" si="19"/>
        <v>131.5</v>
      </c>
      <c r="AC187" s="48">
        <v>41823</v>
      </c>
      <c r="AD187" s="78">
        <v>125</v>
      </c>
      <c r="AE187" s="81">
        <v>40</v>
      </c>
      <c r="AF187" s="83">
        <f t="shared" si="20"/>
        <v>40</v>
      </c>
      <c r="AG187" s="86">
        <v>205.3</v>
      </c>
      <c r="AH187" s="93">
        <v>51.4</v>
      </c>
    </row>
    <row r="188" spans="1:34" ht="11.25" customHeight="1">
      <c r="A188" s="1">
        <v>42189</v>
      </c>
      <c r="B188" s="77">
        <v>3113.11</v>
      </c>
      <c r="C188" s="78">
        <f t="shared" si="21"/>
        <v>128.5</v>
      </c>
      <c r="D188" s="78">
        <v>138</v>
      </c>
      <c r="E188" s="79" t="s">
        <v>45</v>
      </c>
      <c r="F188" s="80">
        <v>2216.4450000000002</v>
      </c>
      <c r="G188" s="81">
        <v>55.9</v>
      </c>
      <c r="H188" s="126">
        <f t="shared" si="17"/>
        <v>60</v>
      </c>
      <c r="I188" s="81">
        <v>60</v>
      </c>
      <c r="K188" s="82">
        <v>2058.5949999999998</v>
      </c>
      <c r="L188" s="83">
        <f t="shared" si="15"/>
        <v>55.9</v>
      </c>
      <c r="M188" s="83">
        <v>70</v>
      </c>
      <c r="O188" s="85">
        <f t="shared" si="16"/>
        <v>7.7478204999999996</v>
      </c>
      <c r="P188" s="86">
        <v>219.48500000000001</v>
      </c>
      <c r="Q188" s="86">
        <v>216</v>
      </c>
      <c r="S188" s="110">
        <f t="shared" si="18"/>
        <v>2186.3834600000005</v>
      </c>
      <c r="T188" s="95">
        <v>55.351480000000009</v>
      </c>
      <c r="U188" s="88">
        <v>58.67</v>
      </c>
      <c r="X188" s="90">
        <v>75.5</v>
      </c>
      <c r="Y188" s="91">
        <v>44.3</v>
      </c>
      <c r="Z188" s="91">
        <v>8.6999999999999993</v>
      </c>
      <c r="AA188" s="92">
        <f t="shared" si="19"/>
        <v>128.5</v>
      </c>
      <c r="AC188" s="48">
        <v>41824</v>
      </c>
      <c r="AD188" s="78">
        <v>117</v>
      </c>
      <c r="AE188" s="81">
        <v>40</v>
      </c>
      <c r="AF188" s="83">
        <f t="shared" si="20"/>
        <v>40</v>
      </c>
      <c r="AG188" s="86">
        <v>211.8</v>
      </c>
      <c r="AH188" s="93">
        <v>50.1</v>
      </c>
    </row>
    <row r="189" spans="1:34" ht="11.25" customHeight="1">
      <c r="A189" s="1">
        <v>42190</v>
      </c>
      <c r="B189" s="77">
        <v>3113.11</v>
      </c>
      <c r="C189" s="78">
        <f t="shared" si="21"/>
        <v>127</v>
      </c>
      <c r="D189" s="78">
        <v>138</v>
      </c>
      <c r="E189" s="79" t="s">
        <v>45</v>
      </c>
      <c r="F189" s="80">
        <v>2216.4450000000002</v>
      </c>
      <c r="G189" s="81">
        <v>55.2</v>
      </c>
      <c r="H189" s="126">
        <f t="shared" si="17"/>
        <v>60</v>
      </c>
      <c r="I189" s="81">
        <v>60</v>
      </c>
      <c r="K189" s="82">
        <v>2058.5949999999998</v>
      </c>
      <c r="L189" s="83">
        <f t="shared" si="15"/>
        <v>55.2</v>
      </c>
      <c r="M189" s="83">
        <v>70</v>
      </c>
      <c r="O189" s="85">
        <f t="shared" si="16"/>
        <v>7.7469380000000001</v>
      </c>
      <c r="P189" s="86">
        <v>219.46</v>
      </c>
      <c r="Q189" s="86">
        <v>216</v>
      </c>
      <c r="S189" s="110">
        <f t="shared" si="18"/>
        <v>2223.6260350000002</v>
      </c>
      <c r="T189" s="95">
        <v>56.294330000000002</v>
      </c>
      <c r="U189" s="88">
        <v>58.67</v>
      </c>
      <c r="X189" s="90">
        <v>75.3</v>
      </c>
      <c r="Y189" s="91">
        <v>42.8</v>
      </c>
      <c r="Z189" s="91">
        <v>8.9</v>
      </c>
      <c r="AA189" s="92">
        <f t="shared" si="19"/>
        <v>127</v>
      </c>
      <c r="AC189" s="48">
        <v>41825</v>
      </c>
      <c r="AD189" s="78">
        <v>121</v>
      </c>
      <c r="AE189" s="81">
        <v>37</v>
      </c>
      <c r="AF189" s="83">
        <f t="shared" si="20"/>
        <v>37</v>
      </c>
      <c r="AG189" s="86">
        <v>214.2</v>
      </c>
      <c r="AH189" s="93">
        <v>49.6</v>
      </c>
    </row>
    <row r="190" spans="1:34" ht="11.25" customHeight="1">
      <c r="A190" s="1">
        <v>42191</v>
      </c>
      <c r="B190" s="77">
        <v>3113.11</v>
      </c>
      <c r="C190" s="78">
        <f t="shared" si="21"/>
        <v>129.69999999999999</v>
      </c>
      <c r="D190" s="78">
        <v>138</v>
      </c>
      <c r="E190" s="79" t="s">
        <v>45</v>
      </c>
      <c r="F190" s="80">
        <v>2216.4450000000002</v>
      </c>
      <c r="G190" s="81">
        <v>54.8</v>
      </c>
      <c r="H190" s="126">
        <f t="shared" si="17"/>
        <v>60</v>
      </c>
      <c r="I190" s="81">
        <v>60</v>
      </c>
      <c r="K190" s="82">
        <v>2058.5949999999998</v>
      </c>
      <c r="L190" s="83">
        <f t="shared" si="15"/>
        <v>54.8</v>
      </c>
      <c r="M190" s="83">
        <v>70</v>
      </c>
      <c r="O190" s="85">
        <f t="shared" si="16"/>
        <v>7.6323894999999995</v>
      </c>
      <c r="P190" s="86">
        <v>216.215</v>
      </c>
      <c r="Q190" s="86">
        <v>216</v>
      </c>
      <c r="R190" s="87" t="s">
        <v>47</v>
      </c>
      <c r="S190" s="110">
        <f t="shared" si="18"/>
        <v>2228.6697900000008</v>
      </c>
      <c r="T190" s="95">
        <v>56.422020000000018</v>
      </c>
      <c r="U190" s="88">
        <v>53</v>
      </c>
      <c r="V190" s="89" t="s">
        <v>48</v>
      </c>
      <c r="X190" s="90">
        <v>75</v>
      </c>
      <c r="Y190" s="91">
        <v>44.1</v>
      </c>
      <c r="Z190" s="91">
        <v>10.6</v>
      </c>
      <c r="AA190" s="92">
        <f t="shared" si="19"/>
        <v>129.69999999999999</v>
      </c>
      <c r="AC190" s="48">
        <v>41826</v>
      </c>
      <c r="AD190" s="78">
        <v>119</v>
      </c>
      <c r="AE190" s="81">
        <v>37</v>
      </c>
      <c r="AF190" s="83">
        <f t="shared" si="20"/>
        <v>37</v>
      </c>
      <c r="AG190" s="86">
        <v>211.7</v>
      </c>
      <c r="AH190" s="93">
        <v>48.2</v>
      </c>
    </row>
    <row r="191" spans="1:34" ht="11.25" customHeight="1">
      <c r="A191" s="1">
        <v>42192</v>
      </c>
      <c r="B191" s="77">
        <v>3113.11</v>
      </c>
      <c r="C191" s="78">
        <f t="shared" si="21"/>
        <v>130</v>
      </c>
      <c r="D191" s="78">
        <v>138</v>
      </c>
      <c r="E191" s="79" t="s">
        <v>45</v>
      </c>
      <c r="F191" s="80">
        <v>2216.4450000000002</v>
      </c>
      <c r="G191" s="81">
        <v>53.3</v>
      </c>
      <c r="H191" s="126">
        <f t="shared" si="17"/>
        <v>60</v>
      </c>
      <c r="I191" s="81">
        <v>60</v>
      </c>
      <c r="K191" s="82">
        <v>2058.5949999999998</v>
      </c>
      <c r="L191" s="83">
        <f t="shared" si="15"/>
        <v>53.3</v>
      </c>
      <c r="M191" s="83">
        <v>70</v>
      </c>
      <c r="O191" s="85">
        <f t="shared" si="16"/>
        <v>7.5984308999999985</v>
      </c>
      <c r="P191" s="86">
        <v>215.25299999999999</v>
      </c>
      <c r="Q191" s="86">
        <v>216</v>
      </c>
      <c r="R191" s="87" t="s">
        <v>47</v>
      </c>
      <c r="S191" s="110">
        <f t="shared" si="18"/>
        <v>2208.5717949999998</v>
      </c>
      <c r="T191" s="95">
        <v>55.913209999999999</v>
      </c>
      <c r="U191" s="88">
        <v>53</v>
      </c>
      <c r="V191" s="89" t="s">
        <v>48</v>
      </c>
      <c r="X191" s="90">
        <v>74</v>
      </c>
      <c r="Y191" s="91">
        <v>43.9</v>
      </c>
      <c r="Z191" s="91">
        <v>12.1</v>
      </c>
      <c r="AA191" s="92">
        <f t="shared" si="19"/>
        <v>130</v>
      </c>
      <c r="AC191" s="48">
        <v>41827</v>
      </c>
      <c r="AD191" s="78">
        <v>120</v>
      </c>
      <c r="AE191" s="81">
        <v>32</v>
      </c>
      <c r="AF191" s="83">
        <f t="shared" si="20"/>
        <v>32</v>
      </c>
      <c r="AG191" s="86">
        <v>203.1</v>
      </c>
      <c r="AH191" s="93">
        <v>47.9</v>
      </c>
    </row>
    <row r="192" spans="1:34" ht="11.25" customHeight="1">
      <c r="A192" s="1">
        <v>42193</v>
      </c>
      <c r="B192" s="77">
        <v>3113.11</v>
      </c>
      <c r="C192" s="78">
        <f t="shared" si="21"/>
        <v>130.5</v>
      </c>
      <c r="D192" s="78">
        <v>138</v>
      </c>
      <c r="E192" s="79" t="s">
        <v>45</v>
      </c>
      <c r="F192" s="80">
        <v>2216.4450000000002</v>
      </c>
      <c r="G192" s="81">
        <v>56.2</v>
      </c>
      <c r="H192" s="126">
        <f t="shared" si="17"/>
        <v>60</v>
      </c>
      <c r="I192" s="81">
        <v>60</v>
      </c>
      <c r="K192" s="82">
        <v>2058.5949999999998</v>
      </c>
      <c r="L192" s="83">
        <f t="shared" si="15"/>
        <v>56.2</v>
      </c>
      <c r="M192" s="83">
        <v>70</v>
      </c>
      <c r="O192" s="85">
        <f t="shared" si="16"/>
        <v>7.196222699999999</v>
      </c>
      <c r="P192" s="86">
        <v>203.85900000000001</v>
      </c>
      <c r="Q192" s="86">
        <v>216</v>
      </c>
      <c r="R192" s="87" t="s">
        <v>47</v>
      </c>
      <c r="S192" s="110">
        <f t="shared" si="18"/>
        <v>2137.1471049999996</v>
      </c>
      <c r="T192" s="95">
        <v>54.104989999999994</v>
      </c>
      <c r="U192" s="88">
        <v>53</v>
      </c>
      <c r="V192" s="89" t="s">
        <v>48</v>
      </c>
      <c r="X192" s="90">
        <v>74</v>
      </c>
      <c r="Y192" s="91">
        <v>46</v>
      </c>
      <c r="Z192" s="91">
        <v>10.5</v>
      </c>
      <c r="AA192" s="92">
        <f t="shared" si="19"/>
        <v>130.5</v>
      </c>
      <c r="AC192" s="48">
        <v>41828</v>
      </c>
      <c r="AD192" s="78">
        <v>116</v>
      </c>
      <c r="AE192" s="81">
        <v>43</v>
      </c>
      <c r="AF192" s="83">
        <f t="shared" si="20"/>
        <v>43</v>
      </c>
      <c r="AG192" s="86">
        <v>198.4</v>
      </c>
      <c r="AH192" s="93">
        <v>48.5</v>
      </c>
    </row>
    <row r="193" spans="1:34" ht="11.25" customHeight="1">
      <c r="A193" s="1">
        <v>42194</v>
      </c>
      <c r="B193" s="77">
        <v>3113.11</v>
      </c>
      <c r="C193" s="78">
        <f t="shared" si="21"/>
        <v>128.5</v>
      </c>
      <c r="D193" s="78">
        <v>138</v>
      </c>
      <c r="E193" s="79" t="s">
        <v>45</v>
      </c>
      <c r="F193" s="80">
        <v>2216.4450000000002</v>
      </c>
      <c r="G193" s="81">
        <v>55.4</v>
      </c>
      <c r="H193" s="126">
        <f t="shared" si="17"/>
        <v>60</v>
      </c>
      <c r="I193" s="81">
        <v>60</v>
      </c>
      <c r="K193" s="82">
        <v>2058.5949999999998</v>
      </c>
      <c r="L193" s="83">
        <f t="shared" si="15"/>
        <v>55.4</v>
      </c>
      <c r="M193" s="83">
        <v>70</v>
      </c>
      <c r="O193" s="85">
        <f t="shared" si="16"/>
        <v>7.4084816</v>
      </c>
      <c r="P193" s="86">
        <v>209.87200000000001</v>
      </c>
      <c r="Q193" s="86">
        <v>216</v>
      </c>
      <c r="R193" s="87" t="s">
        <v>47</v>
      </c>
      <c r="S193" s="110">
        <f t="shared" si="18"/>
        <v>2183.2187199999994</v>
      </c>
      <c r="T193" s="95">
        <v>55.271359999999987</v>
      </c>
      <c r="U193" s="88">
        <v>53</v>
      </c>
      <c r="V193" s="89" t="s">
        <v>48</v>
      </c>
      <c r="X193" s="90">
        <v>74.599999999999994</v>
      </c>
      <c r="Y193" s="91">
        <v>47.5</v>
      </c>
      <c r="Z193" s="91">
        <v>6.4</v>
      </c>
      <c r="AA193" s="92">
        <f t="shared" si="19"/>
        <v>128.5</v>
      </c>
      <c r="AC193" s="48">
        <v>41829</v>
      </c>
      <c r="AD193" s="78">
        <v>116</v>
      </c>
      <c r="AE193" s="81">
        <v>45</v>
      </c>
      <c r="AF193" s="83">
        <f t="shared" si="20"/>
        <v>45</v>
      </c>
      <c r="AG193" s="86">
        <v>202.6</v>
      </c>
      <c r="AH193" s="93">
        <v>47.8</v>
      </c>
    </row>
    <row r="194" spans="1:34" ht="11.25" customHeight="1">
      <c r="A194" s="1">
        <v>42195</v>
      </c>
      <c r="B194" s="77">
        <v>3113.11</v>
      </c>
      <c r="C194" s="78">
        <f t="shared" si="21"/>
        <v>124.9</v>
      </c>
      <c r="D194" s="78">
        <v>138</v>
      </c>
      <c r="E194" s="79" t="s">
        <v>45</v>
      </c>
      <c r="F194" s="80">
        <v>2216.4450000000002</v>
      </c>
      <c r="G194" s="81">
        <v>52.9</v>
      </c>
      <c r="H194" s="126">
        <f t="shared" si="17"/>
        <v>60</v>
      </c>
      <c r="I194" s="81">
        <v>60</v>
      </c>
      <c r="K194" s="82">
        <v>2058.5949999999998</v>
      </c>
      <c r="L194" s="83">
        <f t="shared" si="15"/>
        <v>52.9</v>
      </c>
      <c r="M194" s="83">
        <v>70</v>
      </c>
      <c r="O194" s="85">
        <f t="shared" si="16"/>
        <v>7.5049212000000001</v>
      </c>
      <c r="P194" s="86">
        <v>212.60400000000001</v>
      </c>
      <c r="Q194" s="86">
        <v>216</v>
      </c>
      <c r="R194" s="87" t="s">
        <v>47</v>
      </c>
      <c r="S194" s="110">
        <f t="shared" si="18"/>
        <v>2155.3969480327</v>
      </c>
      <c r="T194" s="95">
        <v>54.567011342600004</v>
      </c>
      <c r="U194" s="88">
        <v>53</v>
      </c>
      <c r="V194" s="89" t="s">
        <v>48</v>
      </c>
      <c r="X194" s="90">
        <v>74.2</v>
      </c>
      <c r="Y194" s="91">
        <v>44.8</v>
      </c>
      <c r="Z194" s="91">
        <v>5.9</v>
      </c>
      <c r="AA194" s="92">
        <f t="shared" si="19"/>
        <v>124.9</v>
      </c>
      <c r="AC194" s="48">
        <v>41830</v>
      </c>
      <c r="AD194" s="78">
        <v>123</v>
      </c>
      <c r="AE194" s="81">
        <v>43</v>
      </c>
      <c r="AF194" s="83">
        <f t="shared" si="20"/>
        <v>43</v>
      </c>
      <c r="AG194" s="86">
        <v>204</v>
      </c>
      <c r="AH194" s="93">
        <v>48.2</v>
      </c>
    </row>
    <row r="195" spans="1:34" ht="11.25" customHeight="1">
      <c r="A195" s="1">
        <v>42196</v>
      </c>
      <c r="B195" s="77">
        <v>3113.11</v>
      </c>
      <c r="C195" s="78">
        <f t="shared" si="21"/>
        <v>129.29999999999998</v>
      </c>
      <c r="D195" s="78">
        <v>138</v>
      </c>
      <c r="E195" s="79" t="s">
        <v>45</v>
      </c>
      <c r="F195" s="80">
        <v>2216.4450000000002</v>
      </c>
      <c r="G195" s="81">
        <v>49.9</v>
      </c>
      <c r="H195" s="126">
        <f t="shared" si="17"/>
        <v>60</v>
      </c>
      <c r="I195" s="81">
        <v>60</v>
      </c>
      <c r="K195" s="82">
        <v>2058.5949999999998</v>
      </c>
      <c r="L195" s="83">
        <f t="shared" si="15"/>
        <v>49.9</v>
      </c>
      <c r="M195" s="83">
        <v>70</v>
      </c>
      <c r="O195" s="85">
        <f t="shared" si="16"/>
        <v>7.5039680999999989</v>
      </c>
      <c r="P195" s="86">
        <v>212.577</v>
      </c>
      <c r="Q195" s="86">
        <v>216</v>
      </c>
      <c r="R195" s="87" t="s">
        <v>47</v>
      </c>
      <c r="S195" s="110">
        <f t="shared" si="18"/>
        <v>2191.0152300000004</v>
      </c>
      <c r="T195" s="95">
        <v>55.468740000000011</v>
      </c>
      <c r="U195" s="88">
        <v>58.67</v>
      </c>
      <c r="X195" s="90">
        <v>76.5</v>
      </c>
      <c r="Y195" s="91">
        <v>44.1</v>
      </c>
      <c r="Z195" s="91">
        <v>8.6999999999999993</v>
      </c>
      <c r="AA195" s="92">
        <f t="shared" si="19"/>
        <v>129.29999999999998</v>
      </c>
      <c r="AC195" s="48">
        <v>41831</v>
      </c>
      <c r="AD195" s="78">
        <v>123</v>
      </c>
      <c r="AE195" s="81">
        <v>39</v>
      </c>
      <c r="AF195" s="83">
        <f t="shared" si="20"/>
        <v>39</v>
      </c>
      <c r="AG195" s="86">
        <v>203.7</v>
      </c>
      <c r="AH195" s="93">
        <v>49.5</v>
      </c>
    </row>
    <row r="196" spans="1:34" ht="11.25" customHeight="1">
      <c r="A196" s="1">
        <v>42197</v>
      </c>
      <c r="B196" s="77">
        <v>3113.11</v>
      </c>
      <c r="C196" s="78">
        <f t="shared" si="21"/>
        <v>130.9</v>
      </c>
      <c r="D196" s="78">
        <v>138</v>
      </c>
      <c r="E196" s="79" t="s">
        <v>45</v>
      </c>
      <c r="F196" s="80">
        <v>2216.4450000000002</v>
      </c>
      <c r="G196" s="81">
        <v>54.4</v>
      </c>
      <c r="H196" s="126">
        <f t="shared" si="17"/>
        <v>60</v>
      </c>
      <c r="I196" s="81">
        <v>60</v>
      </c>
      <c r="K196" s="82">
        <v>2058.5949999999998</v>
      </c>
      <c r="L196" s="83">
        <f t="shared" ref="L196:L259" si="22">G196</f>
        <v>54.4</v>
      </c>
      <c r="M196" s="83">
        <v>70</v>
      </c>
      <c r="O196" s="85">
        <f t="shared" ref="O196:O259" si="23">P196*$R$1/1000</f>
        <v>7.6879516999999984</v>
      </c>
      <c r="P196" s="86">
        <v>217.78899999999999</v>
      </c>
      <c r="Q196" s="86">
        <v>216</v>
      </c>
      <c r="R196" s="87" t="s">
        <v>47</v>
      </c>
      <c r="S196" s="110">
        <f t="shared" si="18"/>
        <v>2186.5813550000007</v>
      </c>
      <c r="T196" s="95">
        <v>55.356490000000022</v>
      </c>
      <c r="U196" s="88">
        <v>58.67</v>
      </c>
      <c r="X196" s="90">
        <v>76.400000000000006</v>
      </c>
      <c r="Y196" s="91">
        <v>43.2</v>
      </c>
      <c r="Z196" s="91">
        <v>11.3</v>
      </c>
      <c r="AA196" s="92">
        <f t="shared" si="19"/>
        <v>130.9</v>
      </c>
      <c r="AC196" s="48">
        <v>41832</v>
      </c>
      <c r="AD196" s="78">
        <v>118</v>
      </c>
      <c r="AE196" s="81">
        <v>40</v>
      </c>
      <c r="AF196" s="83">
        <f t="shared" si="20"/>
        <v>40</v>
      </c>
      <c r="AG196" s="86">
        <v>202.9</v>
      </c>
      <c r="AH196" s="93">
        <v>49.8</v>
      </c>
    </row>
    <row r="197" spans="1:34" ht="11.25" customHeight="1">
      <c r="A197" s="1">
        <v>42198</v>
      </c>
      <c r="B197" s="77">
        <v>3113.11</v>
      </c>
      <c r="C197" s="78">
        <f t="shared" si="21"/>
        <v>130.5</v>
      </c>
      <c r="D197" s="78">
        <v>138</v>
      </c>
      <c r="E197" s="79" t="s">
        <v>45</v>
      </c>
      <c r="F197" s="80">
        <v>2216.4450000000002</v>
      </c>
      <c r="G197" s="81">
        <v>52.9</v>
      </c>
      <c r="H197" s="126">
        <f t="shared" ref="H197:H260" si="24">IF(I197&lt;M197, I197, M197)</f>
        <v>42</v>
      </c>
      <c r="I197" s="81">
        <v>42</v>
      </c>
      <c r="J197" s="94" t="s">
        <v>49</v>
      </c>
      <c r="K197" s="82">
        <v>2058.5949999999998</v>
      </c>
      <c r="L197" s="83">
        <f t="shared" si="22"/>
        <v>52.9</v>
      </c>
      <c r="M197" s="83">
        <v>70</v>
      </c>
      <c r="O197" s="85">
        <f t="shared" si="23"/>
        <v>7.3911492999999995</v>
      </c>
      <c r="P197" s="86">
        <v>209.381</v>
      </c>
      <c r="Q197" s="86">
        <v>206.5</v>
      </c>
      <c r="R197" s="87" t="s">
        <v>50</v>
      </c>
      <c r="S197" s="110">
        <f t="shared" ref="S197:S260" si="25">T197*$V$1</f>
        <v>2132.1704999999997</v>
      </c>
      <c r="T197" s="95">
        <v>53.978999999999992</v>
      </c>
      <c r="U197" s="88">
        <v>58.67</v>
      </c>
      <c r="X197" s="90">
        <v>73.8</v>
      </c>
      <c r="Y197" s="91">
        <v>45.8</v>
      </c>
      <c r="Z197" s="91">
        <v>10.9</v>
      </c>
      <c r="AA197" s="92">
        <f t="shared" ref="AA197:AA260" si="26">SUM(X197:Z197)</f>
        <v>130.5</v>
      </c>
      <c r="AC197" s="48">
        <v>41833</v>
      </c>
      <c r="AD197" s="78">
        <v>117</v>
      </c>
      <c r="AE197" s="81">
        <v>42</v>
      </c>
      <c r="AF197" s="83">
        <f t="shared" ref="AF197:AF260" si="27">AE197</f>
        <v>42</v>
      </c>
      <c r="AG197" s="86">
        <v>204.4</v>
      </c>
      <c r="AH197" s="93">
        <v>49.9</v>
      </c>
    </row>
    <row r="198" spans="1:34" ht="11.25" customHeight="1">
      <c r="A198" s="1">
        <v>42199</v>
      </c>
      <c r="B198" s="77">
        <v>3113.11</v>
      </c>
      <c r="C198" s="78">
        <f t="shared" si="21"/>
        <v>137.4</v>
      </c>
      <c r="D198" s="78">
        <v>138</v>
      </c>
      <c r="E198" s="79" t="s">
        <v>45</v>
      </c>
      <c r="F198" s="80">
        <v>2216.4450000000002</v>
      </c>
      <c r="G198" s="81">
        <v>46.8</v>
      </c>
      <c r="H198" s="126">
        <f t="shared" si="24"/>
        <v>42</v>
      </c>
      <c r="I198" s="81">
        <v>42</v>
      </c>
      <c r="J198" s="94" t="s">
        <v>49</v>
      </c>
      <c r="K198" s="82">
        <v>2058.5949999999998</v>
      </c>
      <c r="L198" s="83">
        <f t="shared" si="22"/>
        <v>46.8</v>
      </c>
      <c r="M198" s="83">
        <v>70</v>
      </c>
      <c r="O198" s="85">
        <f t="shared" si="23"/>
        <v>7.5655665999999995</v>
      </c>
      <c r="P198" s="86">
        <v>214.322</v>
      </c>
      <c r="Q198" s="86">
        <v>206.5</v>
      </c>
      <c r="R198" s="87" t="s">
        <v>50</v>
      </c>
      <c r="S198" s="110">
        <f t="shared" si="25"/>
        <v>2175.072635</v>
      </c>
      <c r="T198" s="95">
        <v>55.065130000000003</v>
      </c>
      <c r="U198" s="88">
        <v>58.67</v>
      </c>
      <c r="X198" s="90">
        <v>70.8</v>
      </c>
      <c r="Y198" s="91">
        <v>46.2</v>
      </c>
      <c r="Z198" s="91">
        <v>20.399999999999999</v>
      </c>
      <c r="AA198" s="92">
        <f t="shared" si="26"/>
        <v>137.4</v>
      </c>
      <c r="AC198" s="48">
        <v>41834</v>
      </c>
      <c r="AD198" s="78">
        <v>119</v>
      </c>
      <c r="AE198" s="81">
        <v>41</v>
      </c>
      <c r="AF198" s="83">
        <f t="shared" si="27"/>
        <v>41</v>
      </c>
      <c r="AG198" s="86">
        <v>202.8</v>
      </c>
      <c r="AH198" s="93">
        <v>50.4</v>
      </c>
    </row>
    <row r="199" spans="1:34" ht="11.25" customHeight="1">
      <c r="A199" s="1">
        <v>42200</v>
      </c>
      <c r="B199" s="77">
        <v>3113.11</v>
      </c>
      <c r="C199" s="78">
        <f t="shared" si="21"/>
        <v>140.30000000000001</v>
      </c>
      <c r="D199" s="78">
        <v>138</v>
      </c>
      <c r="E199" s="79" t="s">
        <v>45</v>
      </c>
      <c r="F199" s="80">
        <v>2216.4450000000002</v>
      </c>
      <c r="G199" s="81">
        <v>42.1</v>
      </c>
      <c r="H199" s="126">
        <f t="shared" si="24"/>
        <v>42</v>
      </c>
      <c r="I199" s="81">
        <v>42</v>
      </c>
      <c r="J199" s="94" t="s">
        <v>49</v>
      </c>
      <c r="K199" s="82">
        <v>2058.5949999999998</v>
      </c>
      <c r="L199" s="83">
        <f t="shared" si="22"/>
        <v>42.1</v>
      </c>
      <c r="M199" s="83">
        <v>70</v>
      </c>
      <c r="O199" s="85">
        <f t="shared" si="23"/>
        <v>7.5940536999999999</v>
      </c>
      <c r="P199" s="86">
        <v>215.12899999999999</v>
      </c>
      <c r="Q199" s="86">
        <v>210</v>
      </c>
      <c r="R199" s="87" t="s">
        <v>51</v>
      </c>
      <c r="S199" s="110">
        <f t="shared" si="25"/>
        <v>2188.4670849999998</v>
      </c>
      <c r="T199" s="95">
        <v>55.404229999999991</v>
      </c>
      <c r="U199" s="88">
        <v>58.67</v>
      </c>
      <c r="X199" s="90">
        <v>73.900000000000006</v>
      </c>
      <c r="Y199" s="91">
        <v>44.2</v>
      </c>
      <c r="Z199" s="91">
        <v>22.2</v>
      </c>
      <c r="AA199" s="92">
        <f t="shared" si="26"/>
        <v>140.30000000000001</v>
      </c>
      <c r="AC199" s="48">
        <v>41835</v>
      </c>
      <c r="AD199" s="78">
        <v>120</v>
      </c>
      <c r="AE199" s="81">
        <v>42</v>
      </c>
      <c r="AF199" s="83">
        <f t="shared" si="27"/>
        <v>42</v>
      </c>
      <c r="AG199" s="86">
        <v>198.8</v>
      </c>
      <c r="AH199" s="93">
        <v>48</v>
      </c>
    </row>
    <row r="200" spans="1:34" ht="11.25" customHeight="1">
      <c r="A200" s="1">
        <v>42201</v>
      </c>
      <c r="B200" s="77">
        <v>3113.11</v>
      </c>
      <c r="C200" s="78">
        <f t="shared" si="21"/>
        <v>141.6</v>
      </c>
      <c r="D200" s="78">
        <v>138</v>
      </c>
      <c r="E200" s="79" t="s">
        <v>45</v>
      </c>
      <c r="F200" s="80">
        <v>2216.4450000000002</v>
      </c>
      <c r="G200" s="81">
        <v>41.9</v>
      </c>
      <c r="H200" s="126">
        <f t="shared" si="24"/>
        <v>42</v>
      </c>
      <c r="I200" s="81">
        <v>42</v>
      </c>
      <c r="J200" s="94" t="s">
        <v>49</v>
      </c>
      <c r="K200" s="82">
        <v>2058.5949999999998</v>
      </c>
      <c r="L200" s="83">
        <f t="shared" si="22"/>
        <v>41.9</v>
      </c>
      <c r="M200" s="83">
        <v>70</v>
      </c>
      <c r="O200" s="85">
        <f t="shared" si="23"/>
        <v>7.661723799999999</v>
      </c>
      <c r="P200" s="86">
        <v>217.04599999999999</v>
      </c>
      <c r="Q200" s="86">
        <v>210</v>
      </c>
      <c r="R200" s="87" t="s">
        <v>51</v>
      </c>
      <c r="S200" s="110">
        <f t="shared" si="25"/>
        <v>2206.97876</v>
      </c>
      <c r="T200" s="95">
        <v>55.872880000000002</v>
      </c>
      <c r="U200" s="88">
        <v>58.67</v>
      </c>
      <c r="X200" s="90">
        <v>74.2</v>
      </c>
      <c r="Y200" s="91">
        <v>46</v>
      </c>
      <c r="Z200" s="91">
        <v>21.4</v>
      </c>
      <c r="AA200" s="92">
        <f t="shared" si="26"/>
        <v>141.6</v>
      </c>
      <c r="AC200" s="48">
        <v>41836</v>
      </c>
      <c r="AD200" s="78">
        <v>116</v>
      </c>
      <c r="AE200" s="81">
        <v>40</v>
      </c>
      <c r="AF200" s="83">
        <f t="shared" si="27"/>
        <v>40</v>
      </c>
      <c r="AG200" s="86">
        <v>198.7</v>
      </c>
      <c r="AH200" s="93">
        <v>47.7</v>
      </c>
    </row>
    <row r="201" spans="1:34" ht="11.25" customHeight="1">
      <c r="A201" s="1">
        <v>42202</v>
      </c>
      <c r="B201" s="77">
        <v>3113.11</v>
      </c>
      <c r="C201" s="78">
        <f t="shared" si="21"/>
        <v>148.1</v>
      </c>
      <c r="D201" s="78">
        <v>138</v>
      </c>
      <c r="E201" s="79" t="s">
        <v>45</v>
      </c>
      <c r="F201" s="80">
        <v>2216.4450000000002</v>
      </c>
      <c r="G201" s="81">
        <v>42.5</v>
      </c>
      <c r="H201" s="126">
        <f t="shared" si="24"/>
        <v>42</v>
      </c>
      <c r="I201" s="81">
        <v>42</v>
      </c>
      <c r="J201" s="94" t="s">
        <v>49</v>
      </c>
      <c r="K201" s="82">
        <v>2058.5949999999998</v>
      </c>
      <c r="L201" s="83">
        <f t="shared" si="22"/>
        <v>42.5</v>
      </c>
      <c r="M201" s="83">
        <v>70</v>
      </c>
      <c r="O201" s="85">
        <f t="shared" si="23"/>
        <v>7.8160200999999994</v>
      </c>
      <c r="P201" s="86">
        <v>221.417</v>
      </c>
      <c r="Q201" s="86">
        <v>210</v>
      </c>
      <c r="R201" s="87" t="s">
        <v>51</v>
      </c>
      <c r="S201" s="110">
        <f t="shared" si="25"/>
        <v>2192.2270900000008</v>
      </c>
      <c r="T201" s="95">
        <v>55.499420000000015</v>
      </c>
      <c r="U201" s="88">
        <v>58.67</v>
      </c>
      <c r="X201" s="90">
        <v>73</v>
      </c>
      <c r="Y201" s="91">
        <v>48.4</v>
      </c>
      <c r="Z201" s="91">
        <v>26.7</v>
      </c>
      <c r="AA201" s="92">
        <f t="shared" si="26"/>
        <v>148.1</v>
      </c>
      <c r="AC201" s="48">
        <v>41837</v>
      </c>
      <c r="AD201" s="78">
        <v>117</v>
      </c>
      <c r="AE201" s="81">
        <v>40</v>
      </c>
      <c r="AF201" s="83">
        <f t="shared" si="27"/>
        <v>40</v>
      </c>
      <c r="AG201" s="86">
        <v>200.6</v>
      </c>
      <c r="AH201" s="93">
        <v>48.6</v>
      </c>
    </row>
    <row r="202" spans="1:34" ht="11.25" customHeight="1">
      <c r="A202" s="1">
        <v>42203</v>
      </c>
      <c r="B202" s="77">
        <v>3113.11</v>
      </c>
      <c r="C202" s="78">
        <f t="shared" si="21"/>
        <v>149.6</v>
      </c>
      <c r="D202" s="78">
        <v>138</v>
      </c>
      <c r="E202" s="79" t="s">
        <v>45</v>
      </c>
      <c r="F202" s="80">
        <v>2216.4450000000002</v>
      </c>
      <c r="G202" s="81">
        <v>42.1</v>
      </c>
      <c r="H202" s="126">
        <f t="shared" si="24"/>
        <v>42</v>
      </c>
      <c r="I202" s="81">
        <v>42</v>
      </c>
      <c r="J202" s="94" t="s">
        <v>49</v>
      </c>
      <c r="K202" s="82">
        <v>2058.5949999999998</v>
      </c>
      <c r="L202" s="83">
        <f t="shared" si="22"/>
        <v>42.1</v>
      </c>
      <c r="M202" s="83">
        <v>70</v>
      </c>
      <c r="O202" s="85">
        <f t="shared" si="23"/>
        <v>7.8046888000000001</v>
      </c>
      <c r="P202" s="86">
        <v>221.096</v>
      </c>
      <c r="Q202" s="86">
        <v>225</v>
      </c>
      <c r="S202" s="110">
        <f t="shared" si="25"/>
        <v>2199.82215</v>
      </c>
      <c r="T202" s="95">
        <v>55.691700000000004</v>
      </c>
      <c r="U202" s="88">
        <v>58.67</v>
      </c>
      <c r="X202" s="90">
        <v>77.400000000000006</v>
      </c>
      <c r="Y202" s="91">
        <v>48.1</v>
      </c>
      <c r="Z202" s="91">
        <v>24.1</v>
      </c>
      <c r="AA202" s="92">
        <f t="shared" si="26"/>
        <v>149.6</v>
      </c>
      <c r="AC202" s="48">
        <v>41838</v>
      </c>
      <c r="AD202" s="78">
        <v>116</v>
      </c>
      <c r="AE202" s="81">
        <v>37</v>
      </c>
      <c r="AF202" s="83">
        <f t="shared" si="27"/>
        <v>37</v>
      </c>
      <c r="AG202" s="86">
        <v>206.3</v>
      </c>
      <c r="AH202" s="93">
        <v>50.8</v>
      </c>
    </row>
    <row r="203" spans="1:34" ht="11.25" customHeight="1">
      <c r="A203" s="1">
        <v>42204</v>
      </c>
      <c r="B203" s="77">
        <v>3113.11</v>
      </c>
      <c r="C203" s="78">
        <f t="shared" ref="C203:C266" si="28">$AA203</f>
        <v>151.19999999999999</v>
      </c>
      <c r="D203" s="78">
        <v>138</v>
      </c>
      <c r="E203" s="79" t="s">
        <v>45</v>
      </c>
      <c r="F203" s="80">
        <v>2216.4450000000002</v>
      </c>
      <c r="G203" s="81">
        <v>41.8</v>
      </c>
      <c r="H203" s="126">
        <f t="shared" si="24"/>
        <v>42</v>
      </c>
      <c r="I203" s="81">
        <v>42</v>
      </c>
      <c r="J203" s="94" t="s">
        <v>49</v>
      </c>
      <c r="K203" s="82">
        <v>2058.5949999999998</v>
      </c>
      <c r="L203" s="83">
        <f t="shared" si="22"/>
        <v>41.8</v>
      </c>
      <c r="M203" s="83">
        <v>70</v>
      </c>
      <c r="O203" s="85">
        <f t="shared" si="23"/>
        <v>7.8241390999999991</v>
      </c>
      <c r="P203" s="86">
        <v>221.64699999999999</v>
      </c>
      <c r="Q203" s="86">
        <v>225</v>
      </c>
      <c r="S203" s="110">
        <f t="shared" si="25"/>
        <v>2195.17616</v>
      </c>
      <c r="T203" s="95">
        <v>55.574080000000002</v>
      </c>
      <c r="U203" s="88">
        <v>58.67</v>
      </c>
      <c r="X203" s="90">
        <v>74.8</v>
      </c>
      <c r="Y203" s="91">
        <v>50</v>
      </c>
      <c r="Z203" s="91">
        <v>26.4</v>
      </c>
      <c r="AA203" s="92">
        <f t="shared" si="26"/>
        <v>151.19999999999999</v>
      </c>
      <c r="AC203" s="48">
        <v>41839</v>
      </c>
      <c r="AD203" s="78">
        <v>118</v>
      </c>
      <c r="AE203" s="81">
        <v>38</v>
      </c>
      <c r="AF203" s="83">
        <f t="shared" si="27"/>
        <v>38</v>
      </c>
      <c r="AG203" s="86">
        <v>206.5</v>
      </c>
      <c r="AH203" s="93">
        <v>51.1</v>
      </c>
    </row>
    <row r="204" spans="1:34" ht="11.25" customHeight="1">
      <c r="A204" s="1">
        <v>42205</v>
      </c>
      <c r="B204" s="77">
        <v>3113.11</v>
      </c>
      <c r="C204" s="78">
        <f t="shared" si="28"/>
        <v>150.4</v>
      </c>
      <c r="D204" s="78">
        <v>138</v>
      </c>
      <c r="E204" s="79" t="s">
        <v>45</v>
      </c>
      <c r="F204" s="80">
        <v>2216.4450000000002</v>
      </c>
      <c r="G204" s="81">
        <v>41.5</v>
      </c>
      <c r="H204" s="126">
        <f t="shared" si="24"/>
        <v>42</v>
      </c>
      <c r="I204" s="81">
        <v>42</v>
      </c>
      <c r="J204" s="94" t="s">
        <v>52</v>
      </c>
      <c r="K204" s="82">
        <v>2058.5949999999998</v>
      </c>
      <c r="L204" s="83">
        <f t="shared" si="22"/>
        <v>41.5</v>
      </c>
      <c r="M204" s="83">
        <v>70</v>
      </c>
      <c r="O204" s="85">
        <f t="shared" si="23"/>
        <v>7.6211287999999984</v>
      </c>
      <c r="P204" s="86">
        <v>215.89599999999999</v>
      </c>
      <c r="Q204" s="86">
        <v>225</v>
      </c>
      <c r="S204" s="110">
        <f t="shared" si="25"/>
        <v>2178.1169</v>
      </c>
      <c r="T204" s="95">
        <v>55.142200000000003</v>
      </c>
      <c r="U204" s="88">
        <v>58.67</v>
      </c>
      <c r="X204" s="90">
        <v>72.400000000000006</v>
      </c>
      <c r="Y204" s="91">
        <v>48.8</v>
      </c>
      <c r="Z204" s="91">
        <v>29.2</v>
      </c>
      <c r="AA204" s="92">
        <f t="shared" si="26"/>
        <v>150.4</v>
      </c>
      <c r="AC204" s="48">
        <v>41840</v>
      </c>
      <c r="AD204" s="78">
        <v>117</v>
      </c>
      <c r="AE204" s="81">
        <v>36</v>
      </c>
      <c r="AF204" s="83">
        <f t="shared" si="27"/>
        <v>36</v>
      </c>
      <c r="AG204" s="86">
        <v>208.8</v>
      </c>
      <c r="AH204" s="93">
        <v>50.9</v>
      </c>
    </row>
    <row r="205" spans="1:34" ht="11.25" customHeight="1">
      <c r="A205" s="1">
        <v>42206</v>
      </c>
      <c r="B205" s="77">
        <v>3113.11</v>
      </c>
      <c r="C205" s="78">
        <f t="shared" si="28"/>
        <v>150.4</v>
      </c>
      <c r="D205" s="78">
        <v>138</v>
      </c>
      <c r="E205" s="79" t="s">
        <v>45</v>
      </c>
      <c r="F205" s="80">
        <v>2216.4450000000002</v>
      </c>
      <c r="G205" s="81">
        <v>41.5</v>
      </c>
      <c r="H205" s="126">
        <f t="shared" si="24"/>
        <v>42</v>
      </c>
      <c r="I205" s="81">
        <v>42</v>
      </c>
      <c r="J205" s="94" t="s">
        <v>52</v>
      </c>
      <c r="K205" s="82">
        <v>2058.5949999999998</v>
      </c>
      <c r="L205" s="83">
        <f t="shared" si="22"/>
        <v>41.5</v>
      </c>
      <c r="M205" s="83">
        <v>70</v>
      </c>
      <c r="O205" s="85">
        <f t="shared" si="23"/>
        <v>7.7746838</v>
      </c>
      <c r="P205" s="86">
        <v>220.24600000000001</v>
      </c>
      <c r="Q205" s="86">
        <v>225</v>
      </c>
      <c r="S205" s="110">
        <f t="shared" si="25"/>
        <v>2167.2109499999988</v>
      </c>
      <c r="T205" s="95">
        <v>54.866099999999975</v>
      </c>
      <c r="U205" s="88">
        <v>58.67</v>
      </c>
      <c r="X205" s="90">
        <v>74.599999999999994</v>
      </c>
      <c r="Y205" s="91">
        <v>47.5</v>
      </c>
      <c r="Z205" s="91">
        <v>28.3</v>
      </c>
      <c r="AA205" s="92">
        <f t="shared" si="26"/>
        <v>150.4</v>
      </c>
      <c r="AC205" s="48">
        <v>41841</v>
      </c>
      <c r="AD205" s="78">
        <v>116</v>
      </c>
      <c r="AE205" s="81">
        <v>36</v>
      </c>
      <c r="AF205" s="83">
        <f t="shared" si="27"/>
        <v>36</v>
      </c>
      <c r="AG205" s="86">
        <v>207.6</v>
      </c>
      <c r="AH205" s="93">
        <v>50.7</v>
      </c>
    </row>
    <row r="206" spans="1:34" ht="11.25" customHeight="1">
      <c r="A206" s="1">
        <v>42207</v>
      </c>
      <c r="B206" s="77">
        <v>3113.11</v>
      </c>
      <c r="C206" s="78">
        <f t="shared" si="28"/>
        <v>137.89999999999998</v>
      </c>
      <c r="D206" s="78">
        <v>138</v>
      </c>
      <c r="E206" s="79" t="s">
        <v>45</v>
      </c>
      <c r="F206" s="80">
        <v>2216.4450000000002</v>
      </c>
      <c r="G206" s="81">
        <v>42.7</v>
      </c>
      <c r="H206" s="126">
        <f t="shared" si="24"/>
        <v>42</v>
      </c>
      <c r="I206" s="81">
        <v>42</v>
      </c>
      <c r="J206" s="94" t="s">
        <v>52</v>
      </c>
      <c r="K206" s="82">
        <v>2058.5949999999998</v>
      </c>
      <c r="L206" s="83">
        <f t="shared" si="22"/>
        <v>42.7</v>
      </c>
      <c r="M206" s="83">
        <v>70</v>
      </c>
      <c r="O206" s="85">
        <f t="shared" si="23"/>
        <v>7.7278406999999998</v>
      </c>
      <c r="P206" s="86">
        <v>218.91900000000001</v>
      </c>
      <c r="Q206" s="86">
        <v>225</v>
      </c>
      <c r="S206" s="110">
        <f t="shared" si="25"/>
        <v>2177.0223550000001</v>
      </c>
      <c r="T206" s="95">
        <v>55.114489999999996</v>
      </c>
      <c r="U206" s="88">
        <v>58.67</v>
      </c>
      <c r="X206" s="90">
        <v>70.599999999999994</v>
      </c>
      <c r="Y206" s="91">
        <v>45.1</v>
      </c>
      <c r="Z206" s="91">
        <v>22.2</v>
      </c>
      <c r="AA206" s="92">
        <f t="shared" si="26"/>
        <v>137.89999999999998</v>
      </c>
      <c r="AC206" s="48">
        <v>41842</v>
      </c>
      <c r="AD206" s="78">
        <v>116</v>
      </c>
      <c r="AE206" s="81">
        <v>36</v>
      </c>
      <c r="AF206" s="83">
        <f t="shared" si="27"/>
        <v>36</v>
      </c>
      <c r="AG206" s="86">
        <v>217.2</v>
      </c>
      <c r="AH206" s="93">
        <v>49.2</v>
      </c>
    </row>
    <row r="207" spans="1:34" ht="11.25" customHeight="1">
      <c r="A207" s="1">
        <v>42208</v>
      </c>
      <c r="B207" s="77">
        <v>3113.11</v>
      </c>
      <c r="C207" s="78">
        <f t="shared" si="28"/>
        <v>142.5</v>
      </c>
      <c r="D207" s="78">
        <v>138</v>
      </c>
      <c r="E207" s="79" t="s">
        <v>45</v>
      </c>
      <c r="F207" s="80">
        <v>2216.4450000000002</v>
      </c>
      <c r="G207" s="81">
        <v>42.2</v>
      </c>
      <c r="H207" s="126">
        <f t="shared" si="24"/>
        <v>42</v>
      </c>
      <c r="I207" s="81">
        <v>42</v>
      </c>
      <c r="J207" s="94" t="s">
        <v>52</v>
      </c>
      <c r="K207" s="82">
        <v>2058.5949999999998</v>
      </c>
      <c r="L207" s="83">
        <f t="shared" si="22"/>
        <v>42.2</v>
      </c>
      <c r="M207" s="83">
        <v>70</v>
      </c>
      <c r="O207" s="85">
        <f t="shared" si="23"/>
        <v>7.7696711999999994</v>
      </c>
      <c r="P207" s="86">
        <v>220.10400000000001</v>
      </c>
      <c r="Q207" s="86">
        <v>225</v>
      </c>
      <c r="S207" s="110">
        <f t="shared" si="25"/>
        <v>2192.4340699999993</v>
      </c>
      <c r="T207" s="95">
        <v>55.504659999999987</v>
      </c>
      <c r="U207" s="88">
        <v>58.67</v>
      </c>
      <c r="X207" s="90">
        <v>75.3</v>
      </c>
      <c r="Y207" s="91">
        <v>46.8</v>
      </c>
      <c r="Z207" s="91">
        <v>20.399999999999999</v>
      </c>
      <c r="AA207" s="92">
        <f t="shared" si="26"/>
        <v>142.5</v>
      </c>
      <c r="AC207" s="48">
        <v>41843</v>
      </c>
      <c r="AD207" s="78">
        <v>119</v>
      </c>
      <c r="AE207" s="81">
        <v>39</v>
      </c>
      <c r="AF207" s="83">
        <f t="shared" si="27"/>
        <v>39</v>
      </c>
      <c r="AG207" s="86">
        <v>210</v>
      </c>
      <c r="AH207" s="93">
        <v>49.1</v>
      </c>
    </row>
    <row r="208" spans="1:34" ht="11.25" customHeight="1">
      <c r="A208" s="1">
        <v>42209</v>
      </c>
      <c r="B208" s="77">
        <v>3113.11</v>
      </c>
      <c r="C208" s="78">
        <f t="shared" si="28"/>
        <v>145.53932295962326</v>
      </c>
      <c r="D208" s="78">
        <v>138</v>
      </c>
      <c r="E208" s="79" t="s">
        <v>45</v>
      </c>
      <c r="F208" s="80">
        <v>2216.4450000000002</v>
      </c>
      <c r="G208" s="81">
        <v>42.387447545613597</v>
      </c>
      <c r="H208" s="126">
        <f t="shared" si="24"/>
        <v>42</v>
      </c>
      <c r="I208" s="81">
        <v>42</v>
      </c>
      <c r="J208" s="94" t="s">
        <v>52</v>
      </c>
      <c r="K208" s="82">
        <v>2058.5949999999998</v>
      </c>
      <c r="L208" s="83">
        <f t="shared" si="22"/>
        <v>42.387447545613597</v>
      </c>
      <c r="M208" s="83">
        <v>70</v>
      </c>
      <c r="O208" s="85">
        <f t="shared" si="23"/>
        <v>7.7780373000000003</v>
      </c>
      <c r="P208" s="86">
        <v>220.34100000000001</v>
      </c>
      <c r="Q208" s="86">
        <v>225</v>
      </c>
      <c r="S208" s="110">
        <f t="shared" si="25"/>
        <v>2214.7488050000006</v>
      </c>
      <c r="T208" s="95">
        <v>56.069590000000012</v>
      </c>
      <c r="U208" s="88">
        <v>58.67</v>
      </c>
      <c r="X208" s="90">
        <v>73.829602413836398</v>
      </c>
      <c r="Y208" s="91">
        <v>47.629194952920002</v>
      </c>
      <c r="Z208" s="91">
        <v>24.08052559286687</v>
      </c>
      <c r="AA208" s="92">
        <f t="shared" si="26"/>
        <v>145.53932295962326</v>
      </c>
      <c r="AC208" s="48">
        <v>41844</v>
      </c>
      <c r="AD208" s="78">
        <v>119</v>
      </c>
      <c r="AE208" s="81">
        <v>41</v>
      </c>
      <c r="AF208" s="83">
        <f t="shared" si="27"/>
        <v>41</v>
      </c>
      <c r="AG208" s="86">
        <v>213.8</v>
      </c>
      <c r="AH208" s="93">
        <v>50.3</v>
      </c>
    </row>
    <row r="209" spans="1:34" ht="11.25" customHeight="1">
      <c r="A209" s="1">
        <v>42210</v>
      </c>
      <c r="B209" s="77">
        <v>3113.11</v>
      </c>
      <c r="C209" s="78">
        <f t="shared" si="28"/>
        <v>146.42669609850523</v>
      </c>
      <c r="D209" s="78">
        <v>138</v>
      </c>
      <c r="E209" s="79" t="s">
        <v>45</v>
      </c>
      <c r="F209" s="80">
        <v>2216.4450000000002</v>
      </c>
      <c r="G209" s="81">
        <v>42.1720834465943</v>
      </c>
      <c r="H209" s="126">
        <f t="shared" si="24"/>
        <v>42</v>
      </c>
      <c r="I209" s="81">
        <v>42</v>
      </c>
      <c r="J209" s="94" t="s">
        <v>49</v>
      </c>
      <c r="K209" s="82">
        <v>2058.5949999999998</v>
      </c>
      <c r="L209" s="83">
        <f t="shared" si="22"/>
        <v>42.1720834465943</v>
      </c>
      <c r="M209" s="83">
        <v>70</v>
      </c>
      <c r="O209" s="85">
        <f t="shared" si="23"/>
        <v>7.8295399999999997</v>
      </c>
      <c r="P209" s="86">
        <v>221.8</v>
      </c>
      <c r="Q209" s="86">
        <v>225</v>
      </c>
      <c r="S209" s="110">
        <f t="shared" si="25"/>
        <v>2229.9373449999994</v>
      </c>
      <c r="T209" s="95">
        <v>56.454109999999986</v>
      </c>
      <c r="U209" s="88">
        <v>58.67</v>
      </c>
      <c r="X209" s="90">
        <v>74.426867968931305</v>
      </c>
      <c r="Y209" s="91">
        <v>45.4535702988914</v>
      </c>
      <c r="Z209" s="91">
        <v>26.546257830682531</v>
      </c>
      <c r="AA209" s="92">
        <f t="shared" si="26"/>
        <v>146.42669609850523</v>
      </c>
      <c r="AC209" s="48">
        <v>41845</v>
      </c>
      <c r="AD209" s="78">
        <v>118</v>
      </c>
      <c r="AE209" s="81">
        <v>43</v>
      </c>
      <c r="AF209" s="83">
        <f t="shared" si="27"/>
        <v>43</v>
      </c>
      <c r="AG209" s="86">
        <v>218.3</v>
      </c>
      <c r="AH209" s="93">
        <v>50.8</v>
      </c>
    </row>
    <row r="210" spans="1:34" ht="11.25" customHeight="1">
      <c r="A210" s="1">
        <v>42211</v>
      </c>
      <c r="B210" s="77">
        <v>3113.11</v>
      </c>
      <c r="C210" s="78">
        <f t="shared" si="28"/>
        <v>148.67804541285685</v>
      </c>
      <c r="D210" s="78">
        <v>138</v>
      </c>
      <c r="E210" s="79" t="s">
        <v>45</v>
      </c>
      <c r="F210" s="80">
        <v>2216.4450000000002</v>
      </c>
      <c r="G210" s="81">
        <v>42.619195939599898</v>
      </c>
      <c r="H210" s="126">
        <f t="shared" si="24"/>
        <v>42</v>
      </c>
      <c r="I210" s="81">
        <v>42</v>
      </c>
      <c r="J210" s="94" t="s">
        <v>49</v>
      </c>
      <c r="K210" s="82">
        <v>2058.5949999999998</v>
      </c>
      <c r="L210" s="83">
        <f t="shared" si="22"/>
        <v>42.619195939599898</v>
      </c>
      <c r="M210" s="83">
        <v>70</v>
      </c>
      <c r="O210" s="85">
        <f t="shared" si="23"/>
        <v>7.8194794999999981</v>
      </c>
      <c r="P210" s="86">
        <v>221.51499999999999</v>
      </c>
      <c r="Q210" s="86">
        <v>225</v>
      </c>
      <c r="S210" s="110">
        <f t="shared" si="25"/>
        <v>2228.4379250000002</v>
      </c>
      <c r="T210" s="95">
        <v>56.416150000000009</v>
      </c>
      <c r="U210" s="88">
        <v>58.67</v>
      </c>
      <c r="X210" s="90">
        <v>75.33621547963331</v>
      </c>
      <c r="Y210" s="91">
        <v>44.866106381606798</v>
      </c>
      <c r="Z210" s="91">
        <v>28.475723551616728</v>
      </c>
      <c r="AA210" s="92">
        <f t="shared" si="26"/>
        <v>148.67804541285685</v>
      </c>
      <c r="AC210" s="48">
        <v>41846</v>
      </c>
      <c r="AD210" s="78">
        <v>117</v>
      </c>
      <c r="AE210" s="81">
        <v>42</v>
      </c>
      <c r="AF210" s="83">
        <f t="shared" si="27"/>
        <v>42</v>
      </c>
      <c r="AG210" s="86">
        <v>220.4</v>
      </c>
      <c r="AH210" s="93">
        <v>50.8</v>
      </c>
    </row>
    <row r="211" spans="1:34" ht="11.25" customHeight="1">
      <c r="A211" s="1">
        <v>42212</v>
      </c>
      <c r="B211" s="77">
        <v>3113.11</v>
      </c>
      <c r="C211" s="78">
        <f t="shared" si="28"/>
        <v>151.87527339271918</v>
      </c>
      <c r="D211" s="78">
        <v>138</v>
      </c>
      <c r="E211" s="79" t="s">
        <v>45</v>
      </c>
      <c r="F211" s="80">
        <v>2216.4450000000002</v>
      </c>
      <c r="G211" s="81">
        <v>42.747973539452801</v>
      </c>
      <c r="H211" s="126">
        <f t="shared" si="24"/>
        <v>42</v>
      </c>
      <c r="I211" s="81">
        <v>42</v>
      </c>
      <c r="J211" s="94" t="s">
        <v>49</v>
      </c>
      <c r="K211" s="82">
        <v>2058.5949999999998</v>
      </c>
      <c r="L211" s="83">
        <f t="shared" si="22"/>
        <v>42.747973539452801</v>
      </c>
      <c r="M211" s="83">
        <v>45</v>
      </c>
      <c r="N211" s="84" t="s">
        <v>53</v>
      </c>
      <c r="O211" s="85">
        <f t="shared" si="23"/>
        <v>7.8158788999999995</v>
      </c>
      <c r="P211" s="86">
        <v>221.41300000000001</v>
      </c>
      <c r="Q211" s="86">
        <v>225</v>
      </c>
      <c r="S211" s="110">
        <f t="shared" si="25"/>
        <v>2277.7374799999998</v>
      </c>
      <c r="T211" s="95">
        <v>57.664239999999999</v>
      </c>
      <c r="U211" s="88">
        <v>58.67</v>
      </c>
      <c r="X211" s="90">
        <v>74.780756918619801</v>
      </c>
      <c r="Y211" s="91">
        <v>47.473242740695504</v>
      </c>
      <c r="Z211" s="91">
        <v>29.621273733403868</v>
      </c>
      <c r="AA211" s="92">
        <f t="shared" si="26"/>
        <v>151.87527339271918</v>
      </c>
      <c r="AC211" s="48">
        <v>41847</v>
      </c>
      <c r="AD211" s="78">
        <v>117</v>
      </c>
      <c r="AE211" s="81">
        <v>40</v>
      </c>
      <c r="AF211" s="83">
        <f t="shared" si="27"/>
        <v>40</v>
      </c>
      <c r="AG211" s="86">
        <v>219.5</v>
      </c>
      <c r="AH211" s="93">
        <v>50.2</v>
      </c>
    </row>
    <row r="212" spans="1:34" ht="11.25" customHeight="1">
      <c r="A212" s="1">
        <v>42213</v>
      </c>
      <c r="B212" s="77">
        <v>3113.11</v>
      </c>
      <c r="C212" s="78">
        <f t="shared" si="28"/>
        <v>151.11473782120132</v>
      </c>
      <c r="D212" s="78">
        <v>138</v>
      </c>
      <c r="E212" s="79" t="s">
        <v>45</v>
      </c>
      <c r="F212" s="80">
        <v>2216.4450000000002</v>
      </c>
      <c r="G212" s="81">
        <v>42.098468307951698</v>
      </c>
      <c r="H212" s="126">
        <f t="shared" si="24"/>
        <v>42</v>
      </c>
      <c r="I212" s="81">
        <v>42</v>
      </c>
      <c r="J212" s="94" t="s">
        <v>49</v>
      </c>
      <c r="K212" s="82">
        <v>2058.5949999999998</v>
      </c>
      <c r="L212" s="83">
        <f t="shared" si="22"/>
        <v>42.098468307951698</v>
      </c>
      <c r="M212" s="83">
        <v>45</v>
      </c>
      <c r="N212" s="84" t="s">
        <v>53</v>
      </c>
      <c r="O212" s="85">
        <f t="shared" si="23"/>
        <v>7.8926210999999995</v>
      </c>
      <c r="P212" s="86">
        <v>223.58699999999999</v>
      </c>
      <c r="Q212" s="86">
        <v>225</v>
      </c>
      <c r="S212" s="110">
        <f t="shared" si="25"/>
        <v>2264.6621899999996</v>
      </c>
      <c r="T212" s="95">
        <v>57.33321999999999</v>
      </c>
      <c r="U212" s="88">
        <v>58.67</v>
      </c>
      <c r="X212" s="90">
        <v>77.782501406243895</v>
      </c>
      <c r="Y212" s="91">
        <v>46.333545182846201</v>
      </c>
      <c r="Z212" s="91">
        <v>26.998691232111224</v>
      </c>
      <c r="AA212" s="92">
        <f t="shared" si="26"/>
        <v>151.11473782120132</v>
      </c>
      <c r="AC212" s="48">
        <v>41848</v>
      </c>
      <c r="AD212" s="78">
        <v>118</v>
      </c>
      <c r="AE212" s="81">
        <v>43</v>
      </c>
      <c r="AF212" s="83">
        <f t="shared" si="27"/>
        <v>43</v>
      </c>
      <c r="AG212" s="86">
        <v>216.1</v>
      </c>
      <c r="AH212" s="93">
        <v>48.6</v>
      </c>
    </row>
    <row r="213" spans="1:34" ht="11.25" customHeight="1">
      <c r="A213" s="1">
        <v>42214</v>
      </c>
      <c r="B213" s="77">
        <v>3113.11</v>
      </c>
      <c r="C213" s="78">
        <f t="shared" si="28"/>
        <v>146.89354552663107</v>
      </c>
      <c r="D213" s="78">
        <v>138</v>
      </c>
      <c r="E213" s="79" t="s">
        <v>45</v>
      </c>
      <c r="F213" s="80">
        <v>2216.4450000000002</v>
      </c>
      <c r="G213" s="81">
        <v>44.258257133841397</v>
      </c>
      <c r="H213" s="126">
        <f t="shared" si="24"/>
        <v>60</v>
      </c>
      <c r="I213" s="81">
        <v>60</v>
      </c>
      <c r="J213" s="94" t="s">
        <v>49</v>
      </c>
      <c r="K213" s="82">
        <v>2058.5949999999998</v>
      </c>
      <c r="L213" s="83">
        <f t="shared" si="22"/>
        <v>44.258257133841397</v>
      </c>
      <c r="M213" s="83">
        <v>70</v>
      </c>
      <c r="O213" s="85">
        <f t="shared" si="23"/>
        <v>7.870487999999999</v>
      </c>
      <c r="P213" s="86">
        <v>222.96</v>
      </c>
      <c r="Q213" s="86">
        <v>225</v>
      </c>
      <c r="S213" s="110">
        <f t="shared" si="25"/>
        <v>2281.4488999999999</v>
      </c>
      <c r="T213" s="95">
        <v>57.758200000000002</v>
      </c>
      <c r="U213" s="88">
        <v>58.67</v>
      </c>
      <c r="X213" s="90">
        <v>77.670715845907992</v>
      </c>
      <c r="Y213" s="91">
        <v>45.0378778730378</v>
      </c>
      <c r="Z213" s="91">
        <v>24.18495180768527</v>
      </c>
      <c r="AA213" s="92">
        <f t="shared" si="26"/>
        <v>146.89354552663107</v>
      </c>
      <c r="AC213" s="48">
        <v>41849</v>
      </c>
      <c r="AD213" s="78">
        <v>118</v>
      </c>
      <c r="AE213" s="81">
        <v>41</v>
      </c>
      <c r="AF213" s="83">
        <f t="shared" si="27"/>
        <v>41</v>
      </c>
      <c r="AG213" s="86">
        <v>214.9</v>
      </c>
      <c r="AH213" s="93">
        <v>47.9</v>
      </c>
    </row>
    <row r="214" spans="1:34" ht="11.25" customHeight="1">
      <c r="A214" s="1">
        <v>42215</v>
      </c>
      <c r="B214" s="77">
        <v>3113.11</v>
      </c>
      <c r="C214" s="78">
        <f t="shared" si="28"/>
        <v>143.53856959990486</v>
      </c>
      <c r="D214" s="78">
        <v>138</v>
      </c>
      <c r="E214" s="79" t="s">
        <v>45</v>
      </c>
      <c r="F214" s="80">
        <v>2216.4450000000002</v>
      </c>
      <c r="G214" s="81">
        <v>46.029676710093504</v>
      </c>
      <c r="H214" s="126">
        <f t="shared" si="24"/>
        <v>60</v>
      </c>
      <c r="I214" s="81">
        <v>60</v>
      </c>
      <c r="J214" s="94" t="s">
        <v>49</v>
      </c>
      <c r="K214" s="82">
        <v>2058.5949999999998</v>
      </c>
      <c r="L214" s="83">
        <f t="shared" si="22"/>
        <v>46.029676710093504</v>
      </c>
      <c r="M214" s="83">
        <v>70</v>
      </c>
      <c r="O214" s="85">
        <f t="shared" si="23"/>
        <v>7.9115066000000001</v>
      </c>
      <c r="P214" s="86">
        <v>224.12200000000001</v>
      </c>
      <c r="Q214" s="86">
        <v>225</v>
      </c>
      <c r="S214" s="110">
        <f t="shared" si="25"/>
        <v>2241.4128850000006</v>
      </c>
      <c r="T214" s="95">
        <v>56.744630000000015</v>
      </c>
      <c r="U214" s="88">
        <v>58.67</v>
      </c>
      <c r="X214" s="90">
        <v>77.482132755946708</v>
      </c>
      <c r="Y214" s="91">
        <v>43.150508409517201</v>
      </c>
      <c r="Z214" s="91">
        <v>22.905928434440959</v>
      </c>
      <c r="AA214" s="92">
        <f t="shared" si="26"/>
        <v>143.53856959990486</v>
      </c>
      <c r="AC214" s="48">
        <v>41850</v>
      </c>
      <c r="AD214" s="78">
        <v>119</v>
      </c>
      <c r="AE214" s="81">
        <v>43</v>
      </c>
      <c r="AF214" s="83">
        <f t="shared" si="27"/>
        <v>43</v>
      </c>
      <c r="AG214" s="86">
        <v>218.2</v>
      </c>
      <c r="AH214" s="93">
        <v>45.4</v>
      </c>
    </row>
    <row r="215" spans="1:34" ht="11.25" customHeight="1">
      <c r="A215" s="1">
        <v>42216</v>
      </c>
      <c r="B215" s="77">
        <v>3113.11</v>
      </c>
      <c r="C215" s="78">
        <f t="shared" si="28"/>
        <v>134.84794483317251</v>
      </c>
      <c r="D215" s="78">
        <v>138</v>
      </c>
      <c r="E215" s="79" t="s">
        <v>45</v>
      </c>
      <c r="F215" s="80">
        <v>2216.4450000000002</v>
      </c>
      <c r="G215" s="81">
        <v>51.619590765765096</v>
      </c>
      <c r="H215" s="126">
        <f t="shared" si="24"/>
        <v>60</v>
      </c>
      <c r="I215" s="81">
        <v>60</v>
      </c>
      <c r="J215" s="94" t="s">
        <v>49</v>
      </c>
      <c r="K215" s="82">
        <v>2058.5949999999998</v>
      </c>
      <c r="L215" s="83">
        <f t="shared" si="22"/>
        <v>51.619590765765096</v>
      </c>
      <c r="M215" s="83">
        <v>70</v>
      </c>
      <c r="O215" s="85">
        <f t="shared" si="23"/>
        <v>7.9763173999999992</v>
      </c>
      <c r="P215" s="86">
        <v>225.958</v>
      </c>
      <c r="Q215" s="86">
        <v>225</v>
      </c>
      <c r="S215" s="110">
        <f t="shared" si="25"/>
        <v>2259.7614250000001</v>
      </c>
      <c r="T215" s="95">
        <v>57.209150000000001</v>
      </c>
      <c r="U215" s="88">
        <v>58.67</v>
      </c>
      <c r="X215" s="90">
        <v>75.271748278669889</v>
      </c>
      <c r="Y215" s="91">
        <v>41.890826676308698</v>
      </c>
      <c r="Z215" s="91">
        <v>17.685369878193921</v>
      </c>
      <c r="AA215" s="92">
        <f t="shared" si="26"/>
        <v>134.84794483317251</v>
      </c>
      <c r="AC215" s="48">
        <v>41851</v>
      </c>
      <c r="AD215" s="78">
        <v>119</v>
      </c>
      <c r="AE215" s="81">
        <v>44</v>
      </c>
      <c r="AF215" s="83">
        <f t="shared" si="27"/>
        <v>44</v>
      </c>
      <c r="AG215" s="86">
        <v>217.6</v>
      </c>
      <c r="AH215" s="93">
        <v>44</v>
      </c>
    </row>
    <row r="216" spans="1:34" ht="11.25" customHeight="1">
      <c r="A216" s="1">
        <v>42217</v>
      </c>
      <c r="B216" s="77">
        <v>3113.11</v>
      </c>
      <c r="C216" s="78">
        <f t="shared" si="28"/>
        <v>136.05787043219897</v>
      </c>
      <c r="D216" s="78">
        <v>138</v>
      </c>
      <c r="E216" s="79" t="s">
        <v>45</v>
      </c>
      <c r="F216" s="80">
        <v>2216.4450000000002</v>
      </c>
      <c r="G216" s="81">
        <v>53.427845277209599</v>
      </c>
      <c r="H216" s="126">
        <f t="shared" si="24"/>
        <v>60</v>
      </c>
      <c r="I216" s="81">
        <v>60</v>
      </c>
      <c r="J216" s="94" t="s">
        <v>49</v>
      </c>
      <c r="K216" s="82">
        <v>2058.5949999999998</v>
      </c>
      <c r="L216" s="83">
        <f t="shared" si="22"/>
        <v>53.427845277209599</v>
      </c>
      <c r="M216" s="83">
        <v>69</v>
      </c>
      <c r="O216" s="85">
        <f t="shared" si="23"/>
        <v>7.9706693999999993</v>
      </c>
      <c r="P216" s="86">
        <v>225.798</v>
      </c>
      <c r="Q216" s="86">
        <v>225</v>
      </c>
      <c r="S216" s="110">
        <f t="shared" si="25"/>
        <v>2270.7349200000003</v>
      </c>
      <c r="T216" s="95">
        <v>57.486960000000003</v>
      </c>
      <c r="U216" s="88">
        <v>58.493000000000002</v>
      </c>
      <c r="X216" s="90">
        <v>76.421488045223199</v>
      </c>
      <c r="Y216" s="91">
        <v>43.338597468065799</v>
      </c>
      <c r="Z216" s="91">
        <v>16.297784918909979</v>
      </c>
      <c r="AA216" s="92">
        <f t="shared" si="26"/>
        <v>136.05787043219897</v>
      </c>
      <c r="AC216" s="48">
        <v>41852</v>
      </c>
      <c r="AD216" s="78">
        <v>116</v>
      </c>
      <c r="AE216" s="81">
        <v>48</v>
      </c>
      <c r="AF216" s="83">
        <f t="shared" si="27"/>
        <v>48</v>
      </c>
      <c r="AG216" s="86">
        <v>218.1</v>
      </c>
      <c r="AH216" s="93">
        <v>45.6</v>
      </c>
    </row>
    <row r="217" spans="1:34" ht="11.25" customHeight="1">
      <c r="A217" s="1">
        <v>42218</v>
      </c>
      <c r="B217" s="77">
        <v>3113.11</v>
      </c>
      <c r="C217" s="78">
        <f t="shared" si="28"/>
        <v>140.75850694416101</v>
      </c>
      <c r="D217" s="78">
        <v>138</v>
      </c>
      <c r="E217" s="79" t="s">
        <v>45</v>
      </c>
      <c r="F217" s="80">
        <v>2216.4450000000002</v>
      </c>
      <c r="G217" s="81">
        <v>56.459672955038897</v>
      </c>
      <c r="H217" s="126">
        <f t="shared" si="24"/>
        <v>60</v>
      </c>
      <c r="I217" s="81">
        <v>60</v>
      </c>
      <c r="J217" s="94" t="s">
        <v>49</v>
      </c>
      <c r="K217" s="82">
        <v>2058.5949999999998</v>
      </c>
      <c r="L217" s="83">
        <f t="shared" si="22"/>
        <v>56.459672955038897</v>
      </c>
      <c r="M217" s="83">
        <v>69</v>
      </c>
      <c r="O217" s="85">
        <f t="shared" si="23"/>
        <v>7.9382286999999989</v>
      </c>
      <c r="P217" s="86">
        <v>224.87899999999999</v>
      </c>
      <c r="Q217" s="86">
        <v>225</v>
      </c>
      <c r="S217" s="110">
        <f t="shared" si="25"/>
        <v>2228.7302250000007</v>
      </c>
      <c r="T217" s="95">
        <v>56.423550000000013</v>
      </c>
      <c r="U217" s="88">
        <v>58.493000000000002</v>
      </c>
      <c r="X217" s="90">
        <v>76.432110951391891</v>
      </c>
      <c r="Y217" s="91">
        <v>46.123960749248695</v>
      </c>
      <c r="Z217" s="91">
        <v>18.202435243520419</v>
      </c>
      <c r="AA217" s="92">
        <f t="shared" si="26"/>
        <v>140.75850694416101</v>
      </c>
      <c r="AC217" s="48">
        <v>41853</v>
      </c>
      <c r="AD217" s="78">
        <v>117</v>
      </c>
      <c r="AE217" s="81">
        <v>49</v>
      </c>
      <c r="AF217" s="83">
        <f t="shared" si="27"/>
        <v>49</v>
      </c>
      <c r="AG217" s="86">
        <v>218.7</v>
      </c>
      <c r="AH217" s="93">
        <v>45.8</v>
      </c>
    </row>
    <row r="218" spans="1:34" ht="11.25" customHeight="1">
      <c r="A218" s="1">
        <v>42219</v>
      </c>
      <c r="B218" s="77">
        <v>3113.11</v>
      </c>
      <c r="C218" s="78">
        <f t="shared" si="28"/>
        <v>138.43337962369773</v>
      </c>
      <c r="D218" s="78">
        <v>138</v>
      </c>
      <c r="E218" s="79" t="s">
        <v>45</v>
      </c>
      <c r="F218" s="80">
        <v>2216.4450000000002</v>
      </c>
      <c r="G218" s="81">
        <v>55.831214727899699</v>
      </c>
      <c r="H218" s="126">
        <f t="shared" si="24"/>
        <v>60</v>
      </c>
      <c r="I218" s="81">
        <v>60</v>
      </c>
      <c r="J218" s="94" t="s">
        <v>49</v>
      </c>
      <c r="K218" s="82">
        <v>2058.5949999999998</v>
      </c>
      <c r="L218" s="83">
        <f t="shared" si="22"/>
        <v>55.831214727899699</v>
      </c>
      <c r="M218" s="83">
        <v>69</v>
      </c>
      <c r="O218" s="85">
        <f t="shared" si="23"/>
        <v>7.7375481999999991</v>
      </c>
      <c r="P218" s="86">
        <v>219.19399999999999</v>
      </c>
      <c r="Q218" s="86">
        <v>225</v>
      </c>
      <c r="S218" s="110">
        <f t="shared" si="25"/>
        <v>2220.8685400000008</v>
      </c>
      <c r="T218" s="95">
        <v>56.224520000000027</v>
      </c>
      <c r="U218" s="88">
        <v>58.493000000000002</v>
      </c>
      <c r="X218" s="90">
        <v>74.216821127628194</v>
      </c>
      <c r="Y218" s="91">
        <v>46.194431638692897</v>
      </c>
      <c r="Z218" s="91">
        <v>18.02212685737663</v>
      </c>
      <c r="AA218" s="92">
        <f t="shared" si="26"/>
        <v>138.43337962369773</v>
      </c>
      <c r="AC218" s="48">
        <v>41854</v>
      </c>
      <c r="AD218" s="78">
        <v>117</v>
      </c>
      <c r="AE218" s="81">
        <v>50</v>
      </c>
      <c r="AF218" s="83">
        <f t="shared" si="27"/>
        <v>50</v>
      </c>
      <c r="AG218" s="86">
        <v>219.3</v>
      </c>
      <c r="AH218" s="93">
        <v>48.1</v>
      </c>
    </row>
    <row r="219" spans="1:34" ht="11.25" customHeight="1">
      <c r="A219" s="1">
        <v>42220</v>
      </c>
      <c r="B219" s="77">
        <v>3113.11</v>
      </c>
      <c r="C219" s="78">
        <f t="shared" si="28"/>
        <v>134.28210220027728</v>
      </c>
      <c r="D219" s="78">
        <v>138</v>
      </c>
      <c r="E219" s="79" t="s">
        <v>45</v>
      </c>
      <c r="F219" s="80">
        <v>2216.4450000000002</v>
      </c>
      <c r="G219" s="81">
        <v>59.177636440750099</v>
      </c>
      <c r="H219" s="126">
        <f t="shared" si="24"/>
        <v>60</v>
      </c>
      <c r="I219" s="81">
        <v>60</v>
      </c>
      <c r="J219" s="94" t="s">
        <v>49</v>
      </c>
      <c r="K219" s="82">
        <v>2058.5949999999998</v>
      </c>
      <c r="L219" s="83">
        <f t="shared" si="22"/>
        <v>59.177636440750099</v>
      </c>
      <c r="M219" s="83">
        <v>69</v>
      </c>
      <c r="O219" s="85">
        <f t="shared" si="23"/>
        <v>7.8715823</v>
      </c>
      <c r="P219" s="86">
        <v>222.99100000000001</v>
      </c>
      <c r="Q219" s="86">
        <v>223</v>
      </c>
      <c r="R219" s="87" t="s">
        <v>54</v>
      </c>
      <c r="S219" s="110">
        <f t="shared" si="25"/>
        <v>2219.6120450000003</v>
      </c>
      <c r="T219" s="95">
        <v>56.192710000000005</v>
      </c>
      <c r="U219" s="88">
        <v>58.493000000000002</v>
      </c>
      <c r="X219" s="90">
        <v>73.703024911069505</v>
      </c>
      <c r="Y219" s="91">
        <v>42.468419844250299</v>
      </c>
      <c r="Z219" s="91">
        <v>18.110657444957482</v>
      </c>
      <c r="AA219" s="92">
        <f t="shared" si="26"/>
        <v>134.28210220027728</v>
      </c>
      <c r="AC219" s="48">
        <v>41855</v>
      </c>
      <c r="AD219" s="78">
        <v>118</v>
      </c>
      <c r="AE219" s="81">
        <v>51</v>
      </c>
      <c r="AF219" s="83">
        <f t="shared" si="27"/>
        <v>51</v>
      </c>
      <c r="AG219" s="86">
        <v>218.5</v>
      </c>
      <c r="AH219" s="93">
        <v>48.1</v>
      </c>
    </row>
    <row r="220" spans="1:34" ht="11.25" customHeight="1">
      <c r="A220" s="1">
        <v>42221</v>
      </c>
      <c r="B220" s="77">
        <v>3113.11</v>
      </c>
      <c r="C220" s="78">
        <f t="shared" si="28"/>
        <v>133.70684327079215</v>
      </c>
      <c r="D220" s="78">
        <v>138</v>
      </c>
      <c r="E220" s="79" t="s">
        <v>45</v>
      </c>
      <c r="F220" s="80">
        <v>2216.4450000000002</v>
      </c>
      <c r="G220" s="81">
        <v>57.156705969236697</v>
      </c>
      <c r="H220" s="126">
        <f t="shared" si="24"/>
        <v>60</v>
      </c>
      <c r="I220" s="81">
        <v>60</v>
      </c>
      <c r="J220" s="94" t="s">
        <v>49</v>
      </c>
      <c r="K220" s="82">
        <v>2058.5949999999998</v>
      </c>
      <c r="L220" s="83">
        <f t="shared" si="22"/>
        <v>57.156705969236697</v>
      </c>
      <c r="M220" s="83">
        <v>69</v>
      </c>
      <c r="O220" s="85">
        <f t="shared" si="23"/>
        <v>7.8500492999999993</v>
      </c>
      <c r="P220" s="86">
        <v>222.381</v>
      </c>
      <c r="Q220" s="86">
        <v>223</v>
      </c>
      <c r="R220" s="87" t="s">
        <v>54</v>
      </c>
      <c r="S220" s="110">
        <f t="shared" si="25"/>
        <v>2238.2576249999997</v>
      </c>
      <c r="T220" s="95">
        <v>56.664749999999998</v>
      </c>
      <c r="U220" s="88">
        <v>58.493000000000002</v>
      </c>
      <c r="X220" s="90">
        <v>75.882629808925302</v>
      </c>
      <c r="Y220" s="91">
        <v>43.039566596079801</v>
      </c>
      <c r="Z220" s="91">
        <v>14.784646865787028</v>
      </c>
      <c r="AA220" s="92">
        <f t="shared" si="26"/>
        <v>133.70684327079215</v>
      </c>
      <c r="AC220" s="48">
        <v>41856</v>
      </c>
      <c r="AD220" s="78">
        <v>119</v>
      </c>
      <c r="AE220" s="81">
        <v>49</v>
      </c>
      <c r="AF220" s="83">
        <f t="shared" si="27"/>
        <v>49</v>
      </c>
      <c r="AG220" s="86">
        <v>217</v>
      </c>
      <c r="AH220" s="93">
        <v>46.7</v>
      </c>
    </row>
    <row r="221" spans="1:34" ht="11.25" customHeight="1">
      <c r="A221" s="1">
        <v>42222</v>
      </c>
      <c r="B221" s="77">
        <v>3113.11</v>
      </c>
      <c r="C221" s="78">
        <f t="shared" si="28"/>
        <v>136.71378075295749</v>
      </c>
      <c r="D221" s="78">
        <v>138</v>
      </c>
      <c r="E221" s="79" t="s">
        <v>45</v>
      </c>
      <c r="F221" s="80">
        <v>2216.4450000000002</v>
      </c>
      <c r="G221" s="81">
        <v>56.058281509213998</v>
      </c>
      <c r="H221" s="126">
        <f t="shared" si="24"/>
        <v>60</v>
      </c>
      <c r="I221" s="81">
        <v>60</v>
      </c>
      <c r="J221" s="94" t="s">
        <v>49</v>
      </c>
      <c r="K221" s="82">
        <v>2058.5949999999998</v>
      </c>
      <c r="L221" s="83">
        <f t="shared" si="22"/>
        <v>56.058281509213998</v>
      </c>
      <c r="M221" s="83">
        <v>69</v>
      </c>
      <c r="O221" s="85">
        <f t="shared" si="23"/>
        <v>7.9131304</v>
      </c>
      <c r="P221" s="86">
        <v>224.16800000000001</v>
      </c>
      <c r="Q221" s="86">
        <v>223</v>
      </c>
      <c r="R221" s="87" t="s">
        <v>54</v>
      </c>
      <c r="S221" s="110">
        <f t="shared" si="25"/>
        <v>2248.80294</v>
      </c>
      <c r="T221" s="95">
        <v>56.931720000000006</v>
      </c>
      <c r="U221" s="88">
        <v>58.493000000000002</v>
      </c>
      <c r="X221" s="90">
        <v>74.871723593059698</v>
      </c>
      <c r="Y221" s="91">
        <v>43.683602300332105</v>
      </c>
      <c r="Z221" s="91">
        <v>18.158454859565701</v>
      </c>
      <c r="AA221" s="92">
        <f t="shared" si="26"/>
        <v>136.71378075295749</v>
      </c>
      <c r="AC221" s="48">
        <v>41857</v>
      </c>
      <c r="AD221" s="78">
        <v>120</v>
      </c>
      <c r="AE221" s="81">
        <v>50</v>
      </c>
      <c r="AF221" s="83">
        <f t="shared" si="27"/>
        <v>50</v>
      </c>
      <c r="AG221" s="86">
        <v>216.6</v>
      </c>
      <c r="AH221" s="93">
        <v>47.5</v>
      </c>
    </row>
    <row r="222" spans="1:34" ht="11.25" customHeight="1">
      <c r="A222" s="1">
        <v>42223</v>
      </c>
      <c r="B222" s="77">
        <v>3113.11</v>
      </c>
      <c r="C222" s="78">
        <f t="shared" si="28"/>
        <v>138.57962848164314</v>
      </c>
      <c r="D222" s="78">
        <v>138</v>
      </c>
      <c r="E222" s="79" t="s">
        <v>45</v>
      </c>
      <c r="F222" s="80">
        <v>2216.4450000000002</v>
      </c>
      <c r="G222" s="81">
        <v>56.325333380920497</v>
      </c>
      <c r="H222" s="126">
        <f t="shared" si="24"/>
        <v>60</v>
      </c>
      <c r="I222" s="81">
        <v>60</v>
      </c>
      <c r="J222" s="94" t="s">
        <v>49</v>
      </c>
      <c r="K222" s="82">
        <v>2058.5949999999998</v>
      </c>
      <c r="L222" s="83">
        <f t="shared" si="22"/>
        <v>56.325333380920497</v>
      </c>
      <c r="M222" s="83">
        <v>69</v>
      </c>
      <c r="O222" s="85">
        <f t="shared" si="23"/>
        <v>7.8973865999999999</v>
      </c>
      <c r="P222" s="86">
        <v>223.72200000000001</v>
      </c>
      <c r="Q222" s="86">
        <v>223</v>
      </c>
      <c r="R222" s="87" t="s">
        <v>54</v>
      </c>
      <c r="S222" s="110">
        <f t="shared" si="25"/>
        <v>2268.1081700000004</v>
      </c>
      <c r="T222" s="95">
        <v>57.420460000000013</v>
      </c>
      <c r="U222" s="88">
        <v>58.493000000000002</v>
      </c>
      <c r="X222" s="90">
        <v>76.313397172498895</v>
      </c>
      <c r="Y222" s="91">
        <v>43.467776291880597</v>
      </c>
      <c r="Z222" s="91">
        <v>18.79845501726366</v>
      </c>
      <c r="AA222" s="92">
        <f t="shared" si="26"/>
        <v>138.57962848164314</v>
      </c>
      <c r="AC222" s="48">
        <v>41858</v>
      </c>
      <c r="AD222" s="78">
        <v>121</v>
      </c>
      <c r="AE222" s="81">
        <v>50</v>
      </c>
      <c r="AF222" s="83">
        <f t="shared" si="27"/>
        <v>50</v>
      </c>
      <c r="AG222" s="86">
        <v>216.2</v>
      </c>
      <c r="AH222" s="93">
        <v>47.3</v>
      </c>
    </row>
    <row r="223" spans="1:34" ht="11.25" customHeight="1">
      <c r="A223" s="1">
        <v>42224</v>
      </c>
      <c r="B223" s="77">
        <v>3113.11</v>
      </c>
      <c r="C223" s="78">
        <f t="shared" si="28"/>
        <v>138.68181093463059</v>
      </c>
      <c r="D223" s="78">
        <v>138</v>
      </c>
      <c r="E223" s="79" t="s">
        <v>45</v>
      </c>
      <c r="F223" s="80">
        <v>2216.4450000000002</v>
      </c>
      <c r="G223" s="81">
        <v>56.356746829935503</v>
      </c>
      <c r="H223" s="126">
        <f t="shared" si="24"/>
        <v>60</v>
      </c>
      <c r="I223" s="81">
        <v>60</v>
      </c>
      <c r="K223" s="82">
        <v>2058.5949999999998</v>
      </c>
      <c r="L223" s="83">
        <f t="shared" si="22"/>
        <v>56.356746829935503</v>
      </c>
      <c r="M223" s="83">
        <v>69</v>
      </c>
      <c r="O223" s="85">
        <f t="shared" si="23"/>
        <v>7.9641388999999991</v>
      </c>
      <c r="P223" s="86">
        <v>225.613</v>
      </c>
      <c r="Q223" s="86">
        <v>223</v>
      </c>
      <c r="R223" s="87" t="s">
        <v>54</v>
      </c>
      <c r="S223" s="110">
        <f t="shared" si="25"/>
        <v>2263.1225855045004</v>
      </c>
      <c r="T223" s="95">
        <v>57.294242671000013</v>
      </c>
      <c r="U223" s="88">
        <v>58.493000000000002</v>
      </c>
      <c r="X223" s="90">
        <v>74.794673194040499</v>
      </c>
      <c r="Y223" s="91">
        <v>41.735945879584399</v>
      </c>
      <c r="Z223" s="91">
        <v>22.151191861005689</v>
      </c>
      <c r="AA223" s="92">
        <f t="shared" si="26"/>
        <v>138.68181093463059</v>
      </c>
      <c r="AC223" s="48">
        <v>41859</v>
      </c>
      <c r="AD223" s="78">
        <v>124</v>
      </c>
      <c r="AE223" s="81">
        <v>48</v>
      </c>
      <c r="AF223" s="83">
        <f t="shared" si="27"/>
        <v>48</v>
      </c>
      <c r="AG223" s="86">
        <v>218.9</v>
      </c>
      <c r="AH223" s="93">
        <v>48.9</v>
      </c>
    </row>
    <row r="224" spans="1:34" ht="11.25" customHeight="1">
      <c r="A224" s="1">
        <v>42225</v>
      </c>
      <c r="B224" s="77">
        <v>3113.11</v>
      </c>
      <c r="C224" s="78">
        <f t="shared" si="28"/>
        <v>137.83672167718069</v>
      </c>
      <c r="D224" s="78">
        <v>138</v>
      </c>
      <c r="E224" s="79" t="s">
        <v>45</v>
      </c>
      <c r="F224" s="80">
        <v>2216.4450000000002</v>
      </c>
      <c r="G224" s="81">
        <v>55.251073739116102</v>
      </c>
      <c r="H224" s="126">
        <f t="shared" si="24"/>
        <v>60</v>
      </c>
      <c r="I224" s="81">
        <v>60</v>
      </c>
      <c r="K224" s="82">
        <v>2058.5949999999998</v>
      </c>
      <c r="L224" s="83">
        <f t="shared" si="22"/>
        <v>55.251073739116102</v>
      </c>
      <c r="M224" s="83">
        <v>69</v>
      </c>
      <c r="O224" s="85">
        <f t="shared" si="23"/>
        <v>7.9651625999999993</v>
      </c>
      <c r="P224" s="86">
        <v>225.642</v>
      </c>
      <c r="Q224" s="86">
        <v>225</v>
      </c>
      <c r="S224" s="110">
        <f t="shared" si="25"/>
        <v>2225.2423750000003</v>
      </c>
      <c r="T224" s="95">
        <v>56.335250000000002</v>
      </c>
      <c r="U224" s="88">
        <v>58.493000000000002</v>
      </c>
      <c r="X224" s="90">
        <v>74.111826940685802</v>
      </c>
      <c r="Y224" s="91">
        <v>40.859239970697097</v>
      </c>
      <c r="Z224" s="91">
        <v>22.865654765797778</v>
      </c>
      <c r="AA224" s="92">
        <f t="shared" si="26"/>
        <v>137.83672167718069</v>
      </c>
      <c r="AC224" s="48">
        <v>41860</v>
      </c>
      <c r="AD224" s="78">
        <v>124</v>
      </c>
      <c r="AE224" s="81">
        <v>45</v>
      </c>
      <c r="AF224" s="83">
        <f t="shared" si="27"/>
        <v>45</v>
      </c>
      <c r="AG224" s="86">
        <v>219.3</v>
      </c>
      <c r="AH224" s="93">
        <v>49.4</v>
      </c>
    </row>
    <row r="225" spans="1:34" ht="11.25" customHeight="1">
      <c r="A225" s="1">
        <v>42226</v>
      </c>
      <c r="B225" s="77">
        <v>3113.11</v>
      </c>
      <c r="C225" s="78">
        <f t="shared" si="28"/>
        <v>137.99550875718865</v>
      </c>
      <c r="D225" s="78">
        <v>124</v>
      </c>
      <c r="E225" s="79" t="s">
        <v>55</v>
      </c>
      <c r="F225" s="80">
        <v>2216.4450000000002</v>
      </c>
      <c r="G225" s="81">
        <v>55.191551634203499</v>
      </c>
      <c r="H225" s="126">
        <f t="shared" si="24"/>
        <v>60</v>
      </c>
      <c r="I225" s="81">
        <v>60</v>
      </c>
      <c r="J225" s="94" t="s">
        <v>55</v>
      </c>
      <c r="K225" s="82">
        <v>2058.5949999999998</v>
      </c>
      <c r="L225" s="83">
        <f t="shared" si="22"/>
        <v>55.191551634203499</v>
      </c>
      <c r="M225" s="83">
        <v>69</v>
      </c>
      <c r="O225" s="85">
        <f t="shared" si="23"/>
        <v>7.836917699999999</v>
      </c>
      <c r="P225" s="86">
        <v>222.00899999999999</v>
      </c>
      <c r="Q225" s="86">
        <v>225</v>
      </c>
      <c r="S225" s="110">
        <f t="shared" si="25"/>
        <v>2202.0282250000005</v>
      </c>
      <c r="T225" s="95">
        <v>55.747550000000011</v>
      </c>
      <c r="U225" s="88">
        <v>58.493000000000002</v>
      </c>
      <c r="X225" s="90">
        <v>75.694885311357609</v>
      </c>
      <c r="Y225" s="91">
        <v>40.409930303599403</v>
      </c>
      <c r="Z225" s="91">
        <v>21.89069314223163</v>
      </c>
      <c r="AA225" s="92">
        <f t="shared" si="26"/>
        <v>137.99550875718865</v>
      </c>
      <c r="AC225" s="48">
        <v>41861</v>
      </c>
      <c r="AD225" s="78">
        <v>120</v>
      </c>
      <c r="AE225" s="81">
        <v>43</v>
      </c>
      <c r="AF225" s="83">
        <f t="shared" si="27"/>
        <v>43</v>
      </c>
      <c r="AG225" s="86">
        <v>221.5</v>
      </c>
      <c r="AH225" s="93">
        <v>48.1</v>
      </c>
    </row>
    <row r="226" spans="1:34" ht="11.25" customHeight="1">
      <c r="A226" s="1">
        <v>42227</v>
      </c>
      <c r="B226" s="77">
        <v>3113.11</v>
      </c>
      <c r="C226" s="78">
        <f t="shared" si="28"/>
        <v>137.93742823240794</v>
      </c>
      <c r="D226" s="78">
        <v>124</v>
      </c>
      <c r="E226" s="79" t="s">
        <v>55</v>
      </c>
      <c r="F226" s="80">
        <v>2216.4450000000002</v>
      </c>
      <c r="G226" s="81">
        <v>54.464284331205299</v>
      </c>
      <c r="H226" s="126">
        <f t="shared" si="24"/>
        <v>60</v>
      </c>
      <c r="I226" s="81">
        <v>60</v>
      </c>
      <c r="J226" s="94" t="s">
        <v>55</v>
      </c>
      <c r="K226" s="82">
        <v>2058.5949999999998</v>
      </c>
      <c r="L226" s="83">
        <f t="shared" si="22"/>
        <v>54.464284331205299</v>
      </c>
      <c r="M226" s="83">
        <v>69</v>
      </c>
      <c r="O226" s="85">
        <f t="shared" si="23"/>
        <v>7.6902461999999998</v>
      </c>
      <c r="P226" s="86">
        <v>217.85400000000001</v>
      </c>
      <c r="Q226" s="86">
        <v>225</v>
      </c>
      <c r="S226" s="110">
        <f t="shared" si="25"/>
        <v>2221.737935000001</v>
      </c>
      <c r="T226" s="95">
        <v>56.246530000000021</v>
      </c>
      <c r="U226" s="88">
        <v>58.493000000000002</v>
      </c>
      <c r="X226" s="90">
        <v>77.357245690046895</v>
      </c>
      <c r="Y226" s="91">
        <v>43.300941521638002</v>
      </c>
      <c r="Z226" s="91">
        <v>17.279241020723042</v>
      </c>
      <c r="AA226" s="92">
        <f t="shared" si="26"/>
        <v>137.93742823240794</v>
      </c>
      <c r="AC226" s="48">
        <v>41862</v>
      </c>
      <c r="AD226" s="78">
        <v>119</v>
      </c>
      <c r="AE226" s="81">
        <v>43</v>
      </c>
      <c r="AF226" s="83">
        <f t="shared" si="27"/>
        <v>43</v>
      </c>
      <c r="AG226" s="86">
        <v>213.9</v>
      </c>
      <c r="AH226" s="93">
        <v>49.1</v>
      </c>
    </row>
    <row r="227" spans="1:34" ht="11.25" customHeight="1">
      <c r="A227" s="1">
        <v>42228</v>
      </c>
      <c r="B227" s="77">
        <v>3113.11</v>
      </c>
      <c r="C227" s="78">
        <f t="shared" si="28"/>
        <v>131.09660717201555</v>
      </c>
      <c r="D227" s="78">
        <v>138</v>
      </c>
      <c r="E227" s="79" t="s">
        <v>45</v>
      </c>
      <c r="F227" s="80">
        <v>2216.4450000000002</v>
      </c>
      <c r="G227" s="81">
        <v>53.834008002653796</v>
      </c>
      <c r="H227" s="126">
        <f t="shared" si="24"/>
        <v>60</v>
      </c>
      <c r="I227" s="81">
        <v>60</v>
      </c>
      <c r="K227" s="82">
        <v>2058.5949999999998</v>
      </c>
      <c r="L227" s="83">
        <f t="shared" si="22"/>
        <v>53.834008002653796</v>
      </c>
      <c r="M227" s="83">
        <v>69</v>
      </c>
      <c r="O227" s="85">
        <f t="shared" si="23"/>
        <v>7.7257932999999994</v>
      </c>
      <c r="P227" s="86">
        <v>218.86099999999999</v>
      </c>
      <c r="Q227" s="86">
        <v>223</v>
      </c>
      <c r="R227" s="87" t="s">
        <v>25</v>
      </c>
      <c r="S227" s="110">
        <f t="shared" si="25"/>
        <v>2257.8422490465014</v>
      </c>
      <c r="T227" s="95">
        <v>57.160563267000029</v>
      </c>
      <c r="U227" s="88">
        <v>58.493000000000002</v>
      </c>
      <c r="X227" s="90">
        <v>73.615650737150901</v>
      </c>
      <c r="Y227" s="91">
        <v>44.628536844615702</v>
      </c>
      <c r="Z227" s="91">
        <v>12.852419590248948</v>
      </c>
      <c r="AA227" s="92">
        <f t="shared" si="26"/>
        <v>131.09660717201555</v>
      </c>
      <c r="AC227" s="48">
        <v>41863</v>
      </c>
      <c r="AD227" s="78">
        <v>115</v>
      </c>
      <c r="AE227" s="81">
        <v>43</v>
      </c>
      <c r="AF227" s="83">
        <f t="shared" si="27"/>
        <v>43</v>
      </c>
      <c r="AG227" s="86">
        <v>212.2</v>
      </c>
      <c r="AH227" s="93">
        <v>48.7</v>
      </c>
    </row>
    <row r="228" spans="1:34" ht="11.25" customHeight="1">
      <c r="A228" s="1">
        <v>42229</v>
      </c>
      <c r="B228" s="77">
        <v>3113.11</v>
      </c>
      <c r="C228" s="78">
        <f t="shared" si="28"/>
        <v>130.72728587039776</v>
      </c>
      <c r="D228" s="78">
        <v>138</v>
      </c>
      <c r="E228" s="79" t="s">
        <v>45</v>
      </c>
      <c r="F228" s="80">
        <v>2216.4450000000002</v>
      </c>
      <c r="G228" s="81">
        <v>55.320061482956802</v>
      </c>
      <c r="H228" s="126">
        <f t="shared" si="24"/>
        <v>60</v>
      </c>
      <c r="I228" s="81">
        <v>60</v>
      </c>
      <c r="K228" s="82">
        <v>2058.5949999999998</v>
      </c>
      <c r="L228" s="83">
        <f t="shared" si="22"/>
        <v>55.320061482956802</v>
      </c>
      <c r="M228" s="83">
        <v>69</v>
      </c>
      <c r="O228" s="85">
        <f t="shared" si="23"/>
        <v>7.7509268999999996</v>
      </c>
      <c r="P228" s="86">
        <v>219.57300000000001</v>
      </c>
      <c r="Q228" s="86">
        <v>223</v>
      </c>
      <c r="R228" s="87" t="s">
        <v>25</v>
      </c>
      <c r="S228" s="110">
        <f t="shared" si="25"/>
        <v>2278.2039829869004</v>
      </c>
      <c r="T228" s="95">
        <v>57.67605020220001</v>
      </c>
      <c r="U228" s="88">
        <v>58.493000000000002</v>
      </c>
      <c r="X228" s="90">
        <v>72.798933118393109</v>
      </c>
      <c r="Y228" s="91">
        <v>45.467129293477406</v>
      </c>
      <c r="Z228" s="91">
        <v>12.461223458527261</v>
      </c>
      <c r="AA228" s="92">
        <f t="shared" si="26"/>
        <v>130.72728587039776</v>
      </c>
      <c r="AC228" s="48">
        <v>41864</v>
      </c>
      <c r="AD228" s="78">
        <v>118</v>
      </c>
      <c r="AE228" s="81">
        <v>44</v>
      </c>
      <c r="AF228" s="83">
        <f t="shared" si="27"/>
        <v>44</v>
      </c>
      <c r="AG228" s="86">
        <v>208.8</v>
      </c>
      <c r="AH228" s="93">
        <v>46.7</v>
      </c>
    </row>
    <row r="229" spans="1:34" ht="11.25" customHeight="1">
      <c r="A229" s="1">
        <v>42230</v>
      </c>
      <c r="B229" s="77">
        <v>3113.11</v>
      </c>
      <c r="C229" s="78">
        <f t="shared" si="28"/>
        <v>128.23144204129537</v>
      </c>
      <c r="D229" s="78">
        <v>138</v>
      </c>
      <c r="E229" s="79" t="s">
        <v>45</v>
      </c>
      <c r="F229" s="80">
        <v>2216.4450000000002</v>
      </c>
      <c r="G229" s="81">
        <v>55.4115254827855</v>
      </c>
      <c r="H229" s="126">
        <f t="shared" si="24"/>
        <v>60</v>
      </c>
      <c r="I229" s="81">
        <v>60</v>
      </c>
      <c r="K229" s="82">
        <v>2058.5949999999998</v>
      </c>
      <c r="L229" s="83">
        <f t="shared" si="22"/>
        <v>55.4115254827855</v>
      </c>
      <c r="M229" s="83">
        <v>69</v>
      </c>
      <c r="O229" s="85">
        <f t="shared" si="23"/>
        <v>7.9003164999999997</v>
      </c>
      <c r="P229" s="86">
        <v>223.80500000000001</v>
      </c>
      <c r="Q229" s="86">
        <v>225</v>
      </c>
      <c r="S229" s="110">
        <f t="shared" si="25"/>
        <v>2256.7752397572008</v>
      </c>
      <c r="T229" s="95">
        <v>57.133550373600016</v>
      </c>
      <c r="U229" s="88">
        <v>58.493000000000002</v>
      </c>
      <c r="X229" s="90">
        <v>71.394464220624698</v>
      </c>
      <c r="Y229" s="91">
        <v>47.031256409912103</v>
      </c>
      <c r="Z229" s="91">
        <v>9.8057214107585686</v>
      </c>
      <c r="AA229" s="92">
        <f t="shared" si="26"/>
        <v>128.23144204129537</v>
      </c>
      <c r="AC229" s="48">
        <v>41865</v>
      </c>
      <c r="AD229" s="78">
        <v>124</v>
      </c>
      <c r="AE229" s="81">
        <v>43</v>
      </c>
      <c r="AF229" s="83">
        <f t="shared" si="27"/>
        <v>43</v>
      </c>
      <c r="AG229" s="86">
        <v>209.4</v>
      </c>
      <c r="AH229" s="93">
        <v>46.9</v>
      </c>
    </row>
    <row r="230" spans="1:34" ht="11.25" customHeight="1">
      <c r="A230" s="1">
        <v>42231</v>
      </c>
      <c r="B230" s="77">
        <v>3113.11</v>
      </c>
      <c r="C230" s="78">
        <f t="shared" si="28"/>
        <v>141.04794426289632</v>
      </c>
      <c r="D230" s="78">
        <v>138</v>
      </c>
      <c r="E230" s="79" t="s">
        <v>45</v>
      </c>
      <c r="F230" s="80">
        <v>2216.4450000000002</v>
      </c>
      <c r="G230" s="81">
        <v>55.5251206268441</v>
      </c>
      <c r="H230" s="126">
        <f t="shared" si="24"/>
        <v>60</v>
      </c>
      <c r="I230" s="81">
        <v>60</v>
      </c>
      <c r="K230" s="82">
        <v>2058.5949999999998</v>
      </c>
      <c r="L230" s="83">
        <f t="shared" si="22"/>
        <v>55.5251206268441</v>
      </c>
      <c r="M230" s="83">
        <v>69</v>
      </c>
      <c r="O230" s="85">
        <f t="shared" si="23"/>
        <v>7.8900441999999993</v>
      </c>
      <c r="P230" s="86">
        <v>223.51400000000001</v>
      </c>
      <c r="Q230" s="86">
        <v>225</v>
      </c>
      <c r="S230" s="110">
        <f t="shared" si="25"/>
        <v>2245.3822400000008</v>
      </c>
      <c r="T230" s="95">
        <v>56.845120000000023</v>
      </c>
      <c r="U230" s="88">
        <v>58.493000000000002</v>
      </c>
      <c r="X230" s="90">
        <v>75.176534109528703</v>
      </c>
      <c r="Y230" s="91">
        <v>49.5776401989513</v>
      </c>
      <c r="Z230" s="91">
        <v>16.293769954416319</v>
      </c>
      <c r="AA230" s="92">
        <f t="shared" si="26"/>
        <v>141.04794426289632</v>
      </c>
      <c r="AC230" s="48">
        <v>41866</v>
      </c>
      <c r="AD230" s="78">
        <v>121</v>
      </c>
      <c r="AE230" s="81">
        <v>44</v>
      </c>
      <c r="AF230" s="83">
        <f t="shared" si="27"/>
        <v>44</v>
      </c>
      <c r="AG230" s="86">
        <v>207.9</v>
      </c>
      <c r="AH230" s="93">
        <v>47.2</v>
      </c>
    </row>
    <row r="231" spans="1:34" ht="11.25" customHeight="1">
      <c r="A231" s="1">
        <v>42232</v>
      </c>
      <c r="B231" s="77">
        <v>3113.11</v>
      </c>
      <c r="C231" s="78">
        <f t="shared" si="28"/>
        <v>143.594882694131</v>
      </c>
      <c r="D231" s="78">
        <v>138</v>
      </c>
      <c r="E231" s="79" t="s">
        <v>45</v>
      </c>
      <c r="F231" s="80">
        <v>2216.4450000000002</v>
      </c>
      <c r="G231" s="81">
        <v>53.037732772240901</v>
      </c>
      <c r="H231" s="126">
        <f t="shared" si="24"/>
        <v>60</v>
      </c>
      <c r="I231" s="81">
        <v>60</v>
      </c>
      <c r="K231" s="82">
        <v>2058.5949999999998</v>
      </c>
      <c r="L231" s="83">
        <f t="shared" si="22"/>
        <v>53.037732772240901</v>
      </c>
      <c r="M231" s="83">
        <v>69</v>
      </c>
      <c r="O231" s="85">
        <f t="shared" si="23"/>
        <v>7.9197314999999993</v>
      </c>
      <c r="P231" s="86">
        <v>224.35499999999999</v>
      </c>
      <c r="Q231" s="86">
        <v>225</v>
      </c>
      <c r="S231" s="110">
        <f t="shared" si="25"/>
        <v>2245.0741399999997</v>
      </c>
      <c r="T231" s="95">
        <v>56.837319999999991</v>
      </c>
      <c r="U231" s="88">
        <v>58.493000000000002</v>
      </c>
      <c r="X231" s="90">
        <v>70.9539161527657</v>
      </c>
      <c r="Y231" s="91">
        <v>53.285196220596802</v>
      </c>
      <c r="Z231" s="91">
        <v>19.355770320768514</v>
      </c>
      <c r="AA231" s="92">
        <f t="shared" si="26"/>
        <v>143.594882694131</v>
      </c>
      <c r="AC231" s="48">
        <v>41867</v>
      </c>
      <c r="AD231" s="78">
        <v>120</v>
      </c>
      <c r="AE231" s="81">
        <v>44</v>
      </c>
      <c r="AF231" s="83">
        <f t="shared" si="27"/>
        <v>44</v>
      </c>
      <c r="AG231" s="86">
        <v>211.1</v>
      </c>
      <c r="AH231" s="93">
        <v>48</v>
      </c>
    </row>
    <row r="232" spans="1:34" ht="11.25" customHeight="1">
      <c r="A232" s="1">
        <v>42233</v>
      </c>
      <c r="B232" s="77">
        <v>3113.11</v>
      </c>
      <c r="C232" s="78">
        <f t="shared" si="28"/>
        <v>142.37879252865983</v>
      </c>
      <c r="D232" s="78">
        <v>138</v>
      </c>
      <c r="E232" s="79" t="s">
        <v>45</v>
      </c>
      <c r="F232" s="80">
        <v>2216.4450000000002</v>
      </c>
      <c r="G232" s="81">
        <v>52.9242778800335</v>
      </c>
      <c r="H232" s="126">
        <f t="shared" si="24"/>
        <v>60</v>
      </c>
      <c r="I232" s="81">
        <v>60</v>
      </c>
      <c r="K232" s="82">
        <v>2058.5949999999998</v>
      </c>
      <c r="L232" s="83">
        <f t="shared" si="22"/>
        <v>52.9242778800335</v>
      </c>
      <c r="M232" s="83">
        <v>69</v>
      </c>
      <c r="O232" s="85">
        <f t="shared" si="23"/>
        <v>7.5979719999999995</v>
      </c>
      <c r="P232" s="86">
        <v>215.24</v>
      </c>
      <c r="Q232" s="86">
        <v>215</v>
      </c>
      <c r="R232" s="87" t="s">
        <v>22</v>
      </c>
      <c r="S232" s="110">
        <f t="shared" si="25"/>
        <v>2225.1049150000003</v>
      </c>
      <c r="T232" s="95">
        <v>56.331770000000006</v>
      </c>
      <c r="U232" s="88">
        <v>58.493000000000002</v>
      </c>
      <c r="X232" s="90">
        <v>73.083475469467302</v>
      </c>
      <c r="Y232" s="91">
        <v>51.430258085708402</v>
      </c>
      <c r="Z232" s="91">
        <v>17.865058973484128</v>
      </c>
      <c r="AA232" s="92">
        <f t="shared" si="26"/>
        <v>142.37879252865983</v>
      </c>
      <c r="AC232" s="48">
        <v>41868</v>
      </c>
      <c r="AD232" s="78">
        <v>118</v>
      </c>
      <c r="AE232" s="81">
        <v>46</v>
      </c>
      <c r="AF232" s="83">
        <f t="shared" si="27"/>
        <v>46</v>
      </c>
      <c r="AG232" s="86">
        <v>213.4</v>
      </c>
      <c r="AH232" s="93">
        <v>47.8</v>
      </c>
    </row>
    <row r="233" spans="1:34" ht="11.25" customHeight="1">
      <c r="A233" s="1">
        <v>42234</v>
      </c>
      <c r="B233" s="77">
        <v>3113.11</v>
      </c>
      <c r="C233" s="78">
        <f t="shared" si="28"/>
        <v>134.15974092569897</v>
      </c>
      <c r="D233" s="78">
        <v>138</v>
      </c>
      <c r="E233" s="79" t="s">
        <v>45</v>
      </c>
      <c r="F233" s="80">
        <v>2216.4450000000002</v>
      </c>
      <c r="G233" s="81">
        <v>52.190724023713898</v>
      </c>
      <c r="H233" s="126">
        <f t="shared" si="24"/>
        <v>60</v>
      </c>
      <c r="I233" s="81">
        <v>60</v>
      </c>
      <c r="K233" s="82">
        <v>2058.5949999999998</v>
      </c>
      <c r="L233" s="83">
        <f t="shared" si="22"/>
        <v>52.190724023713898</v>
      </c>
      <c r="M233" s="83">
        <v>69</v>
      </c>
      <c r="O233" s="85">
        <f t="shared" si="23"/>
        <v>7.5162877999999989</v>
      </c>
      <c r="P233" s="86">
        <v>212.92599999999999</v>
      </c>
      <c r="Q233" s="86">
        <v>215</v>
      </c>
      <c r="R233" s="87" t="s">
        <v>22</v>
      </c>
      <c r="S233" s="110">
        <f t="shared" si="25"/>
        <v>2204.1051866699499</v>
      </c>
      <c r="T233" s="95">
        <v>55.800131308099999</v>
      </c>
      <c r="U233" s="88">
        <v>58.493000000000002</v>
      </c>
      <c r="X233" s="90">
        <v>73.810457919963994</v>
      </c>
      <c r="Y233" s="91">
        <v>48.994019920163005</v>
      </c>
      <c r="Z233" s="91">
        <v>11.355263085571984</v>
      </c>
      <c r="AA233" s="92">
        <f t="shared" si="26"/>
        <v>134.15974092569897</v>
      </c>
      <c r="AC233" s="48">
        <v>41869</v>
      </c>
      <c r="AD233" s="78">
        <v>119</v>
      </c>
      <c r="AE233" s="81">
        <v>46</v>
      </c>
      <c r="AF233" s="83">
        <f t="shared" si="27"/>
        <v>46</v>
      </c>
      <c r="AG233" s="86">
        <v>210.1</v>
      </c>
      <c r="AH233" s="93">
        <v>46.4</v>
      </c>
    </row>
    <row r="234" spans="1:34" ht="11.25" customHeight="1">
      <c r="A234" s="1">
        <v>42235</v>
      </c>
      <c r="B234" s="77">
        <v>3113.11</v>
      </c>
      <c r="C234" s="78">
        <f t="shared" si="28"/>
        <v>131.09665779162108</v>
      </c>
      <c r="D234" s="78">
        <v>138</v>
      </c>
      <c r="E234" s="79" t="s">
        <v>45</v>
      </c>
      <c r="F234" s="80">
        <v>2216.4450000000002</v>
      </c>
      <c r="G234" s="81">
        <v>51.804510247212797</v>
      </c>
      <c r="H234" s="126">
        <f t="shared" si="24"/>
        <v>60</v>
      </c>
      <c r="I234" s="81">
        <v>60</v>
      </c>
      <c r="K234" s="82">
        <v>2058.5949999999998</v>
      </c>
      <c r="L234" s="83">
        <f t="shared" si="22"/>
        <v>51.804510247212797</v>
      </c>
      <c r="M234" s="83">
        <v>69</v>
      </c>
      <c r="O234" s="85">
        <f t="shared" si="23"/>
        <v>7.5433275999999996</v>
      </c>
      <c r="P234" s="86">
        <v>213.69200000000001</v>
      </c>
      <c r="Q234" s="86">
        <v>215</v>
      </c>
      <c r="R234" s="87" t="s">
        <v>22</v>
      </c>
      <c r="S234" s="110">
        <f t="shared" si="25"/>
        <v>2191.2214200000003</v>
      </c>
      <c r="T234" s="95">
        <v>55.473960000000005</v>
      </c>
      <c r="U234" s="88">
        <v>58.493000000000002</v>
      </c>
      <c r="X234" s="90">
        <v>76.451340659221799</v>
      </c>
      <c r="Y234" s="91">
        <v>46.251425343903698</v>
      </c>
      <c r="Z234" s="91">
        <v>8.3938917884955817</v>
      </c>
      <c r="AA234" s="92">
        <f t="shared" si="26"/>
        <v>131.09665779162108</v>
      </c>
      <c r="AC234" s="48">
        <v>41870</v>
      </c>
      <c r="AD234" s="78">
        <v>124</v>
      </c>
      <c r="AE234" s="81">
        <v>44</v>
      </c>
      <c r="AF234" s="83">
        <f t="shared" si="27"/>
        <v>44</v>
      </c>
      <c r="AG234" s="86">
        <v>207.4</v>
      </c>
      <c r="AH234" s="93">
        <v>46.5</v>
      </c>
    </row>
    <row r="235" spans="1:34" ht="11.25" customHeight="1">
      <c r="A235" s="1">
        <v>42236</v>
      </c>
      <c r="B235" s="77">
        <v>3113.11</v>
      </c>
      <c r="C235" s="78">
        <f t="shared" si="28"/>
        <v>131.94165446353955</v>
      </c>
      <c r="D235" s="78">
        <v>138</v>
      </c>
      <c r="E235" s="79" t="s">
        <v>45</v>
      </c>
      <c r="F235" s="80">
        <v>2216.4450000000002</v>
      </c>
      <c r="G235" s="81">
        <v>51.294106714504601</v>
      </c>
      <c r="H235" s="126">
        <f t="shared" si="24"/>
        <v>60</v>
      </c>
      <c r="I235" s="81">
        <v>60</v>
      </c>
      <c r="K235" s="82">
        <v>2058.5949999999998</v>
      </c>
      <c r="L235" s="83">
        <f t="shared" si="22"/>
        <v>51.294106714504601</v>
      </c>
      <c r="M235" s="83">
        <v>69</v>
      </c>
      <c r="O235" s="85">
        <f t="shared" si="23"/>
        <v>7.8045828999999998</v>
      </c>
      <c r="P235" s="86">
        <v>221.09299999999999</v>
      </c>
      <c r="Q235" s="86">
        <v>215</v>
      </c>
      <c r="R235" s="87" t="s">
        <v>56</v>
      </c>
      <c r="S235" s="110">
        <f t="shared" si="25"/>
        <v>2248.4146549999991</v>
      </c>
      <c r="T235" s="95">
        <v>56.921889999999983</v>
      </c>
      <c r="U235" s="88">
        <v>58.493000000000002</v>
      </c>
      <c r="X235" s="90">
        <v>75.663034858793196</v>
      </c>
      <c r="Y235" s="91">
        <v>42.693303950942799</v>
      </c>
      <c r="Z235" s="91">
        <v>13.585315653803541</v>
      </c>
      <c r="AA235" s="92">
        <f t="shared" si="26"/>
        <v>131.94165446353955</v>
      </c>
      <c r="AC235" s="48">
        <v>41871</v>
      </c>
      <c r="AD235" s="78">
        <v>122</v>
      </c>
      <c r="AE235" s="81">
        <v>47</v>
      </c>
      <c r="AF235" s="83">
        <f t="shared" si="27"/>
        <v>47</v>
      </c>
      <c r="AG235" s="86">
        <v>208.5</v>
      </c>
      <c r="AH235" s="93">
        <v>46.5</v>
      </c>
    </row>
    <row r="236" spans="1:34" ht="11.25" customHeight="1">
      <c r="A236" s="1">
        <v>42237</v>
      </c>
      <c r="B236" s="77">
        <v>3113.11</v>
      </c>
      <c r="C236" s="78">
        <f t="shared" si="28"/>
        <v>136.82387561874538</v>
      </c>
      <c r="D236" s="78">
        <v>138</v>
      </c>
      <c r="E236" s="79" t="s">
        <v>45</v>
      </c>
      <c r="F236" s="80">
        <v>2216.4450000000002</v>
      </c>
      <c r="G236" s="81">
        <v>50.9</v>
      </c>
      <c r="H236" s="126">
        <f t="shared" si="24"/>
        <v>60</v>
      </c>
      <c r="I236" s="81">
        <v>60</v>
      </c>
      <c r="K236" s="82">
        <v>2058.5949999999998</v>
      </c>
      <c r="L236" s="83">
        <f t="shared" si="22"/>
        <v>50.9</v>
      </c>
      <c r="M236" s="83">
        <v>69</v>
      </c>
      <c r="O236" s="85">
        <f t="shared" si="23"/>
        <v>7.9082236999999997</v>
      </c>
      <c r="P236" s="86">
        <v>224.029</v>
      </c>
      <c r="Q236" s="86">
        <v>225</v>
      </c>
      <c r="R236" s="87" t="s">
        <v>57</v>
      </c>
      <c r="S236" s="110">
        <f t="shared" si="25"/>
        <v>2288.8547549999989</v>
      </c>
      <c r="T236" s="95">
        <v>57.945689999999971</v>
      </c>
      <c r="U236" s="88">
        <v>58.493000000000002</v>
      </c>
      <c r="X236" s="90">
        <v>74.8</v>
      </c>
      <c r="Y236" s="91">
        <v>45.1</v>
      </c>
      <c r="Z236" s="91">
        <v>16.92387561874536</v>
      </c>
      <c r="AA236" s="92">
        <f t="shared" si="26"/>
        <v>136.82387561874538</v>
      </c>
      <c r="AC236" s="48">
        <v>41872</v>
      </c>
      <c r="AD236" s="78">
        <v>122</v>
      </c>
      <c r="AE236" s="81">
        <v>45</v>
      </c>
      <c r="AF236" s="83">
        <f t="shared" si="27"/>
        <v>45</v>
      </c>
      <c r="AG236" s="86">
        <v>213.1</v>
      </c>
      <c r="AH236" s="93">
        <v>47.8</v>
      </c>
    </row>
    <row r="237" spans="1:34" ht="11.25" customHeight="1">
      <c r="A237" s="1">
        <v>42238</v>
      </c>
      <c r="B237" s="77">
        <v>3113.11</v>
      </c>
      <c r="C237" s="78">
        <f t="shared" si="28"/>
        <v>140.05627129105824</v>
      </c>
      <c r="D237" s="78">
        <v>138</v>
      </c>
      <c r="E237" s="79" t="s">
        <v>45</v>
      </c>
      <c r="F237" s="80">
        <v>2216.4450000000002</v>
      </c>
      <c r="G237" s="81">
        <v>51</v>
      </c>
      <c r="H237" s="126">
        <f t="shared" si="24"/>
        <v>60</v>
      </c>
      <c r="I237" s="81">
        <v>60</v>
      </c>
      <c r="K237" s="82">
        <v>2058.5949999999998</v>
      </c>
      <c r="L237" s="83">
        <f t="shared" si="22"/>
        <v>51</v>
      </c>
      <c r="M237" s="83">
        <v>69</v>
      </c>
      <c r="O237" s="85">
        <f t="shared" si="23"/>
        <v>7.9446179999999993</v>
      </c>
      <c r="P237" s="86">
        <v>225.06</v>
      </c>
      <c r="Q237" s="86">
        <v>225</v>
      </c>
      <c r="R237" s="87" t="s">
        <v>57</v>
      </c>
      <c r="S237" s="110">
        <f t="shared" si="25"/>
        <v>2303.8051099999998</v>
      </c>
      <c r="T237" s="95">
        <v>58.324179999999991</v>
      </c>
      <c r="U237" s="88">
        <v>58.493000000000002</v>
      </c>
      <c r="X237" s="90">
        <v>77.2</v>
      </c>
      <c r="Y237" s="91">
        <v>44</v>
      </c>
      <c r="Z237" s="91">
        <v>18.856271291058221</v>
      </c>
      <c r="AA237" s="92">
        <f t="shared" si="26"/>
        <v>140.05627129105824</v>
      </c>
      <c r="AC237" s="48">
        <v>41873</v>
      </c>
      <c r="AD237" s="78">
        <v>119</v>
      </c>
      <c r="AE237" s="81">
        <v>46</v>
      </c>
      <c r="AF237" s="83">
        <f t="shared" si="27"/>
        <v>46</v>
      </c>
      <c r="AG237" s="86">
        <v>218.7</v>
      </c>
      <c r="AH237" s="93">
        <v>49.6</v>
      </c>
    </row>
    <row r="238" spans="1:34" ht="11.25" customHeight="1">
      <c r="A238" s="1">
        <v>42239</v>
      </c>
      <c r="B238" s="77">
        <v>3113.11</v>
      </c>
      <c r="C238" s="78">
        <f t="shared" si="28"/>
        <v>139.25829520742383</v>
      </c>
      <c r="D238" s="78">
        <v>138</v>
      </c>
      <c r="E238" s="79" t="s">
        <v>45</v>
      </c>
      <c r="F238" s="80">
        <v>2216.4450000000002</v>
      </c>
      <c r="G238" s="81">
        <v>51.5</v>
      </c>
      <c r="H238" s="126">
        <f t="shared" si="24"/>
        <v>60</v>
      </c>
      <c r="I238" s="81">
        <v>60</v>
      </c>
      <c r="K238" s="82">
        <v>2058.5949999999998</v>
      </c>
      <c r="L238" s="83">
        <f t="shared" si="22"/>
        <v>51.5</v>
      </c>
      <c r="M238" s="83">
        <v>69</v>
      </c>
      <c r="O238" s="85">
        <f t="shared" si="23"/>
        <v>7.8455661999999995</v>
      </c>
      <c r="P238" s="86">
        <v>222.25399999999999</v>
      </c>
      <c r="Q238" s="86">
        <v>225</v>
      </c>
      <c r="R238" s="87" t="s">
        <v>57</v>
      </c>
      <c r="S238" s="110">
        <f t="shared" si="25"/>
        <v>2262.4383400000002</v>
      </c>
      <c r="T238" s="95">
        <v>57.276920000000004</v>
      </c>
      <c r="U238" s="88">
        <v>58.493000000000002</v>
      </c>
      <c r="X238" s="90">
        <v>75</v>
      </c>
      <c r="Y238" s="91">
        <v>44</v>
      </c>
      <c r="Z238" s="91">
        <v>20.258295207423814</v>
      </c>
      <c r="AA238" s="92">
        <f t="shared" si="26"/>
        <v>139.25829520742383</v>
      </c>
      <c r="AC238" s="48">
        <v>41874</v>
      </c>
      <c r="AD238" s="78">
        <v>119</v>
      </c>
      <c r="AE238" s="81">
        <v>49</v>
      </c>
      <c r="AF238" s="83">
        <f t="shared" si="27"/>
        <v>49</v>
      </c>
      <c r="AG238" s="86">
        <v>218.7</v>
      </c>
      <c r="AH238" s="93">
        <v>49.6</v>
      </c>
    </row>
    <row r="239" spans="1:34" ht="11.25" customHeight="1">
      <c r="A239" s="1">
        <v>42240</v>
      </c>
      <c r="B239" s="77">
        <v>3113.11</v>
      </c>
      <c r="C239" s="78">
        <f t="shared" si="28"/>
        <v>136.9320692210533</v>
      </c>
      <c r="D239" s="78">
        <v>138</v>
      </c>
      <c r="E239" s="79" t="s">
        <v>45</v>
      </c>
      <c r="F239" s="80">
        <v>2216.4450000000002</v>
      </c>
      <c r="G239" s="81">
        <v>49.3</v>
      </c>
      <c r="H239" s="126">
        <f t="shared" si="24"/>
        <v>60</v>
      </c>
      <c r="I239" s="81">
        <v>60</v>
      </c>
      <c r="K239" s="82">
        <v>2058.5949999999998</v>
      </c>
      <c r="L239" s="83">
        <f t="shared" si="22"/>
        <v>49.3</v>
      </c>
      <c r="M239" s="83">
        <v>69</v>
      </c>
      <c r="O239" s="85">
        <f t="shared" si="23"/>
        <v>7.7512445999999988</v>
      </c>
      <c r="P239" s="86">
        <v>219.58199999999999</v>
      </c>
      <c r="Q239" s="86">
        <v>225</v>
      </c>
      <c r="R239" s="87" t="s">
        <v>57</v>
      </c>
      <c r="S239" s="110">
        <f t="shared" si="25"/>
        <v>2202.7475199999999</v>
      </c>
      <c r="T239" s="95">
        <v>55.76576</v>
      </c>
      <c r="U239" s="88">
        <v>58.493000000000002</v>
      </c>
      <c r="X239" s="90">
        <v>74.400000000000006</v>
      </c>
      <c r="Y239" s="91">
        <v>43.4</v>
      </c>
      <c r="Z239" s="91">
        <v>19.132069221053275</v>
      </c>
      <c r="AA239" s="92">
        <f t="shared" si="26"/>
        <v>136.9320692210533</v>
      </c>
      <c r="AC239" s="48">
        <v>41875</v>
      </c>
      <c r="AD239" s="78">
        <v>118</v>
      </c>
      <c r="AE239" s="81">
        <v>47</v>
      </c>
      <c r="AF239" s="83">
        <f t="shared" si="27"/>
        <v>47</v>
      </c>
      <c r="AG239" s="86">
        <v>219</v>
      </c>
      <c r="AH239" s="93">
        <v>50</v>
      </c>
    </row>
    <row r="240" spans="1:34" ht="11.25" customHeight="1">
      <c r="A240" s="1">
        <v>42241</v>
      </c>
      <c r="B240" s="77">
        <v>3113.11</v>
      </c>
      <c r="C240" s="78">
        <f t="shared" si="28"/>
        <v>131.65626792417638</v>
      </c>
      <c r="D240" s="78">
        <v>138</v>
      </c>
      <c r="E240" s="79" t="s">
        <v>45</v>
      </c>
      <c r="F240" s="80">
        <v>2216.4450000000002</v>
      </c>
      <c r="G240" s="81">
        <v>52.2</v>
      </c>
      <c r="H240" s="126">
        <f t="shared" si="24"/>
        <v>60</v>
      </c>
      <c r="I240" s="81">
        <v>60</v>
      </c>
      <c r="K240" s="82">
        <v>2058.5949999999998</v>
      </c>
      <c r="L240" s="83">
        <f t="shared" si="22"/>
        <v>52.2</v>
      </c>
      <c r="M240" s="83">
        <v>69</v>
      </c>
      <c r="O240" s="85">
        <f t="shared" si="23"/>
        <v>7.7429490999999997</v>
      </c>
      <c r="P240" s="86">
        <v>219.34700000000001</v>
      </c>
      <c r="Q240" s="86">
        <v>225</v>
      </c>
      <c r="S240" s="110">
        <f t="shared" si="25"/>
        <v>2181.515085</v>
      </c>
      <c r="T240" s="95">
        <v>55.228230000000003</v>
      </c>
      <c r="U240" s="88">
        <v>58.493000000000002</v>
      </c>
      <c r="X240" s="90">
        <v>74.5</v>
      </c>
      <c r="Y240" s="91">
        <v>44.3</v>
      </c>
      <c r="Z240" s="91">
        <v>12.856267924176379</v>
      </c>
      <c r="AA240" s="92">
        <f t="shared" si="26"/>
        <v>131.65626792417638</v>
      </c>
      <c r="AC240" s="48">
        <v>41876</v>
      </c>
      <c r="AD240" s="78">
        <v>120</v>
      </c>
      <c r="AE240" s="81">
        <v>45</v>
      </c>
      <c r="AF240" s="83">
        <f t="shared" si="27"/>
        <v>45</v>
      </c>
      <c r="AG240" s="86">
        <v>215.1</v>
      </c>
      <c r="AH240" s="93">
        <v>49.6</v>
      </c>
    </row>
    <row r="241" spans="1:34" ht="11.25" customHeight="1">
      <c r="A241" s="1">
        <v>42242</v>
      </c>
      <c r="B241" s="77">
        <v>3113.11</v>
      </c>
      <c r="C241" s="78">
        <f t="shared" si="28"/>
        <v>132.10760500490863</v>
      </c>
      <c r="D241" s="78">
        <v>138</v>
      </c>
      <c r="E241" s="79" t="s">
        <v>45</v>
      </c>
      <c r="F241" s="80">
        <v>2216.4450000000002</v>
      </c>
      <c r="G241" s="81">
        <v>55.8</v>
      </c>
      <c r="H241" s="126">
        <f t="shared" si="24"/>
        <v>60</v>
      </c>
      <c r="I241" s="81">
        <v>60</v>
      </c>
      <c r="K241" s="82">
        <v>2058.5949999999998</v>
      </c>
      <c r="L241" s="83">
        <f t="shared" si="22"/>
        <v>55.8</v>
      </c>
      <c r="M241" s="83">
        <v>69</v>
      </c>
      <c r="O241" s="85">
        <f t="shared" si="23"/>
        <v>7.7411487999999986</v>
      </c>
      <c r="P241" s="86">
        <v>219.29599999999999</v>
      </c>
      <c r="Q241" s="86">
        <v>225</v>
      </c>
      <c r="S241" s="110">
        <f t="shared" si="25"/>
        <v>2209.5648249999999</v>
      </c>
      <c r="T241" s="95">
        <v>55.938349999999993</v>
      </c>
      <c r="U241" s="88">
        <v>58.493000000000002</v>
      </c>
      <c r="X241" s="90">
        <v>75.5</v>
      </c>
      <c r="Y241" s="91">
        <v>44.1</v>
      </c>
      <c r="Z241" s="91">
        <v>12.507605004908626</v>
      </c>
      <c r="AA241" s="92">
        <f t="shared" si="26"/>
        <v>132.10760500490863</v>
      </c>
      <c r="AC241" s="48">
        <v>41877</v>
      </c>
      <c r="AD241" s="78">
        <v>116</v>
      </c>
      <c r="AE241" s="81">
        <v>47</v>
      </c>
      <c r="AF241" s="83">
        <f t="shared" si="27"/>
        <v>47</v>
      </c>
      <c r="AG241" s="86">
        <v>216.9</v>
      </c>
      <c r="AH241" s="93">
        <v>50.1</v>
      </c>
    </row>
    <row r="242" spans="1:34" ht="11.25" customHeight="1">
      <c r="A242" s="1">
        <v>42243</v>
      </c>
      <c r="B242" s="77">
        <v>3113.11</v>
      </c>
      <c r="C242" s="78">
        <f t="shared" si="28"/>
        <v>129.8782070390539</v>
      </c>
      <c r="D242" s="78">
        <v>138</v>
      </c>
      <c r="E242" s="79" t="s">
        <v>45</v>
      </c>
      <c r="F242" s="80">
        <v>2216.4450000000002</v>
      </c>
      <c r="G242" s="81">
        <v>56.4</v>
      </c>
      <c r="H242" s="126">
        <f t="shared" si="24"/>
        <v>60</v>
      </c>
      <c r="I242" s="81">
        <v>60</v>
      </c>
      <c r="K242" s="82">
        <v>2058.5949999999998</v>
      </c>
      <c r="L242" s="83">
        <f t="shared" si="22"/>
        <v>56.4</v>
      </c>
      <c r="M242" s="83">
        <v>69</v>
      </c>
      <c r="O242" s="85">
        <f t="shared" si="23"/>
        <v>7.8205384999999987</v>
      </c>
      <c r="P242" s="86">
        <v>221.54499999999999</v>
      </c>
      <c r="Q242" s="86">
        <v>225</v>
      </c>
      <c r="S242" s="110">
        <f t="shared" si="25"/>
        <v>2193.0858200000007</v>
      </c>
      <c r="T242" s="95">
        <v>55.521160000000016</v>
      </c>
      <c r="U242" s="88">
        <v>58.493000000000002</v>
      </c>
      <c r="X242" s="90">
        <v>74.599999999999994</v>
      </c>
      <c r="Y242" s="91">
        <v>44.4</v>
      </c>
      <c r="Z242" s="91">
        <v>10.878207039053896</v>
      </c>
      <c r="AA242" s="92">
        <f t="shared" si="26"/>
        <v>129.8782070390539</v>
      </c>
      <c r="AC242" s="48">
        <v>41878</v>
      </c>
      <c r="AD242" s="78">
        <v>119</v>
      </c>
      <c r="AE242" s="81">
        <v>46</v>
      </c>
      <c r="AF242" s="83">
        <f t="shared" si="27"/>
        <v>46</v>
      </c>
      <c r="AG242" s="86">
        <v>214.6</v>
      </c>
      <c r="AH242" s="93">
        <v>50</v>
      </c>
    </row>
    <row r="243" spans="1:34" ht="11.25" customHeight="1">
      <c r="A243" s="1">
        <v>42244</v>
      </c>
      <c r="B243" s="77">
        <v>3113.11</v>
      </c>
      <c r="C243" s="78">
        <f t="shared" si="28"/>
        <v>127.92556421608995</v>
      </c>
      <c r="D243" s="78">
        <v>138</v>
      </c>
      <c r="E243" s="79" t="s">
        <v>45</v>
      </c>
      <c r="F243" s="80">
        <v>2216.4450000000002</v>
      </c>
      <c r="G243" s="81">
        <v>56.5</v>
      </c>
      <c r="H243" s="126">
        <f t="shared" si="24"/>
        <v>60</v>
      </c>
      <c r="I243" s="81">
        <v>60</v>
      </c>
      <c r="K243" s="82">
        <v>2058.5949999999998</v>
      </c>
      <c r="L243" s="83">
        <f t="shared" si="22"/>
        <v>56.5</v>
      </c>
      <c r="M243" s="83">
        <v>69</v>
      </c>
      <c r="O243" s="85">
        <f t="shared" si="23"/>
        <v>7.9156366999999994</v>
      </c>
      <c r="P243" s="86">
        <v>224.239</v>
      </c>
      <c r="Q243" s="86">
        <v>225</v>
      </c>
      <c r="S243" s="110">
        <f t="shared" si="25"/>
        <v>2203.6287649999995</v>
      </c>
      <c r="T243" s="95">
        <v>55.788069999999991</v>
      </c>
      <c r="U243" s="88">
        <v>58.493000000000002</v>
      </c>
      <c r="X243" s="90">
        <v>74.3</v>
      </c>
      <c r="Y243" s="91">
        <v>42.7</v>
      </c>
      <c r="Z243" s="91">
        <v>10.925564216089953</v>
      </c>
      <c r="AA243" s="92">
        <f t="shared" si="26"/>
        <v>127.92556421608995</v>
      </c>
      <c r="AC243" s="48">
        <v>41879</v>
      </c>
      <c r="AD243" s="78">
        <v>117</v>
      </c>
      <c r="AE243" s="81">
        <v>51</v>
      </c>
      <c r="AF243" s="83">
        <f t="shared" si="27"/>
        <v>51</v>
      </c>
      <c r="AG243" s="86">
        <v>220.4</v>
      </c>
      <c r="AH243" s="93">
        <v>49.4</v>
      </c>
    </row>
    <row r="244" spans="1:34" ht="11.25" customHeight="1">
      <c r="A244" s="1">
        <v>42245</v>
      </c>
      <c r="B244" s="77">
        <v>3113.11</v>
      </c>
      <c r="C244" s="78">
        <f t="shared" si="28"/>
        <v>133.49503399903179</v>
      </c>
      <c r="D244" s="78">
        <v>138</v>
      </c>
      <c r="E244" s="79" t="s">
        <v>45</v>
      </c>
      <c r="F244" s="80">
        <v>2216.4450000000002</v>
      </c>
      <c r="G244" s="81">
        <v>57</v>
      </c>
      <c r="H244" s="126">
        <f t="shared" si="24"/>
        <v>60</v>
      </c>
      <c r="I244" s="81">
        <v>60</v>
      </c>
      <c r="K244" s="82">
        <v>2058.5949999999998</v>
      </c>
      <c r="L244" s="83">
        <f t="shared" si="22"/>
        <v>57</v>
      </c>
      <c r="M244" s="83">
        <v>69</v>
      </c>
      <c r="O244" s="85">
        <f t="shared" si="23"/>
        <v>7.9279563999999993</v>
      </c>
      <c r="P244" s="86">
        <v>224.58799999999999</v>
      </c>
      <c r="Q244" s="86">
        <v>225</v>
      </c>
      <c r="S244" s="110">
        <f t="shared" si="25"/>
        <v>2356.8686200000011</v>
      </c>
      <c r="T244" s="95">
        <v>59.667560000000023</v>
      </c>
      <c r="U244" s="88">
        <v>58.493000000000002</v>
      </c>
      <c r="X244" s="90">
        <v>73.900000000000006</v>
      </c>
      <c r="Y244" s="91">
        <v>47.4</v>
      </c>
      <c r="Z244" s="91">
        <v>12.19503399903177</v>
      </c>
      <c r="AA244" s="92">
        <f t="shared" si="26"/>
        <v>133.49503399903179</v>
      </c>
      <c r="AC244" s="48">
        <v>41880</v>
      </c>
      <c r="AD244" s="78">
        <v>120</v>
      </c>
      <c r="AE244" s="81">
        <v>55</v>
      </c>
      <c r="AF244" s="83">
        <f t="shared" si="27"/>
        <v>55</v>
      </c>
      <c r="AG244" s="86">
        <v>221.9</v>
      </c>
      <c r="AH244" s="93">
        <v>48.9</v>
      </c>
    </row>
    <row r="245" spans="1:34" ht="11.25" customHeight="1">
      <c r="A245" s="1">
        <v>42246</v>
      </c>
      <c r="B245" s="77">
        <v>3113.11</v>
      </c>
      <c r="C245" s="78">
        <f t="shared" si="28"/>
        <v>136.72545679819714</v>
      </c>
      <c r="D245" s="78">
        <v>138</v>
      </c>
      <c r="E245" s="79" t="s">
        <v>45</v>
      </c>
      <c r="F245" s="80">
        <v>2216.4450000000002</v>
      </c>
      <c r="G245" s="81">
        <v>53.6</v>
      </c>
      <c r="H245" s="126">
        <f t="shared" si="24"/>
        <v>60</v>
      </c>
      <c r="I245" s="81">
        <v>60</v>
      </c>
      <c r="K245" s="82">
        <v>2058.5949999999998</v>
      </c>
      <c r="L245" s="83">
        <f t="shared" si="22"/>
        <v>53.6</v>
      </c>
      <c r="M245" s="83">
        <v>69</v>
      </c>
      <c r="O245" s="85">
        <f t="shared" si="23"/>
        <v>7.8054300999999988</v>
      </c>
      <c r="P245" s="86">
        <v>221.11699999999999</v>
      </c>
      <c r="Q245" s="86">
        <v>225</v>
      </c>
      <c r="S245" s="110">
        <f t="shared" si="25"/>
        <v>2388.0242450000001</v>
      </c>
      <c r="T245" s="95">
        <v>60.456310000000002</v>
      </c>
      <c r="U245" s="88">
        <v>58.493000000000002</v>
      </c>
      <c r="X245" s="90">
        <v>72.099999999999994</v>
      </c>
      <c r="Y245" s="91">
        <v>46.5</v>
      </c>
      <c r="Z245" s="91">
        <v>18.12545679819716</v>
      </c>
      <c r="AA245" s="92">
        <f t="shared" si="26"/>
        <v>136.72545679819714</v>
      </c>
      <c r="AC245" s="48">
        <v>41881</v>
      </c>
      <c r="AD245" s="78">
        <v>120</v>
      </c>
      <c r="AE245" s="81">
        <v>53</v>
      </c>
      <c r="AF245" s="83">
        <f t="shared" si="27"/>
        <v>53</v>
      </c>
      <c r="AG245" s="86">
        <v>223.9</v>
      </c>
      <c r="AH245" s="93">
        <v>47.9</v>
      </c>
    </row>
    <row r="246" spans="1:34" ht="11.25" customHeight="1">
      <c r="A246" s="1">
        <v>42247</v>
      </c>
      <c r="B246" s="77">
        <v>3113.11</v>
      </c>
      <c r="C246" s="78">
        <f t="shared" si="28"/>
        <v>136.65701913697109</v>
      </c>
      <c r="D246" s="78">
        <v>138</v>
      </c>
      <c r="E246" s="79" t="s">
        <v>45</v>
      </c>
      <c r="F246" s="80">
        <v>2216.4450000000002</v>
      </c>
      <c r="G246" s="81">
        <v>53.6</v>
      </c>
      <c r="H246" s="126">
        <f t="shared" si="24"/>
        <v>60</v>
      </c>
      <c r="I246" s="81">
        <v>60</v>
      </c>
      <c r="K246" s="82">
        <v>2058.5949999999998</v>
      </c>
      <c r="L246" s="83">
        <f t="shared" si="22"/>
        <v>53.6</v>
      </c>
      <c r="M246" s="83">
        <v>69</v>
      </c>
      <c r="O246" s="85">
        <f t="shared" si="23"/>
        <v>7.923508599999999</v>
      </c>
      <c r="P246" s="86">
        <v>224.46199999999999</v>
      </c>
      <c r="Q246" s="86">
        <v>225</v>
      </c>
      <c r="S246" s="110">
        <f t="shared" si="25"/>
        <v>2351.8955699999992</v>
      </c>
      <c r="T246" s="95">
        <v>59.541659999999986</v>
      </c>
      <c r="U246" s="88">
        <v>58.493000000000002</v>
      </c>
      <c r="X246" s="90">
        <v>73.400000000000006</v>
      </c>
      <c r="Y246" s="91">
        <v>47</v>
      </c>
      <c r="Z246" s="91">
        <v>16.257019136971088</v>
      </c>
      <c r="AA246" s="92">
        <f t="shared" si="26"/>
        <v>136.65701913697109</v>
      </c>
      <c r="AC246" s="48">
        <v>41882</v>
      </c>
      <c r="AD246" s="78">
        <v>118</v>
      </c>
      <c r="AE246" s="81">
        <v>50</v>
      </c>
      <c r="AF246" s="83">
        <f t="shared" si="27"/>
        <v>50</v>
      </c>
      <c r="AG246" s="86">
        <v>224.7</v>
      </c>
      <c r="AH246" s="93">
        <v>48.4</v>
      </c>
    </row>
    <row r="247" spans="1:34" ht="11.25" customHeight="1">
      <c r="A247" s="1">
        <v>42248</v>
      </c>
      <c r="B247" s="77">
        <v>3113.11</v>
      </c>
      <c r="C247" s="78">
        <f t="shared" si="28"/>
        <v>132.48224275828767</v>
      </c>
      <c r="D247" s="78">
        <v>133</v>
      </c>
      <c r="E247" s="79" t="s">
        <v>45</v>
      </c>
      <c r="F247" s="80">
        <v>2299.2199999999998</v>
      </c>
      <c r="G247" s="81">
        <v>53.9</v>
      </c>
      <c r="H247" s="126">
        <f t="shared" si="24"/>
        <v>60</v>
      </c>
      <c r="I247" s="81">
        <v>60</v>
      </c>
      <c r="K247" s="82">
        <v>2141.37</v>
      </c>
      <c r="L247" s="83">
        <f t="shared" si="22"/>
        <v>53.9</v>
      </c>
      <c r="M247" s="83">
        <v>70</v>
      </c>
      <c r="O247" s="85">
        <f t="shared" si="23"/>
        <v>7.7938379220605292</v>
      </c>
      <c r="P247" s="86">
        <v>220.7886096901</v>
      </c>
      <c r="Q247" s="86">
        <v>230</v>
      </c>
      <c r="S247" s="110">
        <f t="shared" si="25"/>
        <v>2377.5733349999996</v>
      </c>
      <c r="T247" s="95">
        <v>60.191729999999993</v>
      </c>
      <c r="U247" s="88">
        <v>58.585000000000001</v>
      </c>
      <c r="X247" s="90">
        <v>76.400000000000006</v>
      </c>
      <c r="Y247" s="91">
        <v>47.2</v>
      </c>
      <c r="Z247" s="91">
        <v>8.8822427582876706</v>
      </c>
      <c r="AA247" s="92">
        <f t="shared" si="26"/>
        <v>132.48224275828767</v>
      </c>
      <c r="AC247" s="48">
        <v>41883</v>
      </c>
      <c r="AD247" s="78">
        <v>119</v>
      </c>
      <c r="AE247" s="81">
        <v>49</v>
      </c>
      <c r="AF247" s="83">
        <f t="shared" si="27"/>
        <v>49</v>
      </c>
      <c r="AG247" s="86">
        <v>223.4</v>
      </c>
      <c r="AH247" s="93">
        <v>48.1</v>
      </c>
    </row>
    <row r="248" spans="1:34" ht="11.25" customHeight="1">
      <c r="A248" s="1">
        <v>42249</v>
      </c>
      <c r="B248" s="77">
        <v>3113.11</v>
      </c>
      <c r="C248" s="78">
        <f t="shared" si="28"/>
        <v>126.37172552339987</v>
      </c>
      <c r="D248" s="78">
        <v>133</v>
      </c>
      <c r="E248" s="79" t="s">
        <v>45</v>
      </c>
      <c r="F248" s="80">
        <v>2299.2199999999998</v>
      </c>
      <c r="G248" s="81">
        <v>54.4</v>
      </c>
      <c r="H248" s="126">
        <f t="shared" si="24"/>
        <v>60</v>
      </c>
      <c r="I248" s="81">
        <v>60</v>
      </c>
      <c r="K248" s="82">
        <v>2141.37</v>
      </c>
      <c r="L248" s="83">
        <f t="shared" si="22"/>
        <v>54.4</v>
      </c>
      <c r="M248" s="83">
        <v>70</v>
      </c>
      <c r="O248" s="85">
        <f t="shared" si="23"/>
        <v>7.6807924243979988</v>
      </c>
      <c r="P248" s="86">
        <v>217.58618765999998</v>
      </c>
      <c r="Q248" s="86">
        <v>230</v>
      </c>
      <c r="S248" s="110">
        <f t="shared" si="25"/>
        <v>2405.7068150000005</v>
      </c>
      <c r="T248" s="95">
        <v>60.903970000000008</v>
      </c>
      <c r="U248" s="88">
        <v>58.585000000000001</v>
      </c>
      <c r="X248" s="90">
        <v>77.400000000000006</v>
      </c>
      <c r="Y248" s="91">
        <v>46.1</v>
      </c>
      <c r="Z248" s="91">
        <v>2.8717255233998782</v>
      </c>
      <c r="AA248" s="92">
        <f t="shared" si="26"/>
        <v>126.37172552339987</v>
      </c>
      <c r="AC248" s="48">
        <v>41884</v>
      </c>
      <c r="AD248" s="78">
        <v>120</v>
      </c>
      <c r="AE248" s="81">
        <v>48</v>
      </c>
      <c r="AF248" s="83">
        <f t="shared" si="27"/>
        <v>48</v>
      </c>
      <c r="AG248" s="86">
        <v>220.8</v>
      </c>
      <c r="AH248" s="93">
        <v>48</v>
      </c>
    </row>
    <row r="249" spans="1:34" ht="11.25" customHeight="1">
      <c r="A249" s="1">
        <v>42250</v>
      </c>
      <c r="B249" s="77">
        <v>3113.11</v>
      </c>
      <c r="C249" s="78">
        <f t="shared" si="28"/>
        <v>124.89876998321687</v>
      </c>
      <c r="D249" s="78">
        <v>133</v>
      </c>
      <c r="E249" s="79" t="s">
        <v>45</v>
      </c>
      <c r="F249" s="80">
        <v>2299.2199999999998</v>
      </c>
      <c r="G249" s="81">
        <v>54.5</v>
      </c>
      <c r="H249" s="126">
        <f t="shared" si="24"/>
        <v>60</v>
      </c>
      <c r="I249" s="81">
        <v>60</v>
      </c>
      <c r="K249" s="82">
        <v>2141.37</v>
      </c>
      <c r="L249" s="83">
        <f t="shared" si="22"/>
        <v>54.5</v>
      </c>
      <c r="M249" s="83">
        <v>70</v>
      </c>
      <c r="O249" s="85">
        <f t="shared" si="23"/>
        <v>8.2347058985382002</v>
      </c>
      <c r="P249" s="86">
        <v>233.27778749400002</v>
      </c>
      <c r="Q249" s="86">
        <v>230</v>
      </c>
      <c r="S249" s="110">
        <f t="shared" si="25"/>
        <v>2410.2927649999997</v>
      </c>
      <c r="T249" s="95">
        <v>61.02006999999999</v>
      </c>
      <c r="U249" s="88">
        <v>58.585000000000001</v>
      </c>
      <c r="X249" s="90">
        <v>75.900000000000006</v>
      </c>
      <c r="Y249" s="91">
        <v>48.4</v>
      </c>
      <c r="Z249" s="91">
        <v>0.59876998321685149</v>
      </c>
      <c r="AA249" s="92">
        <f t="shared" si="26"/>
        <v>124.89876998321687</v>
      </c>
      <c r="AC249" s="48">
        <v>41885</v>
      </c>
      <c r="AD249" s="78">
        <v>123</v>
      </c>
      <c r="AE249" s="81">
        <v>48</v>
      </c>
      <c r="AF249" s="83">
        <f t="shared" si="27"/>
        <v>48</v>
      </c>
      <c r="AG249" s="86">
        <v>220.4</v>
      </c>
      <c r="AH249" s="93">
        <v>47.9</v>
      </c>
    </row>
    <row r="250" spans="1:34" ht="11.25" customHeight="1">
      <c r="A250" s="1">
        <v>42251</v>
      </c>
      <c r="B250" s="77">
        <v>3113.11</v>
      </c>
      <c r="C250" s="78">
        <f t="shared" si="28"/>
        <v>132.17921575513617</v>
      </c>
      <c r="D250" s="78">
        <v>133</v>
      </c>
      <c r="E250" s="79" t="s">
        <v>45</v>
      </c>
      <c r="F250" s="80">
        <v>2299.2199999999998</v>
      </c>
      <c r="G250" s="81">
        <v>55.2</v>
      </c>
      <c r="H250" s="126">
        <f t="shared" si="24"/>
        <v>60</v>
      </c>
      <c r="I250" s="81">
        <v>60</v>
      </c>
      <c r="K250" s="82">
        <v>2141.37</v>
      </c>
      <c r="L250" s="83">
        <f t="shared" si="22"/>
        <v>55.2</v>
      </c>
      <c r="M250" s="83">
        <v>70</v>
      </c>
      <c r="O250" s="85">
        <f t="shared" si="23"/>
        <v>8.2948107180658788</v>
      </c>
      <c r="P250" s="86">
        <v>234.9804735996</v>
      </c>
      <c r="Q250" s="86">
        <v>230</v>
      </c>
      <c r="S250" s="110">
        <f t="shared" si="25"/>
        <v>2386.3016499999999</v>
      </c>
      <c r="T250" s="95">
        <v>60.412699999999994</v>
      </c>
      <c r="U250" s="88">
        <v>58.585000000000001</v>
      </c>
      <c r="X250" s="90">
        <v>75.7</v>
      </c>
      <c r="Y250" s="91">
        <v>47.1</v>
      </c>
      <c r="Z250" s="91">
        <v>9.3792157551361655</v>
      </c>
      <c r="AA250" s="92">
        <f t="shared" si="26"/>
        <v>132.17921575513617</v>
      </c>
      <c r="AC250" s="48">
        <v>41886</v>
      </c>
      <c r="AD250" s="78">
        <v>118</v>
      </c>
      <c r="AE250" s="81">
        <v>52</v>
      </c>
      <c r="AF250" s="83">
        <f t="shared" si="27"/>
        <v>52</v>
      </c>
      <c r="AG250" s="86">
        <v>222.6</v>
      </c>
      <c r="AH250" s="93">
        <v>50.5</v>
      </c>
    </row>
    <row r="251" spans="1:34" ht="11.25" customHeight="1">
      <c r="A251" s="1">
        <v>42252</v>
      </c>
      <c r="B251" s="77">
        <v>3113.11</v>
      </c>
      <c r="C251" s="78">
        <f t="shared" si="28"/>
        <v>142.69771718269223</v>
      </c>
      <c r="D251" s="78">
        <v>133</v>
      </c>
      <c r="E251" s="79" t="s">
        <v>45</v>
      </c>
      <c r="F251" s="80">
        <v>2299.2199999999998</v>
      </c>
      <c r="G251" s="81">
        <v>56.3</v>
      </c>
      <c r="H251" s="126">
        <f t="shared" si="24"/>
        <v>60</v>
      </c>
      <c r="I251" s="81">
        <v>60</v>
      </c>
      <c r="K251" s="82">
        <v>2141.37</v>
      </c>
      <c r="L251" s="83">
        <f t="shared" si="22"/>
        <v>56.3</v>
      </c>
      <c r="M251" s="83">
        <v>70</v>
      </c>
      <c r="O251" s="85">
        <f t="shared" si="23"/>
        <v>8.2655661216845786</v>
      </c>
      <c r="P251" s="86">
        <v>234.15201477859995</v>
      </c>
      <c r="Q251" s="86">
        <v>230</v>
      </c>
      <c r="S251" s="110">
        <f t="shared" si="25"/>
        <v>2333.0145700000007</v>
      </c>
      <c r="T251" s="95">
        <v>59.063660000000013</v>
      </c>
      <c r="U251" s="88">
        <v>58.585000000000001</v>
      </c>
      <c r="X251" s="90">
        <v>72.900000000000006</v>
      </c>
      <c r="Y251" s="91">
        <v>46.2</v>
      </c>
      <c r="Z251" s="91">
        <v>23.597717182692232</v>
      </c>
      <c r="AA251" s="92">
        <f t="shared" si="26"/>
        <v>142.69771718269223</v>
      </c>
      <c r="AC251" s="48">
        <v>41887</v>
      </c>
      <c r="AD251" s="78">
        <v>117</v>
      </c>
      <c r="AE251" s="81">
        <v>54</v>
      </c>
      <c r="AF251" s="83">
        <f t="shared" si="27"/>
        <v>54</v>
      </c>
      <c r="AG251" s="86">
        <v>222.6</v>
      </c>
      <c r="AH251" s="93">
        <v>51.5</v>
      </c>
    </row>
    <row r="252" spans="1:34" ht="11.25" customHeight="1">
      <c r="A252" s="1">
        <v>42253</v>
      </c>
      <c r="B252" s="77">
        <v>3113.11</v>
      </c>
      <c r="C252" s="78">
        <f t="shared" si="28"/>
        <v>136.53202427749633</v>
      </c>
      <c r="D252" s="78">
        <v>133</v>
      </c>
      <c r="E252" s="79" t="s">
        <v>45</v>
      </c>
      <c r="F252" s="80">
        <v>2299.2199999999998</v>
      </c>
      <c r="G252" s="81">
        <v>55.3</v>
      </c>
      <c r="H252" s="126">
        <f t="shared" si="24"/>
        <v>60</v>
      </c>
      <c r="I252" s="81">
        <v>60</v>
      </c>
      <c r="K252" s="82">
        <v>2141.37</v>
      </c>
      <c r="L252" s="83">
        <f t="shared" si="22"/>
        <v>55.3</v>
      </c>
      <c r="M252" s="83">
        <v>70</v>
      </c>
      <c r="O252" s="85">
        <f t="shared" si="23"/>
        <v>8.2760036838413296</v>
      </c>
      <c r="P252" s="86">
        <v>234.44769642610001</v>
      </c>
      <c r="Q252" s="86">
        <v>230</v>
      </c>
      <c r="S252" s="110">
        <f t="shared" si="25"/>
        <v>2378.684075000001</v>
      </c>
      <c r="T252" s="95">
        <v>60.219850000000022</v>
      </c>
      <c r="U252" s="88">
        <v>58.585000000000001</v>
      </c>
      <c r="X252" s="90">
        <v>67.2</v>
      </c>
      <c r="Y252" s="91">
        <v>45.9</v>
      </c>
      <c r="Z252" s="91">
        <v>23.432024277496328</v>
      </c>
      <c r="AA252" s="92">
        <f t="shared" si="26"/>
        <v>136.53202427749633</v>
      </c>
      <c r="AC252" s="48">
        <v>41888</v>
      </c>
      <c r="AD252" s="78">
        <v>118</v>
      </c>
      <c r="AE252" s="81">
        <v>51</v>
      </c>
      <c r="AF252" s="83">
        <f t="shared" si="27"/>
        <v>51</v>
      </c>
      <c r="AG252" s="86">
        <v>219.3</v>
      </c>
      <c r="AH252" s="93">
        <v>52</v>
      </c>
    </row>
    <row r="253" spans="1:34" ht="11.25" customHeight="1">
      <c r="A253" s="1">
        <v>42254</v>
      </c>
      <c r="B253" s="77">
        <v>3113.11</v>
      </c>
      <c r="C253" s="78">
        <f t="shared" si="28"/>
        <v>136.38100782411706</v>
      </c>
      <c r="D253" s="78">
        <v>133</v>
      </c>
      <c r="E253" s="79" t="s">
        <v>45</v>
      </c>
      <c r="F253" s="80">
        <v>2299.2199999999998</v>
      </c>
      <c r="G253" s="81">
        <v>54.7</v>
      </c>
      <c r="H253" s="126">
        <f t="shared" si="24"/>
        <v>60</v>
      </c>
      <c r="I253" s="81">
        <v>60</v>
      </c>
      <c r="K253" s="82">
        <v>2141.37</v>
      </c>
      <c r="L253" s="83">
        <f t="shared" si="22"/>
        <v>54.7</v>
      </c>
      <c r="M253" s="83">
        <v>70</v>
      </c>
      <c r="O253" s="85">
        <f t="shared" si="23"/>
        <v>8.279977073593189</v>
      </c>
      <c r="P253" s="86">
        <v>234.56025704230001</v>
      </c>
      <c r="Q253" s="86">
        <v>230</v>
      </c>
      <c r="S253" s="110">
        <f t="shared" si="25"/>
        <v>2325.28442</v>
      </c>
      <c r="T253" s="95">
        <v>58.867960000000004</v>
      </c>
      <c r="U253" s="88">
        <v>58.585000000000001</v>
      </c>
      <c r="X253" s="90">
        <v>66.400000000000006</v>
      </c>
      <c r="Y253" s="91">
        <v>46.2</v>
      </c>
      <c r="Z253" s="91">
        <v>23.781007824117054</v>
      </c>
      <c r="AA253" s="92">
        <f t="shared" si="26"/>
        <v>136.38100782411706</v>
      </c>
      <c r="AC253" s="48">
        <v>41889</v>
      </c>
      <c r="AD253" s="78">
        <v>115</v>
      </c>
      <c r="AE253" s="81">
        <v>53</v>
      </c>
      <c r="AF253" s="83">
        <f t="shared" si="27"/>
        <v>53</v>
      </c>
      <c r="AG253" s="86">
        <v>216</v>
      </c>
      <c r="AH253" s="93">
        <v>54.3</v>
      </c>
    </row>
    <row r="254" spans="1:34" ht="11.25" customHeight="1">
      <c r="A254" s="1">
        <v>42255</v>
      </c>
      <c r="B254" s="77">
        <v>3113.11</v>
      </c>
      <c r="C254" s="78">
        <f t="shared" si="28"/>
        <v>138.86259937054436</v>
      </c>
      <c r="D254" s="78">
        <v>133</v>
      </c>
      <c r="E254" s="79" t="s">
        <v>45</v>
      </c>
      <c r="F254" s="80">
        <v>2299.2199999999998</v>
      </c>
      <c r="G254" s="81">
        <v>54.8</v>
      </c>
      <c r="H254" s="126">
        <f t="shared" si="24"/>
        <v>60</v>
      </c>
      <c r="I254" s="81">
        <v>60</v>
      </c>
      <c r="K254" s="82">
        <v>2141.37</v>
      </c>
      <c r="L254" s="83">
        <f t="shared" si="22"/>
        <v>54.8</v>
      </c>
      <c r="M254" s="83">
        <v>70</v>
      </c>
      <c r="O254" s="85">
        <f t="shared" si="23"/>
        <v>8.2157958720487798</v>
      </c>
      <c r="P254" s="86">
        <v>232.74209269260001</v>
      </c>
      <c r="Q254" s="86">
        <v>227</v>
      </c>
      <c r="R254" s="96" t="s">
        <v>58</v>
      </c>
      <c r="S254" s="110">
        <f t="shared" si="25"/>
        <v>2288.296225</v>
      </c>
      <c r="T254" s="95">
        <v>57.931550000000001</v>
      </c>
      <c r="U254" s="88">
        <v>58.585000000000001</v>
      </c>
      <c r="X254" s="90">
        <v>72.2</v>
      </c>
      <c r="Y254" s="91">
        <v>45.9</v>
      </c>
      <c r="Z254" s="91">
        <v>20.762599370544368</v>
      </c>
      <c r="AA254" s="92">
        <f t="shared" si="26"/>
        <v>138.86259937054436</v>
      </c>
      <c r="AC254" s="48">
        <v>41890</v>
      </c>
      <c r="AD254" s="78">
        <v>116</v>
      </c>
      <c r="AE254" s="81">
        <v>50</v>
      </c>
      <c r="AF254" s="83">
        <f t="shared" si="27"/>
        <v>50</v>
      </c>
      <c r="AG254" s="86">
        <v>212.3</v>
      </c>
      <c r="AH254" s="93">
        <v>55.4</v>
      </c>
    </row>
    <row r="255" spans="1:34" ht="11.25" customHeight="1">
      <c r="A255" s="1">
        <v>42256</v>
      </c>
      <c r="B255" s="77">
        <v>3113.11</v>
      </c>
      <c r="C255" s="78">
        <f t="shared" si="28"/>
        <v>136.83169230127308</v>
      </c>
      <c r="D255" s="78">
        <v>133</v>
      </c>
      <c r="E255" s="79" t="s">
        <v>45</v>
      </c>
      <c r="F255" s="80">
        <v>2299.2199999999998</v>
      </c>
      <c r="G255" s="81">
        <v>54.9</v>
      </c>
      <c r="H255" s="126">
        <f t="shared" si="24"/>
        <v>60</v>
      </c>
      <c r="I255" s="81">
        <v>60</v>
      </c>
      <c r="K255" s="82">
        <v>2141.37</v>
      </c>
      <c r="L255" s="83">
        <f t="shared" si="22"/>
        <v>54.9</v>
      </c>
      <c r="M255" s="83">
        <v>70</v>
      </c>
      <c r="O255" s="85">
        <f t="shared" si="23"/>
        <v>8.1693911069853726</v>
      </c>
      <c r="P255" s="86">
        <v>231.42751011290008</v>
      </c>
      <c r="Q255" s="86">
        <v>227</v>
      </c>
      <c r="R255" s="96" t="s">
        <v>58</v>
      </c>
      <c r="S255" s="110">
        <f t="shared" si="25"/>
        <v>2332.7767800000001</v>
      </c>
      <c r="T255" s="95">
        <v>59.057640000000006</v>
      </c>
      <c r="U255" s="88">
        <v>58.585000000000001</v>
      </c>
      <c r="X255" s="90">
        <v>81.7</v>
      </c>
      <c r="Y255" s="91">
        <v>47.1</v>
      </c>
      <c r="Z255" s="91">
        <v>8.0316923012730808</v>
      </c>
      <c r="AA255" s="92">
        <f t="shared" si="26"/>
        <v>136.83169230127308</v>
      </c>
      <c r="AC255" s="48">
        <v>41891</v>
      </c>
      <c r="AD255" s="78">
        <v>108</v>
      </c>
      <c r="AE255" s="81">
        <v>51</v>
      </c>
      <c r="AF255" s="83">
        <f t="shared" si="27"/>
        <v>51</v>
      </c>
      <c r="AG255" s="86">
        <v>221.2</v>
      </c>
      <c r="AH255" s="93">
        <v>54.2</v>
      </c>
    </row>
    <row r="256" spans="1:34" ht="11.25" customHeight="1">
      <c r="A256" s="1">
        <v>42257</v>
      </c>
      <c r="B256" s="77">
        <v>3113.11</v>
      </c>
      <c r="C256" s="78">
        <f t="shared" si="28"/>
        <v>141.2126487092406</v>
      </c>
      <c r="D256" s="78">
        <v>133</v>
      </c>
      <c r="E256" s="79" t="s">
        <v>45</v>
      </c>
      <c r="F256" s="80">
        <v>2299.2199999999998</v>
      </c>
      <c r="G256" s="81">
        <v>53.9</v>
      </c>
      <c r="H256" s="126">
        <f t="shared" si="24"/>
        <v>50</v>
      </c>
      <c r="I256" s="81">
        <v>60</v>
      </c>
      <c r="K256" s="82">
        <v>2141.37</v>
      </c>
      <c r="L256" s="83">
        <f t="shared" si="22"/>
        <v>53.9</v>
      </c>
      <c r="M256" s="83">
        <v>50</v>
      </c>
      <c r="N256" s="84" t="s">
        <v>59</v>
      </c>
      <c r="O256" s="85">
        <f t="shared" si="23"/>
        <v>8.1739945460091192</v>
      </c>
      <c r="P256" s="86">
        <v>231.55791915039998</v>
      </c>
      <c r="Q256" s="86">
        <v>227</v>
      </c>
      <c r="R256" s="96" t="s">
        <v>58</v>
      </c>
      <c r="S256" s="110">
        <f t="shared" si="25"/>
        <v>2325.2429450000009</v>
      </c>
      <c r="T256" s="95">
        <v>58.866910000000018</v>
      </c>
      <c r="U256" s="88">
        <v>59.6</v>
      </c>
      <c r="V256" s="89" t="s">
        <v>60</v>
      </c>
      <c r="X256" s="90">
        <v>80.099999999999994</v>
      </c>
      <c r="Y256" s="91">
        <v>49.5</v>
      </c>
      <c r="Z256" s="91">
        <v>11.612648709240592</v>
      </c>
      <c r="AA256" s="92">
        <f t="shared" si="26"/>
        <v>141.2126487092406</v>
      </c>
      <c r="AC256" s="48">
        <v>41892</v>
      </c>
      <c r="AD256" s="78">
        <v>117</v>
      </c>
      <c r="AE256" s="81">
        <v>44</v>
      </c>
      <c r="AF256" s="83">
        <f t="shared" si="27"/>
        <v>44</v>
      </c>
      <c r="AG256" s="86">
        <v>209.2</v>
      </c>
      <c r="AH256" s="93">
        <v>52.3</v>
      </c>
    </row>
    <row r="257" spans="1:34" ht="11.25" customHeight="1">
      <c r="A257" s="1">
        <v>42258</v>
      </c>
      <c r="B257" s="77">
        <v>3113.11</v>
      </c>
      <c r="C257" s="78">
        <f t="shared" si="28"/>
        <v>144.74708086670867</v>
      </c>
      <c r="D257" s="78">
        <v>133</v>
      </c>
      <c r="E257" s="79" t="s">
        <v>45</v>
      </c>
      <c r="F257" s="80">
        <v>2299.2199999999998</v>
      </c>
      <c r="G257" s="81">
        <v>50.5</v>
      </c>
      <c r="H257" s="126">
        <f t="shared" si="24"/>
        <v>50</v>
      </c>
      <c r="I257" s="81">
        <v>60</v>
      </c>
      <c r="K257" s="82">
        <v>2141.37</v>
      </c>
      <c r="L257" s="83">
        <f t="shared" si="22"/>
        <v>50.5</v>
      </c>
      <c r="M257" s="83">
        <v>50</v>
      </c>
      <c r="N257" s="84" t="s">
        <v>59</v>
      </c>
      <c r="O257" s="85">
        <f t="shared" si="23"/>
        <v>8.032877798309249</v>
      </c>
      <c r="P257" s="86">
        <v>227.56027757250001</v>
      </c>
      <c r="Q257" s="86">
        <v>230</v>
      </c>
      <c r="S257" s="110">
        <f t="shared" si="25"/>
        <v>2262.7567100000001</v>
      </c>
      <c r="T257" s="95">
        <v>57.284979999999997</v>
      </c>
      <c r="U257" s="88">
        <v>59.6</v>
      </c>
      <c r="X257" s="90">
        <v>75.7</v>
      </c>
      <c r="Y257" s="91">
        <v>48.4</v>
      </c>
      <c r="Z257" s="91">
        <v>20.647080866708681</v>
      </c>
      <c r="AA257" s="92">
        <f t="shared" si="26"/>
        <v>144.74708086670867</v>
      </c>
      <c r="AC257" s="48">
        <v>41893</v>
      </c>
      <c r="AD257" s="78">
        <v>115</v>
      </c>
      <c r="AE257" s="81">
        <v>43</v>
      </c>
      <c r="AF257" s="83">
        <f t="shared" si="27"/>
        <v>43</v>
      </c>
      <c r="AG257" s="86">
        <v>212.5</v>
      </c>
      <c r="AH257" s="93">
        <v>51.5</v>
      </c>
    </row>
    <row r="258" spans="1:34" ht="11.25" customHeight="1">
      <c r="A258" s="1">
        <v>42259</v>
      </c>
      <c r="B258" s="77">
        <v>3113.11</v>
      </c>
      <c r="C258" s="78">
        <f t="shared" si="28"/>
        <v>144.60000000000002</v>
      </c>
      <c r="D258" s="78">
        <v>133</v>
      </c>
      <c r="E258" s="79" t="s">
        <v>45</v>
      </c>
      <c r="F258" s="80">
        <v>2299.2199999999998</v>
      </c>
      <c r="G258" s="81">
        <v>50.8</v>
      </c>
      <c r="H258" s="126">
        <f t="shared" si="24"/>
        <v>50</v>
      </c>
      <c r="I258" s="81">
        <v>60</v>
      </c>
      <c r="K258" s="82">
        <v>2141.37</v>
      </c>
      <c r="L258" s="83">
        <f t="shared" si="22"/>
        <v>50.8</v>
      </c>
      <c r="M258" s="83">
        <v>50</v>
      </c>
      <c r="N258" s="84" t="s">
        <v>59</v>
      </c>
      <c r="O258" s="85">
        <f t="shared" si="23"/>
        <v>7.8816937588081881</v>
      </c>
      <c r="P258" s="86">
        <v>223.27744359229996</v>
      </c>
      <c r="Q258" s="86">
        <v>230</v>
      </c>
      <c r="S258" s="110">
        <f t="shared" si="25"/>
        <v>2201.8402050000004</v>
      </c>
      <c r="T258" s="95">
        <v>55.742790000000007</v>
      </c>
      <c r="U258" s="88">
        <v>59.6</v>
      </c>
      <c r="X258" s="90">
        <v>75.900000000000006</v>
      </c>
      <c r="Y258" s="91">
        <v>47.7</v>
      </c>
      <c r="Z258" s="91">
        <v>21</v>
      </c>
      <c r="AA258" s="92">
        <f t="shared" si="26"/>
        <v>144.60000000000002</v>
      </c>
      <c r="AC258" s="48">
        <v>41894</v>
      </c>
      <c r="AD258" s="78">
        <v>117</v>
      </c>
      <c r="AE258" s="81">
        <v>45</v>
      </c>
      <c r="AF258" s="83">
        <f t="shared" si="27"/>
        <v>45</v>
      </c>
      <c r="AG258" s="86">
        <v>212.5</v>
      </c>
      <c r="AH258" s="93">
        <v>51</v>
      </c>
    </row>
    <row r="259" spans="1:34" ht="11.25" customHeight="1">
      <c r="A259" s="1">
        <v>42260</v>
      </c>
      <c r="B259" s="77">
        <v>3113.11</v>
      </c>
      <c r="C259" s="78">
        <f t="shared" si="28"/>
        <v>141.80000000000001</v>
      </c>
      <c r="D259" s="78">
        <v>120</v>
      </c>
      <c r="E259" s="79" t="s">
        <v>61</v>
      </c>
      <c r="F259" s="80">
        <v>2299.2199999999998</v>
      </c>
      <c r="G259" s="81">
        <v>49.3</v>
      </c>
      <c r="H259" s="126">
        <f t="shared" si="24"/>
        <v>44</v>
      </c>
      <c r="I259" s="81">
        <v>60</v>
      </c>
      <c r="K259" s="82">
        <v>2141.37</v>
      </c>
      <c r="L259" s="83">
        <f t="shared" si="22"/>
        <v>49.3</v>
      </c>
      <c r="M259" s="83">
        <v>44</v>
      </c>
      <c r="N259" s="84" t="s">
        <v>59</v>
      </c>
      <c r="O259" s="85">
        <f t="shared" si="23"/>
        <v>7.3561485711019685</v>
      </c>
      <c r="P259" s="86">
        <v>208.38947793489999</v>
      </c>
      <c r="Q259" s="86">
        <v>205</v>
      </c>
      <c r="R259" s="87" t="s">
        <v>62</v>
      </c>
      <c r="S259" s="110">
        <f t="shared" si="25"/>
        <v>2185.2415150000002</v>
      </c>
      <c r="T259" s="95">
        <v>55.322569999999999</v>
      </c>
      <c r="U259" s="88">
        <v>59.6</v>
      </c>
      <c r="X259" s="90">
        <v>77.400000000000006</v>
      </c>
      <c r="Y259" s="91">
        <v>47.9</v>
      </c>
      <c r="Z259" s="91">
        <v>16.5</v>
      </c>
      <c r="AA259" s="92">
        <f t="shared" si="26"/>
        <v>141.80000000000001</v>
      </c>
      <c r="AC259" s="48">
        <v>41895</v>
      </c>
      <c r="AD259" s="78">
        <v>117</v>
      </c>
      <c r="AE259" s="81">
        <v>46</v>
      </c>
      <c r="AF259" s="83">
        <f t="shared" si="27"/>
        <v>46</v>
      </c>
      <c r="AG259" s="86">
        <v>208.7</v>
      </c>
      <c r="AH259" s="93">
        <v>52</v>
      </c>
    </row>
    <row r="260" spans="1:34" ht="11.25" customHeight="1">
      <c r="A260" s="1">
        <v>42261</v>
      </c>
      <c r="B260" s="77">
        <v>3113.11</v>
      </c>
      <c r="C260" s="78">
        <f t="shared" si="28"/>
        <v>135.30000000000001</v>
      </c>
      <c r="D260" s="78">
        <v>120</v>
      </c>
      <c r="E260" s="79" t="s">
        <v>63</v>
      </c>
      <c r="F260" s="80">
        <v>2299.2199999999998</v>
      </c>
      <c r="G260" s="81">
        <v>51.5</v>
      </c>
      <c r="H260" s="126">
        <f t="shared" si="24"/>
        <v>60</v>
      </c>
      <c r="I260" s="81">
        <v>60</v>
      </c>
      <c r="K260" s="82">
        <v>2141.37</v>
      </c>
      <c r="L260" s="83">
        <f t="shared" ref="L260:L323" si="29">G260</f>
        <v>51.5</v>
      </c>
      <c r="M260" s="83">
        <v>70</v>
      </c>
      <c r="O260" s="85">
        <f t="shared" ref="O260:O323" si="30">P260*$R$1/1000</f>
        <v>7.0621068198334189</v>
      </c>
      <c r="P260" s="86">
        <v>200.05968328139997</v>
      </c>
      <c r="Q260" s="86">
        <v>205</v>
      </c>
      <c r="R260" s="87" t="s">
        <v>62</v>
      </c>
      <c r="S260" s="110">
        <f t="shared" si="25"/>
        <v>2167.2536099999998</v>
      </c>
      <c r="T260" s="95">
        <v>54.867179999999991</v>
      </c>
      <c r="U260" s="88">
        <v>55</v>
      </c>
      <c r="V260" s="89" t="s">
        <v>64</v>
      </c>
      <c r="X260" s="90">
        <v>80.5</v>
      </c>
      <c r="Y260" s="91">
        <v>47</v>
      </c>
      <c r="Z260" s="91">
        <v>7.8</v>
      </c>
      <c r="AA260" s="92">
        <f t="shared" si="26"/>
        <v>135.30000000000001</v>
      </c>
      <c r="AC260" s="48">
        <v>41896</v>
      </c>
      <c r="AD260" s="78">
        <v>118</v>
      </c>
      <c r="AE260" s="81">
        <v>47</v>
      </c>
      <c r="AF260" s="83">
        <f t="shared" si="27"/>
        <v>47</v>
      </c>
      <c r="AG260" s="86">
        <v>204</v>
      </c>
      <c r="AH260" s="93">
        <v>49.9</v>
      </c>
    </row>
    <row r="261" spans="1:34" ht="11.25" customHeight="1">
      <c r="A261" s="1">
        <v>42262</v>
      </c>
      <c r="B261" s="77">
        <v>3113.11</v>
      </c>
      <c r="C261" s="78">
        <f t="shared" si="28"/>
        <v>119.30000000000001</v>
      </c>
      <c r="D261" s="78">
        <v>120</v>
      </c>
      <c r="E261" s="79" t="s">
        <v>65</v>
      </c>
      <c r="F261" s="80">
        <v>2299.2199999999998</v>
      </c>
      <c r="G261" s="81">
        <v>42.8</v>
      </c>
      <c r="H261" s="126">
        <f t="shared" ref="H261:H324" si="31">IF(I261&lt;M261, I261, M261)</f>
        <v>44</v>
      </c>
      <c r="I261" s="81">
        <v>60</v>
      </c>
      <c r="K261" s="82">
        <v>2141.37</v>
      </c>
      <c r="L261" s="83">
        <f t="shared" si="29"/>
        <v>42.8</v>
      </c>
      <c r="M261" s="83">
        <v>44</v>
      </c>
      <c r="N261" s="84" t="s">
        <v>59</v>
      </c>
      <c r="O261" s="85">
        <f t="shared" si="30"/>
        <v>7.0071151644848166</v>
      </c>
      <c r="P261" s="86">
        <v>198.50184601939992</v>
      </c>
      <c r="Q261" s="86">
        <v>205</v>
      </c>
      <c r="R261" s="87" t="s">
        <v>62</v>
      </c>
      <c r="S261" s="110">
        <f t="shared" ref="S261:S324" si="32">T261*$V$1</f>
        <v>2144.9108300000012</v>
      </c>
      <c r="T261" s="95">
        <v>54.301540000000024</v>
      </c>
      <c r="U261" s="88">
        <v>55</v>
      </c>
      <c r="V261" s="89" t="s">
        <v>64</v>
      </c>
      <c r="X261" s="90">
        <v>69.900000000000006</v>
      </c>
      <c r="Y261" s="91">
        <v>47.2</v>
      </c>
      <c r="Z261" s="91">
        <v>2.2000000000000002</v>
      </c>
      <c r="AA261" s="92">
        <f t="shared" ref="AA261:AA324" si="33">SUM(X261:Z261)</f>
        <v>119.30000000000001</v>
      </c>
      <c r="AC261" s="48">
        <v>41897</v>
      </c>
      <c r="AD261" s="78">
        <v>118</v>
      </c>
      <c r="AE261" s="81">
        <v>47</v>
      </c>
      <c r="AF261" s="83">
        <f t="shared" ref="AF261:AF324" si="34">AE261</f>
        <v>47</v>
      </c>
      <c r="AG261" s="86">
        <v>192.1</v>
      </c>
      <c r="AH261" s="93">
        <v>49.7</v>
      </c>
    </row>
    <row r="262" spans="1:34" ht="11.25" customHeight="1">
      <c r="A262" s="1">
        <v>42263</v>
      </c>
      <c r="B262" s="77">
        <v>3113.11</v>
      </c>
      <c r="C262" s="78">
        <f t="shared" si="28"/>
        <v>122.69999999999999</v>
      </c>
      <c r="D262" s="78">
        <v>120</v>
      </c>
      <c r="E262" s="79" t="s">
        <v>66</v>
      </c>
      <c r="F262" s="80">
        <v>2299.2199999999998</v>
      </c>
      <c r="G262" s="81">
        <v>52.6</v>
      </c>
      <c r="H262" s="126">
        <f t="shared" si="31"/>
        <v>50</v>
      </c>
      <c r="I262" s="81">
        <v>60</v>
      </c>
      <c r="K262" s="82">
        <v>2141.37</v>
      </c>
      <c r="L262" s="83">
        <f t="shared" si="29"/>
        <v>52.6</v>
      </c>
      <c r="M262" s="83">
        <v>50</v>
      </c>
      <c r="N262" s="84" t="s">
        <v>59</v>
      </c>
      <c r="O262" s="85">
        <f t="shared" si="30"/>
        <v>7.0390303518669199</v>
      </c>
      <c r="P262" s="86">
        <v>199.4059589764</v>
      </c>
      <c r="Q262" s="86">
        <v>205</v>
      </c>
      <c r="R262" s="87" t="s">
        <v>62</v>
      </c>
      <c r="S262" s="110">
        <f t="shared" si="32"/>
        <v>2125.4298249999997</v>
      </c>
      <c r="T262" s="95">
        <v>53.808349999999997</v>
      </c>
      <c r="U262" s="88">
        <v>55</v>
      </c>
      <c r="V262" s="89" t="s">
        <v>67</v>
      </c>
      <c r="X262" s="90">
        <v>73.599999999999994</v>
      </c>
      <c r="Y262" s="91">
        <v>47.5</v>
      </c>
      <c r="Z262" s="91">
        <v>1.6</v>
      </c>
      <c r="AA262" s="92">
        <f t="shared" si="33"/>
        <v>122.69999999999999</v>
      </c>
      <c r="AC262" s="48">
        <v>41898</v>
      </c>
      <c r="AD262" s="78">
        <v>116</v>
      </c>
      <c r="AE262" s="81">
        <v>46</v>
      </c>
      <c r="AF262" s="83">
        <f t="shared" si="34"/>
        <v>46</v>
      </c>
      <c r="AG262" s="86">
        <v>182.3</v>
      </c>
      <c r="AH262" s="93">
        <v>49.5</v>
      </c>
    </row>
    <row r="263" spans="1:34" ht="11.25" customHeight="1">
      <c r="A263" s="1">
        <v>42264</v>
      </c>
      <c r="B263" s="77">
        <v>3113.11</v>
      </c>
      <c r="C263" s="78">
        <f t="shared" si="28"/>
        <v>124.39999999999999</v>
      </c>
      <c r="D263" s="78">
        <v>120</v>
      </c>
      <c r="E263" s="79" t="s">
        <v>68</v>
      </c>
      <c r="F263" s="80">
        <v>2299.2199999999998</v>
      </c>
      <c r="G263" s="81">
        <v>43.7</v>
      </c>
      <c r="H263" s="126">
        <f t="shared" si="31"/>
        <v>50</v>
      </c>
      <c r="I263" s="81">
        <v>60</v>
      </c>
      <c r="K263" s="82">
        <v>2141.37</v>
      </c>
      <c r="L263" s="83">
        <f t="shared" si="29"/>
        <v>43.7</v>
      </c>
      <c r="M263" s="83">
        <v>50</v>
      </c>
      <c r="N263" s="84" t="s">
        <v>59</v>
      </c>
      <c r="O263" s="85">
        <f t="shared" si="30"/>
        <v>7.1810636714727298</v>
      </c>
      <c r="P263" s="86">
        <v>203.4295657641</v>
      </c>
      <c r="Q263" s="86">
        <v>205</v>
      </c>
      <c r="R263" s="87" t="s">
        <v>62</v>
      </c>
      <c r="S263" s="110">
        <f t="shared" si="32"/>
        <v>2077.0964400000012</v>
      </c>
      <c r="T263" s="95">
        <v>52.584720000000033</v>
      </c>
      <c r="U263" s="88">
        <v>55</v>
      </c>
      <c r="V263" s="89" t="s">
        <v>69</v>
      </c>
      <c r="X263" s="90">
        <v>75</v>
      </c>
      <c r="Y263" s="91">
        <v>47.6</v>
      </c>
      <c r="Z263" s="91">
        <v>1.8</v>
      </c>
      <c r="AA263" s="92">
        <f t="shared" si="33"/>
        <v>124.39999999999999</v>
      </c>
      <c r="AC263" s="48">
        <v>41899</v>
      </c>
      <c r="AD263" s="78">
        <v>112</v>
      </c>
      <c r="AE263" s="81">
        <v>52</v>
      </c>
      <c r="AF263" s="83">
        <f t="shared" si="34"/>
        <v>52</v>
      </c>
      <c r="AG263" s="86">
        <v>177.3</v>
      </c>
      <c r="AH263" s="93">
        <v>48.6</v>
      </c>
    </row>
    <row r="264" spans="1:34" ht="11.25" customHeight="1">
      <c r="A264" s="1">
        <v>42265</v>
      </c>
      <c r="B264" s="77">
        <v>3113.11</v>
      </c>
      <c r="C264" s="78">
        <f t="shared" si="28"/>
        <v>120.7</v>
      </c>
      <c r="D264" s="78">
        <v>120</v>
      </c>
      <c r="E264" s="79" t="s">
        <v>70</v>
      </c>
      <c r="F264" s="80">
        <v>2299.2199999999998</v>
      </c>
      <c r="G264" s="81">
        <v>46.1</v>
      </c>
      <c r="H264" s="126">
        <f t="shared" si="31"/>
        <v>60</v>
      </c>
      <c r="I264" s="81">
        <v>60</v>
      </c>
      <c r="K264" s="82">
        <v>2141.37</v>
      </c>
      <c r="L264" s="83">
        <f t="shared" si="29"/>
        <v>46.1</v>
      </c>
      <c r="M264" s="83">
        <v>70</v>
      </c>
      <c r="O264" s="85">
        <f t="shared" si="30"/>
        <v>7.1517667748726517</v>
      </c>
      <c r="P264" s="86">
        <v>202.59962535050008</v>
      </c>
      <c r="Q264" s="86">
        <v>205</v>
      </c>
      <c r="R264" s="87" t="s">
        <v>62</v>
      </c>
      <c r="S264" s="110">
        <f t="shared" si="32"/>
        <v>2070.4730799999998</v>
      </c>
      <c r="T264" s="95">
        <v>52.417039999999993</v>
      </c>
      <c r="U264" s="88">
        <v>55</v>
      </c>
      <c r="V264" s="89" t="s">
        <v>71</v>
      </c>
      <c r="X264" s="90">
        <v>74.099999999999994</v>
      </c>
      <c r="Y264" s="91">
        <v>45.7</v>
      </c>
      <c r="Z264" s="91">
        <v>0.9</v>
      </c>
      <c r="AA264" s="92">
        <f t="shared" si="33"/>
        <v>120.7</v>
      </c>
      <c r="AC264" s="48">
        <v>41900</v>
      </c>
      <c r="AD264" s="78">
        <v>116</v>
      </c>
      <c r="AE264" s="81">
        <v>42</v>
      </c>
      <c r="AF264" s="83">
        <f t="shared" si="34"/>
        <v>42</v>
      </c>
      <c r="AG264" s="86">
        <v>182.5</v>
      </c>
      <c r="AH264" s="93">
        <v>49.3</v>
      </c>
    </row>
    <row r="265" spans="1:34" ht="11.25" customHeight="1">
      <c r="A265" s="1">
        <v>42266</v>
      </c>
      <c r="B265" s="77">
        <v>3113.11</v>
      </c>
      <c r="C265" s="78">
        <f t="shared" si="28"/>
        <v>126.79999999999998</v>
      </c>
      <c r="D265" s="78">
        <v>120</v>
      </c>
      <c r="E265" s="79" t="s">
        <v>72</v>
      </c>
      <c r="F265" s="80">
        <v>2299.2199999999998</v>
      </c>
      <c r="G265" s="81">
        <v>41.3</v>
      </c>
      <c r="H265" s="126">
        <f t="shared" si="31"/>
        <v>60</v>
      </c>
      <c r="I265" s="81">
        <v>60</v>
      </c>
      <c r="K265" s="82">
        <v>2141.37</v>
      </c>
      <c r="L265" s="83">
        <f t="shared" si="29"/>
        <v>41.3</v>
      </c>
      <c r="M265" s="83">
        <v>70</v>
      </c>
      <c r="O265" s="85">
        <f t="shared" si="30"/>
        <v>7.1296509915806388</v>
      </c>
      <c r="P265" s="86">
        <v>201.9731159088</v>
      </c>
      <c r="Q265" s="86">
        <v>205</v>
      </c>
      <c r="R265" s="87" t="s">
        <v>62</v>
      </c>
      <c r="S265" s="110">
        <f t="shared" si="32"/>
        <v>2084.431195000001</v>
      </c>
      <c r="T265" s="95">
        <v>52.770410000000027</v>
      </c>
      <c r="U265" s="88">
        <v>56</v>
      </c>
      <c r="V265" s="89" t="s">
        <v>73</v>
      </c>
      <c r="X265" s="90">
        <v>72.599999999999994</v>
      </c>
      <c r="Y265" s="91">
        <v>46.1</v>
      </c>
      <c r="Z265" s="91">
        <v>8.1</v>
      </c>
      <c r="AA265" s="92">
        <f t="shared" si="33"/>
        <v>126.79999999999998</v>
      </c>
      <c r="AC265" s="48">
        <v>41901</v>
      </c>
      <c r="AD265" s="78">
        <v>118</v>
      </c>
      <c r="AE265" s="81">
        <v>44</v>
      </c>
      <c r="AF265" s="83">
        <f t="shared" si="34"/>
        <v>44</v>
      </c>
      <c r="AG265" s="86">
        <v>194.2</v>
      </c>
      <c r="AH265" s="93">
        <v>49.3</v>
      </c>
    </row>
    <row r="266" spans="1:34" ht="11.25" customHeight="1">
      <c r="A266" s="1">
        <v>42267</v>
      </c>
      <c r="B266" s="77">
        <v>3113.11</v>
      </c>
      <c r="C266" s="78">
        <f t="shared" si="28"/>
        <v>129.6</v>
      </c>
      <c r="D266" s="78">
        <v>133</v>
      </c>
      <c r="E266" s="79" t="s">
        <v>45</v>
      </c>
      <c r="F266" s="80">
        <v>2299.2199999999998</v>
      </c>
      <c r="G266" s="81">
        <v>54.1</v>
      </c>
      <c r="H266" s="126">
        <f t="shared" si="31"/>
        <v>60</v>
      </c>
      <c r="I266" s="81">
        <v>60</v>
      </c>
      <c r="K266" s="82">
        <v>2141.37</v>
      </c>
      <c r="L266" s="83">
        <f t="shared" si="29"/>
        <v>54.1</v>
      </c>
      <c r="M266" s="83">
        <v>70</v>
      </c>
      <c r="O266" s="85">
        <f t="shared" si="30"/>
        <v>7.1923729536272285</v>
      </c>
      <c r="P266" s="86">
        <v>203.74994202909997</v>
      </c>
      <c r="Q266" s="86">
        <v>205</v>
      </c>
      <c r="R266" s="87" t="s">
        <v>62</v>
      </c>
      <c r="S266" s="110">
        <f t="shared" si="32"/>
        <v>2144.2093099999997</v>
      </c>
      <c r="T266" s="95">
        <v>54.283779999999993</v>
      </c>
      <c r="U266" s="88">
        <v>56</v>
      </c>
      <c r="V266" s="89" t="s">
        <v>74</v>
      </c>
      <c r="X266" s="90">
        <v>73.8</v>
      </c>
      <c r="Y266" s="91">
        <v>44.8</v>
      </c>
      <c r="Z266" s="91">
        <v>11</v>
      </c>
      <c r="AA266" s="92">
        <f t="shared" si="33"/>
        <v>129.6</v>
      </c>
      <c r="AC266" s="48">
        <v>41902</v>
      </c>
      <c r="AD266" s="78">
        <v>118</v>
      </c>
      <c r="AE266" s="81">
        <v>44</v>
      </c>
      <c r="AF266" s="83">
        <f t="shared" si="34"/>
        <v>44</v>
      </c>
      <c r="AG266" s="86">
        <v>202.1</v>
      </c>
      <c r="AH266" s="93">
        <v>49.7</v>
      </c>
    </row>
    <row r="267" spans="1:34" ht="11.25" customHeight="1">
      <c r="A267" s="1">
        <v>42268</v>
      </c>
      <c r="B267" s="77">
        <v>3113.11</v>
      </c>
      <c r="C267" s="78">
        <f t="shared" ref="C267:C330" si="35">$AA267</f>
        <v>126.2</v>
      </c>
      <c r="D267" s="78">
        <v>133</v>
      </c>
      <c r="E267" s="79" t="s">
        <v>45</v>
      </c>
      <c r="F267" s="80">
        <v>2299.2199999999998</v>
      </c>
      <c r="G267" s="81">
        <v>53.3</v>
      </c>
      <c r="H267" s="126">
        <f t="shared" si="31"/>
        <v>60</v>
      </c>
      <c r="I267" s="81">
        <v>60</v>
      </c>
      <c r="K267" s="82">
        <v>2141.37</v>
      </c>
      <c r="L267" s="83">
        <f t="shared" si="29"/>
        <v>53.3</v>
      </c>
      <c r="M267" s="83">
        <v>70</v>
      </c>
      <c r="O267" s="85">
        <f t="shared" si="30"/>
        <v>7.2004459851094404</v>
      </c>
      <c r="P267" s="86">
        <v>203.97863980480003</v>
      </c>
      <c r="Q267" s="86">
        <v>205</v>
      </c>
      <c r="R267" s="87" t="s">
        <v>62</v>
      </c>
      <c r="S267" s="110">
        <f t="shared" si="32"/>
        <v>2120.2655949999994</v>
      </c>
      <c r="T267" s="95">
        <v>53.677609999999987</v>
      </c>
      <c r="U267" s="88">
        <v>56</v>
      </c>
      <c r="V267" s="89" t="s">
        <v>64</v>
      </c>
      <c r="X267" s="90">
        <v>71.900000000000006</v>
      </c>
      <c r="Y267" s="91">
        <v>45.3</v>
      </c>
      <c r="Z267" s="91">
        <v>9</v>
      </c>
      <c r="AA267" s="92">
        <f t="shared" si="33"/>
        <v>126.2</v>
      </c>
      <c r="AC267" s="48">
        <v>41903</v>
      </c>
      <c r="AD267" s="78">
        <v>118</v>
      </c>
      <c r="AE267" s="81">
        <v>45</v>
      </c>
      <c r="AF267" s="83">
        <f t="shared" si="34"/>
        <v>45</v>
      </c>
      <c r="AG267" s="86">
        <v>199.5</v>
      </c>
      <c r="AH267" s="93">
        <v>48.3</v>
      </c>
    </row>
    <row r="268" spans="1:34" ht="11.25" customHeight="1">
      <c r="A268" s="1">
        <v>42269</v>
      </c>
      <c r="B268" s="77">
        <v>3113.11</v>
      </c>
      <c r="C268" s="78">
        <f t="shared" si="35"/>
        <v>124.1</v>
      </c>
      <c r="D268" s="78">
        <v>133</v>
      </c>
      <c r="E268" s="79" t="s">
        <v>45</v>
      </c>
      <c r="F268" s="80">
        <v>2299.2199999999998</v>
      </c>
      <c r="G268" s="81">
        <v>53.6</v>
      </c>
      <c r="H268" s="126">
        <f t="shared" si="31"/>
        <v>60</v>
      </c>
      <c r="I268" s="81">
        <v>60</v>
      </c>
      <c r="K268" s="82">
        <v>2141.37</v>
      </c>
      <c r="L268" s="83">
        <f t="shared" si="29"/>
        <v>53.6</v>
      </c>
      <c r="M268" s="83">
        <v>70</v>
      </c>
      <c r="O268" s="85">
        <f t="shared" si="30"/>
        <v>7.4129710001180777</v>
      </c>
      <c r="P268" s="86">
        <v>209.99917847359995</v>
      </c>
      <c r="Q268" s="86">
        <v>218</v>
      </c>
      <c r="R268" s="87" t="s">
        <v>75</v>
      </c>
      <c r="S268" s="110">
        <f t="shared" si="32"/>
        <v>2103.0692700000004</v>
      </c>
      <c r="T268" s="95">
        <v>53.242260000000009</v>
      </c>
      <c r="U268" s="88">
        <v>56</v>
      </c>
      <c r="V268" s="89" t="s">
        <v>64</v>
      </c>
      <c r="X268" s="90">
        <v>73.3</v>
      </c>
      <c r="Y268" s="91">
        <v>47.5</v>
      </c>
      <c r="Z268" s="91">
        <v>3.3</v>
      </c>
      <c r="AA268" s="92">
        <f t="shared" si="33"/>
        <v>124.1</v>
      </c>
      <c r="AC268" s="48">
        <v>41904</v>
      </c>
      <c r="AD268" s="78">
        <v>118</v>
      </c>
      <c r="AE268" s="81">
        <v>45</v>
      </c>
      <c r="AF268" s="83">
        <f t="shared" si="34"/>
        <v>45</v>
      </c>
      <c r="AG268" s="86">
        <v>202.9</v>
      </c>
      <c r="AH268" s="93">
        <v>49</v>
      </c>
    </row>
    <row r="269" spans="1:34" ht="11.25" customHeight="1">
      <c r="A269" s="1">
        <v>42270</v>
      </c>
      <c r="B269" s="77">
        <v>3113.11</v>
      </c>
      <c r="C269" s="78">
        <f t="shared" si="35"/>
        <v>123.89999999999999</v>
      </c>
      <c r="D269" s="78">
        <v>133</v>
      </c>
      <c r="E269" s="79" t="s">
        <v>45</v>
      </c>
      <c r="F269" s="80">
        <v>2299.2199999999998</v>
      </c>
      <c r="G269" s="81">
        <v>55.1</v>
      </c>
      <c r="H269" s="126">
        <f t="shared" si="31"/>
        <v>60</v>
      </c>
      <c r="I269" s="81">
        <v>60</v>
      </c>
      <c r="K269" s="82">
        <v>2141.37</v>
      </c>
      <c r="L269" s="83">
        <f t="shared" si="29"/>
        <v>55.1</v>
      </c>
      <c r="M269" s="83">
        <v>70</v>
      </c>
      <c r="O269" s="85">
        <f t="shared" si="30"/>
        <v>7.4545930967335003</v>
      </c>
      <c r="P269" s="86">
        <v>211.17827469500003</v>
      </c>
      <c r="Q269" s="86">
        <v>218</v>
      </c>
      <c r="R269" s="87" t="s">
        <v>75</v>
      </c>
      <c r="S269" s="110">
        <f t="shared" si="32"/>
        <v>2121.3798900000006</v>
      </c>
      <c r="T269" s="95">
        <v>53.705820000000017</v>
      </c>
      <c r="U269" s="88">
        <v>59.6</v>
      </c>
      <c r="X269" s="90">
        <v>76.099999999999994</v>
      </c>
      <c r="Y269" s="91">
        <v>47.8</v>
      </c>
      <c r="Z269" s="91">
        <v>0</v>
      </c>
      <c r="AA269" s="92">
        <f t="shared" si="33"/>
        <v>123.89999999999999</v>
      </c>
      <c r="AC269" s="48">
        <v>41905</v>
      </c>
      <c r="AD269" s="78">
        <v>118</v>
      </c>
      <c r="AE269" s="81">
        <v>46</v>
      </c>
      <c r="AF269" s="83">
        <f t="shared" si="34"/>
        <v>46</v>
      </c>
      <c r="AG269" s="86">
        <v>210.6</v>
      </c>
      <c r="AH269" s="93">
        <v>49.1</v>
      </c>
    </row>
    <row r="270" spans="1:34" ht="11.25" customHeight="1">
      <c r="A270" s="1">
        <v>42271</v>
      </c>
      <c r="B270" s="77">
        <v>3113.11</v>
      </c>
      <c r="C270" s="78">
        <f t="shared" si="35"/>
        <v>121.19999999999999</v>
      </c>
      <c r="D270" s="78">
        <v>133</v>
      </c>
      <c r="E270" s="79" t="s">
        <v>45</v>
      </c>
      <c r="F270" s="80">
        <v>2299.2199999999998</v>
      </c>
      <c r="G270" s="81">
        <v>55.1</v>
      </c>
      <c r="H270" s="126">
        <f t="shared" si="31"/>
        <v>60</v>
      </c>
      <c r="I270" s="81">
        <v>60</v>
      </c>
      <c r="K270" s="82">
        <v>2141.37</v>
      </c>
      <c r="L270" s="83">
        <f t="shared" si="29"/>
        <v>55.1</v>
      </c>
      <c r="M270" s="83">
        <v>70</v>
      </c>
      <c r="O270" s="85">
        <f t="shared" si="30"/>
        <v>7.4382606670166593</v>
      </c>
      <c r="P270" s="86">
        <v>210.7155996322</v>
      </c>
      <c r="Q270" s="86">
        <v>218</v>
      </c>
      <c r="R270" s="87" t="s">
        <v>75</v>
      </c>
      <c r="S270" s="110">
        <f t="shared" si="32"/>
        <v>2113.6888449999997</v>
      </c>
      <c r="T270" s="95">
        <v>53.511109999999995</v>
      </c>
      <c r="U270" s="88">
        <v>59.6</v>
      </c>
      <c r="X270" s="90">
        <v>75.8</v>
      </c>
      <c r="Y270" s="91">
        <v>45.4</v>
      </c>
      <c r="Z270" s="91">
        <v>0</v>
      </c>
      <c r="AA270" s="92">
        <f t="shared" si="33"/>
        <v>121.19999999999999</v>
      </c>
      <c r="AC270" s="48">
        <v>41906</v>
      </c>
      <c r="AD270" s="78">
        <v>119</v>
      </c>
      <c r="AE270" s="81">
        <v>50</v>
      </c>
      <c r="AF270" s="83">
        <f t="shared" si="34"/>
        <v>50</v>
      </c>
      <c r="AG270" s="86">
        <v>213.1</v>
      </c>
      <c r="AH270" s="93">
        <v>48.5</v>
      </c>
    </row>
    <row r="271" spans="1:34" ht="11.25" customHeight="1">
      <c r="A271" s="1">
        <v>42272</v>
      </c>
      <c r="B271" s="77">
        <v>3113.11</v>
      </c>
      <c r="C271" s="78">
        <f t="shared" si="35"/>
        <v>125.4</v>
      </c>
      <c r="D271" s="78">
        <v>133</v>
      </c>
      <c r="E271" s="79" t="s">
        <v>45</v>
      </c>
      <c r="F271" s="80">
        <v>2299.2199999999998</v>
      </c>
      <c r="G271" s="81">
        <v>56.2</v>
      </c>
      <c r="H271" s="126">
        <f t="shared" si="31"/>
        <v>60</v>
      </c>
      <c r="I271" s="81">
        <v>60</v>
      </c>
      <c r="K271" s="82">
        <v>2141.37</v>
      </c>
      <c r="L271" s="83">
        <f t="shared" si="29"/>
        <v>56.2</v>
      </c>
      <c r="M271" s="83">
        <v>70</v>
      </c>
      <c r="O271" s="85">
        <f t="shared" si="30"/>
        <v>7.6077098980972728</v>
      </c>
      <c r="P271" s="86">
        <v>215.51586113590011</v>
      </c>
      <c r="Q271" s="86">
        <v>218</v>
      </c>
      <c r="R271" s="87" t="s">
        <v>75</v>
      </c>
      <c r="S271" s="110">
        <f t="shared" si="32"/>
        <v>2145.5503349999994</v>
      </c>
      <c r="T271" s="95">
        <v>54.317729999999983</v>
      </c>
      <c r="U271" s="88">
        <v>59.6</v>
      </c>
      <c r="X271" s="90">
        <v>75.400000000000006</v>
      </c>
      <c r="Y271" s="91">
        <v>45.9</v>
      </c>
      <c r="Z271" s="91">
        <v>4.0999999999999996</v>
      </c>
      <c r="AA271" s="92">
        <f t="shared" si="33"/>
        <v>125.4</v>
      </c>
      <c r="AC271" s="48">
        <v>41907</v>
      </c>
      <c r="AD271" s="78">
        <v>117</v>
      </c>
      <c r="AE271" s="81">
        <v>54</v>
      </c>
      <c r="AF271" s="83">
        <f t="shared" si="34"/>
        <v>54</v>
      </c>
      <c r="AG271" s="86">
        <v>209.6</v>
      </c>
      <c r="AH271" s="93">
        <v>48.8</v>
      </c>
    </row>
    <row r="272" spans="1:34" ht="11.25" customHeight="1">
      <c r="A272" s="1">
        <v>42273</v>
      </c>
      <c r="B272" s="77">
        <v>3113.11</v>
      </c>
      <c r="C272" s="78">
        <f t="shared" si="35"/>
        <v>130.80000000000001</v>
      </c>
      <c r="D272" s="78">
        <v>133</v>
      </c>
      <c r="E272" s="79" t="s">
        <v>45</v>
      </c>
      <c r="F272" s="80">
        <v>2299.2199999999998</v>
      </c>
      <c r="G272" s="81">
        <v>55.3</v>
      </c>
      <c r="H272" s="126">
        <f t="shared" si="31"/>
        <v>60</v>
      </c>
      <c r="I272" s="81">
        <v>60</v>
      </c>
      <c r="K272" s="82">
        <v>2141.37</v>
      </c>
      <c r="L272" s="83">
        <f t="shared" si="29"/>
        <v>55.3</v>
      </c>
      <c r="M272" s="83">
        <v>70</v>
      </c>
      <c r="O272" s="85">
        <f t="shared" si="30"/>
        <v>7.72849960702895</v>
      </c>
      <c r="P272" s="86">
        <v>218.93766592150001</v>
      </c>
      <c r="Q272" s="86">
        <v>218</v>
      </c>
      <c r="R272" s="87" t="s">
        <v>75</v>
      </c>
      <c r="S272" s="110">
        <f t="shared" si="32"/>
        <v>2186.1527799999985</v>
      </c>
      <c r="T272" s="95">
        <v>55.34563999999996</v>
      </c>
      <c r="U272" s="88">
        <v>59.6</v>
      </c>
      <c r="X272" s="90">
        <v>74.2</v>
      </c>
      <c r="Y272" s="91">
        <v>47</v>
      </c>
      <c r="Z272" s="91">
        <v>9.6</v>
      </c>
      <c r="AA272" s="92">
        <f t="shared" si="33"/>
        <v>130.80000000000001</v>
      </c>
      <c r="AC272" s="48">
        <v>41908</v>
      </c>
      <c r="AD272" s="78">
        <v>117</v>
      </c>
      <c r="AE272" s="81">
        <v>54</v>
      </c>
      <c r="AF272" s="83">
        <f t="shared" si="34"/>
        <v>54</v>
      </c>
      <c r="AG272" s="86">
        <v>213.5</v>
      </c>
      <c r="AH272" s="93">
        <v>49.3</v>
      </c>
    </row>
    <row r="273" spans="1:34" ht="11.25" customHeight="1">
      <c r="A273" s="1">
        <v>42274</v>
      </c>
      <c r="B273" s="77">
        <v>3113.11</v>
      </c>
      <c r="C273" s="78">
        <f t="shared" si="35"/>
        <v>130.9</v>
      </c>
      <c r="D273" s="78">
        <v>133</v>
      </c>
      <c r="E273" s="79" t="s">
        <v>45</v>
      </c>
      <c r="F273" s="80">
        <v>2299.2199999999998</v>
      </c>
      <c r="G273" s="81">
        <v>55.2</v>
      </c>
      <c r="H273" s="126">
        <f t="shared" si="31"/>
        <v>60</v>
      </c>
      <c r="I273" s="81">
        <v>60</v>
      </c>
      <c r="K273" s="82">
        <v>2141.37</v>
      </c>
      <c r="L273" s="83">
        <f t="shared" si="29"/>
        <v>55.2</v>
      </c>
      <c r="M273" s="83">
        <v>70</v>
      </c>
      <c r="O273" s="85">
        <f t="shared" si="30"/>
        <v>7.7422332722682015</v>
      </c>
      <c r="P273" s="86">
        <v>219.32672159400005</v>
      </c>
      <c r="Q273" s="86">
        <v>220</v>
      </c>
      <c r="R273" s="87" t="s">
        <v>76</v>
      </c>
      <c r="S273" s="110">
        <f t="shared" si="32"/>
        <v>2259.0500300000003</v>
      </c>
      <c r="T273" s="95">
        <v>57.191140000000004</v>
      </c>
      <c r="U273" s="88">
        <v>59.6</v>
      </c>
      <c r="X273" s="90">
        <v>74.7</v>
      </c>
      <c r="Y273" s="91">
        <v>46.2</v>
      </c>
      <c r="Z273" s="91">
        <v>10</v>
      </c>
      <c r="AA273" s="92">
        <f t="shared" si="33"/>
        <v>130.9</v>
      </c>
      <c r="AC273" s="48">
        <v>41909</v>
      </c>
      <c r="AD273" s="78">
        <v>116</v>
      </c>
      <c r="AE273" s="81">
        <v>52</v>
      </c>
      <c r="AF273" s="83">
        <f t="shared" si="34"/>
        <v>52</v>
      </c>
      <c r="AG273" s="86">
        <v>217.1</v>
      </c>
      <c r="AH273" s="93">
        <v>49.7</v>
      </c>
    </row>
    <row r="274" spans="1:34" ht="11.25" customHeight="1">
      <c r="A274" s="1">
        <v>42275</v>
      </c>
      <c r="B274" s="77">
        <v>3113.11</v>
      </c>
      <c r="C274" s="78">
        <f t="shared" si="35"/>
        <v>130.11246480654472</v>
      </c>
      <c r="D274" s="78">
        <v>128</v>
      </c>
      <c r="E274" s="79" t="s">
        <v>77</v>
      </c>
      <c r="F274" s="80">
        <v>2299.2199999999998</v>
      </c>
      <c r="G274" s="81">
        <v>55.3324729529972</v>
      </c>
      <c r="H274" s="126">
        <f t="shared" si="31"/>
        <v>60</v>
      </c>
      <c r="I274" s="81">
        <v>60</v>
      </c>
      <c r="K274" s="82">
        <v>2141.37</v>
      </c>
      <c r="L274" s="83">
        <f t="shared" si="29"/>
        <v>55.3324729529972</v>
      </c>
      <c r="M274" s="83">
        <v>70</v>
      </c>
      <c r="O274" s="85">
        <f t="shared" si="30"/>
        <v>7.6135316891223184</v>
      </c>
      <c r="P274" s="86">
        <v>215.68078439439998</v>
      </c>
      <c r="Q274" s="86">
        <v>220</v>
      </c>
      <c r="R274" s="87" t="s">
        <v>76</v>
      </c>
      <c r="S274" s="110">
        <f t="shared" si="32"/>
        <v>2254.6530054110999</v>
      </c>
      <c r="T274" s="95">
        <v>57.079822921799995</v>
      </c>
      <c r="U274" s="88">
        <v>59.6</v>
      </c>
      <c r="X274" s="90">
        <v>73.750322956314804</v>
      </c>
      <c r="Y274" s="91">
        <v>45.097389425070197</v>
      </c>
      <c r="Z274" s="91">
        <v>11.264752425159717</v>
      </c>
      <c r="AA274" s="92">
        <f t="shared" si="33"/>
        <v>130.11246480654472</v>
      </c>
      <c r="AC274" s="48">
        <v>41910</v>
      </c>
      <c r="AD274" s="78">
        <v>115</v>
      </c>
      <c r="AE274" s="81">
        <v>49</v>
      </c>
      <c r="AF274" s="83">
        <f t="shared" si="34"/>
        <v>49</v>
      </c>
      <c r="AG274" s="86">
        <v>218.5</v>
      </c>
      <c r="AH274" s="93">
        <v>50.3</v>
      </c>
    </row>
    <row r="275" spans="1:34" ht="11.25" customHeight="1">
      <c r="A275" s="1">
        <v>42276</v>
      </c>
      <c r="B275" s="77">
        <v>3113.11</v>
      </c>
      <c r="C275" s="78">
        <f t="shared" si="35"/>
        <v>129.12778794905299</v>
      </c>
      <c r="D275" s="78">
        <v>128</v>
      </c>
      <c r="E275" s="79" t="s">
        <v>77</v>
      </c>
      <c r="F275" s="80">
        <v>2299.2199999999998</v>
      </c>
      <c r="G275" s="81">
        <v>55.375649191302998</v>
      </c>
      <c r="H275" s="126">
        <f t="shared" si="31"/>
        <v>60</v>
      </c>
      <c r="I275" s="81">
        <v>60</v>
      </c>
      <c r="K275" s="82">
        <v>2141.37</v>
      </c>
      <c r="L275" s="83">
        <f t="shared" si="29"/>
        <v>55.375649191302998</v>
      </c>
      <c r="M275" s="83">
        <v>70</v>
      </c>
      <c r="O275" s="85">
        <f t="shared" si="30"/>
        <v>7.5135390766604901</v>
      </c>
      <c r="P275" s="86">
        <v>212.84813248330002</v>
      </c>
      <c r="Q275" s="86">
        <v>220</v>
      </c>
      <c r="R275" s="87" t="s">
        <v>76</v>
      </c>
      <c r="S275" s="110">
        <f t="shared" si="32"/>
        <v>2177.4588299999996</v>
      </c>
      <c r="T275" s="95">
        <v>55.125539999999987</v>
      </c>
      <c r="U275" s="88">
        <v>59.6</v>
      </c>
      <c r="X275" s="90">
        <v>74.844733845922605</v>
      </c>
      <c r="Y275" s="91">
        <v>46.466816091671397</v>
      </c>
      <c r="Z275" s="91">
        <v>7.8162380114589904</v>
      </c>
      <c r="AA275" s="92">
        <f t="shared" si="33"/>
        <v>129.12778794905299</v>
      </c>
      <c r="AC275" s="48">
        <v>41911</v>
      </c>
      <c r="AD275" s="78">
        <v>117</v>
      </c>
      <c r="AE275" s="81">
        <v>50</v>
      </c>
      <c r="AF275" s="83">
        <f t="shared" si="34"/>
        <v>50</v>
      </c>
      <c r="AG275" s="86">
        <v>216.8</v>
      </c>
      <c r="AH275" s="93">
        <v>49.4</v>
      </c>
    </row>
    <row r="276" spans="1:34" ht="11.25" customHeight="1">
      <c r="A276" s="1">
        <v>42277</v>
      </c>
      <c r="B276" s="77">
        <v>3113.11</v>
      </c>
      <c r="C276" s="78">
        <f t="shared" si="35"/>
        <v>120.07355124964614</v>
      </c>
      <c r="D276" s="78">
        <v>128</v>
      </c>
      <c r="E276" s="79" t="s">
        <v>77</v>
      </c>
      <c r="F276" s="80">
        <v>2299.2199999999998</v>
      </c>
      <c r="G276" s="81">
        <v>55.605414550669302</v>
      </c>
      <c r="H276" s="126">
        <f t="shared" si="31"/>
        <v>60</v>
      </c>
      <c r="I276" s="81">
        <v>60</v>
      </c>
      <c r="K276" s="82">
        <v>2141.37</v>
      </c>
      <c r="L276" s="83">
        <f t="shared" si="29"/>
        <v>55.605414550669302</v>
      </c>
      <c r="M276" s="83">
        <v>70</v>
      </c>
      <c r="O276" s="85">
        <f t="shared" si="30"/>
        <v>7.720581073621541</v>
      </c>
      <c r="P276" s="86">
        <v>218.71334486180004</v>
      </c>
      <c r="Q276" s="86">
        <v>220</v>
      </c>
      <c r="R276" s="87" t="s">
        <v>76</v>
      </c>
      <c r="S276" s="110">
        <f t="shared" si="32"/>
        <v>2163.5184900000008</v>
      </c>
      <c r="T276" s="95">
        <v>54.772620000000025</v>
      </c>
      <c r="U276" s="88">
        <v>59.6</v>
      </c>
      <c r="X276" s="90">
        <v>73.390830598572094</v>
      </c>
      <c r="Y276" s="91">
        <v>46.396469697053</v>
      </c>
      <c r="Z276" s="91">
        <v>0.28625095402103901</v>
      </c>
      <c r="AA276" s="92">
        <f t="shared" si="33"/>
        <v>120.07355124964614</v>
      </c>
      <c r="AC276" s="48">
        <v>41912</v>
      </c>
      <c r="AD276" s="78">
        <v>116</v>
      </c>
      <c r="AE276" s="81">
        <v>50</v>
      </c>
      <c r="AF276" s="83">
        <f t="shared" si="34"/>
        <v>50</v>
      </c>
      <c r="AG276" s="86">
        <v>211.8</v>
      </c>
      <c r="AH276" s="93">
        <v>50.9</v>
      </c>
    </row>
    <row r="277" spans="1:34" ht="11.25" customHeight="1">
      <c r="A277" s="1">
        <v>42278</v>
      </c>
      <c r="B277" s="77">
        <v>3149.2999999999997</v>
      </c>
      <c r="C277" s="78">
        <f t="shared" si="35"/>
        <v>118.21823576136173</v>
      </c>
      <c r="D277" s="78">
        <v>133</v>
      </c>
      <c r="E277" s="79" t="s">
        <v>45</v>
      </c>
      <c r="F277" s="80">
        <v>2217.6</v>
      </c>
      <c r="G277" s="81">
        <v>55.574948019545701</v>
      </c>
      <c r="H277" s="126">
        <f t="shared" si="31"/>
        <v>60</v>
      </c>
      <c r="I277" s="81">
        <v>60</v>
      </c>
      <c r="K277" s="82">
        <v>2079</v>
      </c>
      <c r="L277" s="83">
        <f t="shared" si="29"/>
        <v>55.574948019545701</v>
      </c>
      <c r="M277" s="83">
        <v>71</v>
      </c>
      <c r="O277" s="85">
        <f t="shared" si="30"/>
        <v>7.7812975807378111</v>
      </c>
      <c r="P277" s="86">
        <v>220.43335922770004</v>
      </c>
      <c r="Q277" s="86">
        <v>222.7</v>
      </c>
      <c r="R277" s="87" t="s">
        <v>76</v>
      </c>
      <c r="S277" s="110">
        <f t="shared" si="32"/>
        <v>2189.199415</v>
      </c>
      <c r="T277" s="95">
        <v>55.42277</v>
      </c>
      <c r="U277" s="88">
        <v>61.2</v>
      </c>
      <c r="V277" s="89" t="s">
        <v>78</v>
      </c>
      <c r="X277" s="90">
        <v>69.969888290546507</v>
      </c>
      <c r="Y277" s="91">
        <v>47.711803943266098</v>
      </c>
      <c r="Z277" s="91">
        <v>0.53654352754910706</v>
      </c>
      <c r="AA277" s="92">
        <f t="shared" si="33"/>
        <v>118.21823576136173</v>
      </c>
      <c r="AC277" s="48">
        <v>41913</v>
      </c>
      <c r="AD277" s="78">
        <v>114</v>
      </c>
      <c r="AE277" s="81">
        <v>46</v>
      </c>
      <c r="AF277" s="83">
        <f t="shared" si="34"/>
        <v>46</v>
      </c>
      <c r="AG277" s="86">
        <v>218.6</v>
      </c>
      <c r="AH277" s="93">
        <v>52.3</v>
      </c>
    </row>
    <row r="278" spans="1:34" ht="11.25" customHeight="1">
      <c r="A278" s="1">
        <v>42279</v>
      </c>
      <c r="B278" s="77">
        <v>3149.2999999999997</v>
      </c>
      <c r="C278" s="78">
        <f t="shared" si="35"/>
        <v>138.82352301712899</v>
      </c>
      <c r="D278" s="78">
        <v>133</v>
      </c>
      <c r="E278" s="79" t="s">
        <v>45</v>
      </c>
      <c r="F278" s="80">
        <v>2217.6</v>
      </c>
      <c r="G278" s="81">
        <v>54.174726745352302</v>
      </c>
      <c r="H278" s="126">
        <f t="shared" si="31"/>
        <v>60</v>
      </c>
      <c r="I278" s="81">
        <v>60</v>
      </c>
      <c r="K278" s="82">
        <v>2079</v>
      </c>
      <c r="L278" s="83">
        <f t="shared" si="29"/>
        <v>54.174726745352302</v>
      </c>
      <c r="M278" s="83">
        <v>71</v>
      </c>
      <c r="O278" s="85">
        <f t="shared" si="30"/>
        <v>7.7745535947992215</v>
      </c>
      <c r="P278" s="86">
        <v>220.24231146740004</v>
      </c>
      <c r="Q278" s="86">
        <v>222.7</v>
      </c>
      <c r="R278" s="87" t="s">
        <v>76</v>
      </c>
      <c r="S278" s="110">
        <f t="shared" si="32"/>
        <v>2232.4771949999999</v>
      </c>
      <c r="T278" s="95">
        <v>56.518410000000003</v>
      </c>
      <c r="U278" s="88">
        <v>61.2</v>
      </c>
      <c r="X278" s="90">
        <v>77.822841918097595</v>
      </c>
      <c r="Y278" s="91">
        <v>48.132260097093699</v>
      </c>
      <c r="Z278" s="91">
        <v>12.868421001937682</v>
      </c>
      <c r="AA278" s="92">
        <f t="shared" si="33"/>
        <v>138.82352301712899</v>
      </c>
      <c r="AC278" s="48">
        <v>41914</v>
      </c>
      <c r="AD278" s="78">
        <v>114</v>
      </c>
      <c r="AE278" s="81">
        <v>47</v>
      </c>
      <c r="AF278" s="83">
        <f t="shared" si="34"/>
        <v>47</v>
      </c>
      <c r="AG278" s="86">
        <v>221.9</v>
      </c>
      <c r="AH278" s="93">
        <v>53.4</v>
      </c>
    </row>
    <row r="279" spans="1:34" ht="11.25" customHeight="1">
      <c r="A279" s="1">
        <v>42280</v>
      </c>
      <c r="B279" s="77">
        <v>3149.2999999999997</v>
      </c>
      <c r="C279" s="78">
        <f t="shared" si="35"/>
        <v>136.00413401460204</v>
      </c>
      <c r="D279" s="78">
        <v>133</v>
      </c>
      <c r="E279" s="79" t="s">
        <v>45</v>
      </c>
      <c r="F279" s="80">
        <v>2217.6</v>
      </c>
      <c r="G279" s="81">
        <v>54.2890016248137</v>
      </c>
      <c r="H279" s="126">
        <f t="shared" si="31"/>
        <v>60</v>
      </c>
      <c r="I279" s="81">
        <v>60</v>
      </c>
      <c r="K279" s="82">
        <v>2079</v>
      </c>
      <c r="L279" s="83">
        <f t="shared" si="29"/>
        <v>54.2890016248137</v>
      </c>
      <c r="M279" s="83">
        <v>71</v>
      </c>
      <c r="O279" s="85">
        <f t="shared" si="30"/>
        <v>7.8234220406017787</v>
      </c>
      <c r="P279" s="86">
        <v>221.62668670259998</v>
      </c>
      <c r="Q279" s="86">
        <v>222.7</v>
      </c>
      <c r="R279" s="87" t="s">
        <v>76</v>
      </c>
      <c r="S279" s="110">
        <f t="shared" si="32"/>
        <v>2257.4040650000002</v>
      </c>
      <c r="T279" s="95">
        <v>57.149470000000001</v>
      </c>
      <c r="U279" s="88">
        <v>61.2</v>
      </c>
      <c r="X279" s="90">
        <v>75.376107815483394</v>
      </c>
      <c r="Y279" s="91">
        <v>43.775003682132102</v>
      </c>
      <c r="Z279" s="91">
        <v>16.85302251698656</v>
      </c>
      <c r="AA279" s="92">
        <f t="shared" si="33"/>
        <v>136.00413401460204</v>
      </c>
      <c r="AC279" s="48">
        <v>41915</v>
      </c>
      <c r="AD279" s="78">
        <v>114</v>
      </c>
      <c r="AE279" s="81">
        <v>48</v>
      </c>
      <c r="AF279" s="83">
        <f t="shared" si="34"/>
        <v>48</v>
      </c>
      <c r="AG279" s="86">
        <v>225.3</v>
      </c>
      <c r="AH279" s="93">
        <v>53</v>
      </c>
    </row>
    <row r="280" spans="1:34" ht="11.25" customHeight="1">
      <c r="A280" s="1">
        <v>42281</v>
      </c>
      <c r="B280" s="77">
        <v>3149.2999999999997</v>
      </c>
      <c r="C280" s="78">
        <f t="shared" si="35"/>
        <v>127.29157231227603</v>
      </c>
      <c r="D280" s="78">
        <v>133</v>
      </c>
      <c r="E280" s="79" t="s">
        <v>45</v>
      </c>
      <c r="F280" s="80">
        <v>2217.6</v>
      </c>
      <c r="G280" s="81">
        <v>50.6596624229322</v>
      </c>
      <c r="H280" s="126">
        <f t="shared" si="31"/>
        <v>60</v>
      </c>
      <c r="I280" s="81">
        <v>60</v>
      </c>
      <c r="K280" s="82">
        <v>2079</v>
      </c>
      <c r="L280" s="83">
        <f t="shared" si="29"/>
        <v>50.6596624229322</v>
      </c>
      <c r="M280" s="83">
        <v>71</v>
      </c>
      <c r="O280" s="85">
        <f t="shared" si="30"/>
        <v>7.8753402240939572</v>
      </c>
      <c r="P280" s="86">
        <v>223.09745677319992</v>
      </c>
      <c r="Q280" s="86">
        <v>222.7</v>
      </c>
      <c r="R280" s="87" t="s">
        <v>76</v>
      </c>
      <c r="S280" s="110">
        <f t="shared" si="32"/>
        <v>2288.0485600000002</v>
      </c>
      <c r="T280" s="95">
        <v>57.925280000000001</v>
      </c>
      <c r="U280" s="88">
        <v>61.2</v>
      </c>
      <c r="X280" s="90">
        <v>76.265237771405097</v>
      </c>
      <c r="Y280" s="91">
        <v>36.050104448012299</v>
      </c>
      <c r="Z280" s="91">
        <v>14.976230092858627</v>
      </c>
      <c r="AA280" s="92">
        <f t="shared" si="33"/>
        <v>127.29157231227603</v>
      </c>
      <c r="AC280" s="48">
        <v>41916</v>
      </c>
      <c r="AD280" s="78">
        <v>120</v>
      </c>
      <c r="AE280" s="81">
        <v>54</v>
      </c>
      <c r="AF280" s="83">
        <f t="shared" si="34"/>
        <v>54</v>
      </c>
      <c r="AG280" s="86">
        <v>224.9</v>
      </c>
      <c r="AH280" s="93">
        <v>54.3</v>
      </c>
    </row>
    <row r="281" spans="1:34" ht="11.25" customHeight="1">
      <c r="A281" s="1">
        <v>42282</v>
      </c>
      <c r="B281" s="77">
        <v>3149.2999999999997</v>
      </c>
      <c r="C281" s="78">
        <f t="shared" si="35"/>
        <v>130.05547317244316</v>
      </c>
      <c r="D281" s="78">
        <v>129</v>
      </c>
      <c r="E281" s="79" t="s">
        <v>79</v>
      </c>
      <c r="F281" s="80">
        <v>2217.6</v>
      </c>
      <c r="G281" s="81">
        <v>50.172337894416103</v>
      </c>
      <c r="H281" s="126">
        <f t="shared" si="31"/>
        <v>60</v>
      </c>
      <c r="I281" s="81">
        <v>60</v>
      </c>
      <c r="K281" s="82">
        <v>2079</v>
      </c>
      <c r="L281" s="83">
        <f t="shared" si="29"/>
        <v>50.172337894416103</v>
      </c>
      <c r="M281" s="83">
        <v>71</v>
      </c>
      <c r="O281" s="85">
        <f t="shared" si="30"/>
        <v>7.9008509748537099</v>
      </c>
      <c r="P281" s="86">
        <v>223.82014093070001</v>
      </c>
      <c r="Q281" s="86">
        <v>225.7</v>
      </c>
      <c r="R281" s="87" t="s">
        <v>54</v>
      </c>
      <c r="S281" s="110">
        <f t="shared" si="32"/>
        <v>2267.1210650000003</v>
      </c>
      <c r="T281" s="95">
        <v>57.395470000000003</v>
      </c>
      <c r="U281" s="88">
        <v>59.9</v>
      </c>
      <c r="V281" s="89" t="s">
        <v>54</v>
      </c>
      <c r="X281" s="90">
        <v>74.450514131098601</v>
      </c>
      <c r="Y281" s="91">
        <v>33.973782069682997</v>
      </c>
      <c r="Z281" s="91">
        <v>21.631176971661553</v>
      </c>
      <c r="AA281" s="92">
        <f t="shared" si="33"/>
        <v>130.05547317244316</v>
      </c>
      <c r="AC281" s="48">
        <v>41917</v>
      </c>
      <c r="AD281" s="78">
        <v>117</v>
      </c>
      <c r="AE281" s="81">
        <v>56</v>
      </c>
      <c r="AF281" s="83">
        <f t="shared" si="34"/>
        <v>56</v>
      </c>
      <c r="AG281" s="86">
        <v>222.7</v>
      </c>
      <c r="AH281" s="93">
        <v>53.7</v>
      </c>
    </row>
    <row r="282" spans="1:34" ht="11.25" customHeight="1">
      <c r="A282" s="1">
        <v>42283</v>
      </c>
      <c r="B282" s="77">
        <v>3149.2999999999997</v>
      </c>
      <c r="C282" s="78">
        <f t="shared" si="35"/>
        <v>134.29039678194766</v>
      </c>
      <c r="D282" s="78">
        <v>129</v>
      </c>
      <c r="E282" s="79" t="s">
        <v>79</v>
      </c>
      <c r="F282" s="80">
        <v>2217.6</v>
      </c>
      <c r="G282" s="81">
        <v>50.498260861878002</v>
      </c>
      <c r="H282" s="126">
        <f t="shared" si="31"/>
        <v>60</v>
      </c>
      <c r="I282" s="81">
        <v>60</v>
      </c>
      <c r="K282" s="82">
        <v>2079</v>
      </c>
      <c r="L282" s="83">
        <f t="shared" si="29"/>
        <v>50.498260861878002</v>
      </c>
      <c r="M282" s="83">
        <v>71</v>
      </c>
      <c r="O282" s="85">
        <f t="shared" si="30"/>
        <v>8.0124838432407888</v>
      </c>
      <c r="P282" s="86">
        <v>226.98254513429998</v>
      </c>
      <c r="Q282" s="86">
        <v>225.7</v>
      </c>
      <c r="R282" s="87" t="s">
        <v>54</v>
      </c>
      <c r="S282" s="110">
        <f t="shared" si="32"/>
        <v>2218.816515</v>
      </c>
      <c r="T282" s="95">
        <v>56.17257</v>
      </c>
      <c r="U282" s="88">
        <v>59.9</v>
      </c>
      <c r="V282" s="89" t="s">
        <v>54</v>
      </c>
      <c r="X282" s="90">
        <v>74.050244421487903</v>
      </c>
      <c r="Y282" s="91">
        <v>37.738600374720697</v>
      </c>
      <c r="Z282" s="91">
        <v>22.501551985739066</v>
      </c>
      <c r="AA282" s="92">
        <f t="shared" si="33"/>
        <v>134.29039678194766</v>
      </c>
      <c r="AC282" s="48">
        <v>41918</v>
      </c>
      <c r="AD282" s="78">
        <v>116</v>
      </c>
      <c r="AE282" s="81">
        <v>55</v>
      </c>
      <c r="AF282" s="83">
        <f t="shared" si="34"/>
        <v>55</v>
      </c>
      <c r="AG282" s="86">
        <v>222.2</v>
      </c>
      <c r="AH282" s="93">
        <v>52.4</v>
      </c>
    </row>
    <row r="283" spans="1:34" ht="11.25" customHeight="1">
      <c r="A283" s="1">
        <v>42284</v>
      </c>
      <c r="B283" s="77">
        <v>3149.2999999999997</v>
      </c>
      <c r="C283" s="78">
        <f t="shared" si="35"/>
        <v>126.40603449740085</v>
      </c>
      <c r="D283" s="78">
        <v>129</v>
      </c>
      <c r="E283" s="79" t="s">
        <v>79</v>
      </c>
      <c r="F283" s="80">
        <v>2217.6</v>
      </c>
      <c r="G283" s="81">
        <v>53.723957080093399</v>
      </c>
      <c r="H283" s="126">
        <f t="shared" si="31"/>
        <v>60</v>
      </c>
      <c r="I283" s="81">
        <v>60</v>
      </c>
      <c r="K283" s="82">
        <v>2079</v>
      </c>
      <c r="L283" s="83">
        <f t="shared" si="29"/>
        <v>53.723957080093399</v>
      </c>
      <c r="M283" s="83">
        <v>71</v>
      </c>
      <c r="O283" s="85">
        <f t="shared" si="30"/>
        <v>7.9941055656190603</v>
      </c>
      <c r="P283" s="86">
        <v>226.46191404020001</v>
      </c>
      <c r="Q283" s="86">
        <v>225.7</v>
      </c>
      <c r="R283" s="87" t="s">
        <v>54</v>
      </c>
      <c r="S283" s="110">
        <f t="shared" si="32"/>
        <v>2237.5924450000002</v>
      </c>
      <c r="T283" s="95">
        <v>56.647910000000003</v>
      </c>
      <c r="U283" s="88">
        <v>59.9</v>
      </c>
      <c r="V283" s="89" t="s">
        <v>54</v>
      </c>
      <c r="X283" s="90">
        <v>71.181093588534694</v>
      </c>
      <c r="Y283" s="91">
        <v>43.0347595154959</v>
      </c>
      <c r="Z283" s="91">
        <v>12.190181393370258</v>
      </c>
      <c r="AA283" s="92">
        <f t="shared" si="33"/>
        <v>126.40603449740085</v>
      </c>
      <c r="AC283" s="48">
        <v>41919</v>
      </c>
      <c r="AD283" s="78">
        <v>119</v>
      </c>
      <c r="AE283" s="81">
        <v>54</v>
      </c>
      <c r="AF283" s="83">
        <f t="shared" si="34"/>
        <v>54</v>
      </c>
      <c r="AG283" s="86">
        <v>230.1</v>
      </c>
      <c r="AH283" s="93">
        <v>51.7</v>
      </c>
    </row>
    <row r="284" spans="1:34" ht="11.25" customHeight="1">
      <c r="A284" s="1">
        <v>42285</v>
      </c>
      <c r="B284" s="77">
        <v>3149.2999999999997</v>
      </c>
      <c r="C284" s="78">
        <f t="shared" si="35"/>
        <v>129.97151612497612</v>
      </c>
      <c r="D284" s="78">
        <v>129</v>
      </c>
      <c r="E284" s="79" t="s">
        <v>79</v>
      </c>
      <c r="F284" s="80">
        <v>2217.6</v>
      </c>
      <c r="G284" s="81">
        <v>54.065970965008603</v>
      </c>
      <c r="H284" s="126">
        <f t="shared" si="31"/>
        <v>60</v>
      </c>
      <c r="I284" s="81">
        <v>60</v>
      </c>
      <c r="K284" s="82">
        <v>2079</v>
      </c>
      <c r="L284" s="83">
        <f t="shared" si="29"/>
        <v>54.065970965008603</v>
      </c>
      <c r="M284" s="83">
        <v>71</v>
      </c>
      <c r="O284" s="85">
        <f t="shared" si="30"/>
        <v>7.882661681055799</v>
      </c>
      <c r="P284" s="86">
        <v>223.30486348599999</v>
      </c>
      <c r="Q284" s="86">
        <v>225.7</v>
      </c>
      <c r="R284" s="87" t="s">
        <v>54</v>
      </c>
      <c r="S284" s="110">
        <f t="shared" si="32"/>
        <v>2261.8730949999999</v>
      </c>
      <c r="T284" s="95">
        <v>57.262610000000002</v>
      </c>
      <c r="U284" s="88">
        <v>59.9</v>
      </c>
      <c r="V284" s="89" t="s">
        <v>54</v>
      </c>
      <c r="X284" s="90">
        <v>77.255732502960797</v>
      </c>
      <c r="Y284" s="91">
        <v>46.074228717131298</v>
      </c>
      <c r="Z284" s="91">
        <v>6.641554904884031</v>
      </c>
      <c r="AA284" s="92">
        <f t="shared" si="33"/>
        <v>129.97151612497612</v>
      </c>
      <c r="AC284" s="48">
        <v>41920</v>
      </c>
      <c r="AD284" s="78">
        <v>122</v>
      </c>
      <c r="AE284" s="81">
        <v>54</v>
      </c>
      <c r="AF284" s="83">
        <f t="shared" si="34"/>
        <v>54</v>
      </c>
      <c r="AG284" s="86">
        <v>231.3</v>
      </c>
      <c r="AH284" s="93">
        <v>52.6</v>
      </c>
    </row>
    <row r="285" spans="1:34" ht="11.25" customHeight="1">
      <c r="A285" s="1">
        <v>42286</v>
      </c>
      <c r="B285" s="77">
        <v>3149.2999999999997</v>
      </c>
      <c r="C285" s="78">
        <f t="shared" si="35"/>
        <v>140.92848702925221</v>
      </c>
      <c r="D285" s="78">
        <v>133</v>
      </c>
      <c r="E285" s="79" t="s">
        <v>45</v>
      </c>
      <c r="F285" s="80">
        <v>2217.6</v>
      </c>
      <c r="G285" s="81">
        <v>54.549798245684599</v>
      </c>
      <c r="H285" s="126">
        <f t="shared" si="31"/>
        <v>60</v>
      </c>
      <c r="I285" s="81">
        <v>60</v>
      </c>
      <c r="K285" s="82">
        <v>2079</v>
      </c>
      <c r="L285" s="83">
        <f t="shared" si="29"/>
        <v>54.549798245684599</v>
      </c>
      <c r="M285" s="83">
        <v>71</v>
      </c>
      <c r="O285" s="85">
        <f t="shared" si="30"/>
        <v>7.9858197083470897</v>
      </c>
      <c r="P285" s="86">
        <v>226.2271872053</v>
      </c>
      <c r="Q285" s="86">
        <v>225.7</v>
      </c>
      <c r="R285" s="87" t="s">
        <v>54</v>
      </c>
      <c r="S285" s="110">
        <f t="shared" si="32"/>
        <v>2241.9062399999998</v>
      </c>
      <c r="T285" s="95">
        <v>56.75712</v>
      </c>
      <c r="U285" s="88">
        <v>59.9</v>
      </c>
      <c r="V285" s="89" t="s">
        <v>54</v>
      </c>
      <c r="X285" s="90">
        <v>79.330812211460497</v>
      </c>
      <c r="Y285" s="91">
        <v>47.345895561961399</v>
      </c>
      <c r="Z285" s="91">
        <v>14.251779255830323</v>
      </c>
      <c r="AA285" s="92">
        <f t="shared" si="33"/>
        <v>140.92848702925221</v>
      </c>
      <c r="AC285" s="48">
        <v>41921</v>
      </c>
      <c r="AD285" s="78">
        <v>119</v>
      </c>
      <c r="AE285" s="81">
        <v>51</v>
      </c>
      <c r="AF285" s="83">
        <f t="shared" si="34"/>
        <v>51</v>
      </c>
      <c r="AG285" s="86">
        <v>225.9</v>
      </c>
      <c r="AH285" s="93">
        <v>52.9</v>
      </c>
    </row>
    <row r="286" spans="1:34" ht="11.25" customHeight="1">
      <c r="A286" s="1">
        <v>42287</v>
      </c>
      <c r="B286" s="77">
        <v>3149.2999999999997</v>
      </c>
      <c r="C286" s="78">
        <f t="shared" si="35"/>
        <v>142.47046376873712</v>
      </c>
      <c r="D286" s="78">
        <v>133</v>
      </c>
      <c r="E286" s="79" t="s">
        <v>45</v>
      </c>
      <c r="F286" s="80">
        <v>2217.6</v>
      </c>
      <c r="G286" s="81">
        <v>54.351979731101999</v>
      </c>
      <c r="H286" s="126">
        <f t="shared" si="31"/>
        <v>60</v>
      </c>
      <c r="I286" s="81">
        <v>60</v>
      </c>
      <c r="K286" s="82">
        <v>2079</v>
      </c>
      <c r="L286" s="83">
        <f t="shared" si="29"/>
        <v>54.351979731101999</v>
      </c>
      <c r="M286" s="83">
        <v>71</v>
      </c>
      <c r="O286" s="85">
        <f t="shared" si="30"/>
        <v>8.0315884854537032</v>
      </c>
      <c r="P286" s="86">
        <v>227.52375312900008</v>
      </c>
      <c r="Q286" s="86">
        <v>227.7</v>
      </c>
      <c r="S286" s="110">
        <f t="shared" si="32"/>
        <v>2188.6282449999999</v>
      </c>
      <c r="T286" s="95">
        <v>55.40831</v>
      </c>
      <c r="U286" s="88">
        <v>61.2</v>
      </c>
      <c r="X286" s="90">
        <v>76.132759696645493</v>
      </c>
      <c r="Y286" s="91">
        <v>45.033428529225702</v>
      </c>
      <c r="Z286" s="91">
        <v>21.304275542865923</v>
      </c>
      <c r="AA286" s="92">
        <f t="shared" si="33"/>
        <v>142.47046376873712</v>
      </c>
      <c r="AC286" s="48">
        <v>41922</v>
      </c>
      <c r="AD286" s="78">
        <v>125</v>
      </c>
      <c r="AE286" s="81">
        <v>52</v>
      </c>
      <c r="AF286" s="83">
        <f t="shared" si="34"/>
        <v>52</v>
      </c>
      <c r="AG286" s="86">
        <v>223.8</v>
      </c>
      <c r="AH286" s="93">
        <v>51.9</v>
      </c>
    </row>
    <row r="287" spans="1:34" ht="11.25" customHeight="1">
      <c r="A287" s="1">
        <v>42288</v>
      </c>
      <c r="B287" s="77">
        <v>3149.2999999999997</v>
      </c>
      <c r="C287" s="78">
        <f t="shared" si="35"/>
        <v>140.60953631355412</v>
      </c>
      <c r="D287" s="78">
        <v>133</v>
      </c>
      <c r="E287" s="79" t="s">
        <v>45</v>
      </c>
      <c r="F287" s="80">
        <v>2217.6</v>
      </c>
      <c r="G287" s="81">
        <v>54.651407585344202</v>
      </c>
      <c r="H287" s="126">
        <f t="shared" si="31"/>
        <v>60</v>
      </c>
      <c r="I287" s="81">
        <v>60</v>
      </c>
      <c r="K287" s="82">
        <v>2079</v>
      </c>
      <c r="L287" s="83">
        <f t="shared" si="29"/>
        <v>54.651407585344202</v>
      </c>
      <c r="M287" s="83">
        <v>71</v>
      </c>
      <c r="O287" s="85">
        <f t="shared" si="30"/>
        <v>7.9750197959616402</v>
      </c>
      <c r="P287" s="86">
        <v>225.92124067880002</v>
      </c>
      <c r="Q287" s="86">
        <v>227.7</v>
      </c>
      <c r="S287" s="110">
        <f t="shared" si="32"/>
        <v>2241.043165</v>
      </c>
      <c r="T287" s="95">
        <v>56.73527</v>
      </c>
      <c r="U287" s="88">
        <v>61.2</v>
      </c>
      <c r="X287" s="90">
        <v>76.332271583757205</v>
      </c>
      <c r="Y287" s="91">
        <v>40.142790755548504</v>
      </c>
      <c r="Z287" s="91">
        <v>24.134473974248412</v>
      </c>
      <c r="AA287" s="92">
        <f t="shared" si="33"/>
        <v>140.60953631355412</v>
      </c>
      <c r="AC287" s="48">
        <v>41923</v>
      </c>
      <c r="AD287" s="78">
        <v>122</v>
      </c>
      <c r="AE287" s="81">
        <v>54</v>
      </c>
      <c r="AF287" s="83">
        <f t="shared" si="34"/>
        <v>54</v>
      </c>
      <c r="AG287" s="86">
        <v>228.7</v>
      </c>
      <c r="AH287" s="93">
        <v>53.3</v>
      </c>
    </row>
    <row r="288" spans="1:34" ht="11.25" customHeight="1">
      <c r="A288" s="1">
        <v>42289</v>
      </c>
      <c r="B288" s="77">
        <v>3149.2999999999997</v>
      </c>
      <c r="C288" s="78">
        <f t="shared" si="35"/>
        <v>140.46202356852666</v>
      </c>
      <c r="D288" s="78">
        <v>133</v>
      </c>
      <c r="E288" s="79" t="s">
        <v>45</v>
      </c>
      <c r="F288" s="80">
        <v>2217.6</v>
      </c>
      <c r="G288" s="81">
        <v>53.498841391033601</v>
      </c>
      <c r="H288" s="126">
        <f t="shared" si="31"/>
        <v>60</v>
      </c>
      <c r="I288" s="81">
        <v>60</v>
      </c>
      <c r="K288" s="82">
        <v>2079</v>
      </c>
      <c r="L288" s="83">
        <f t="shared" si="29"/>
        <v>53.498841391033601</v>
      </c>
      <c r="M288" s="83">
        <v>71</v>
      </c>
      <c r="O288" s="85">
        <f t="shared" si="30"/>
        <v>7.9313475573234085</v>
      </c>
      <c r="P288" s="86">
        <v>224.68406677969998</v>
      </c>
      <c r="Q288" s="86">
        <v>227.7</v>
      </c>
      <c r="S288" s="110">
        <f t="shared" si="32"/>
        <v>2235.265895</v>
      </c>
      <c r="T288" s="95">
        <v>56.589010000000002</v>
      </c>
      <c r="U288" s="88">
        <v>61.2</v>
      </c>
      <c r="X288" s="90">
        <v>76.343359973342302</v>
      </c>
      <c r="Y288" s="91">
        <v>39.322339655964399</v>
      </c>
      <c r="Z288" s="91">
        <v>24.79632393921997</v>
      </c>
      <c r="AA288" s="92">
        <f t="shared" si="33"/>
        <v>140.46202356852666</v>
      </c>
      <c r="AC288" s="48">
        <v>41924</v>
      </c>
      <c r="AD288" s="78">
        <v>124</v>
      </c>
      <c r="AE288" s="81">
        <v>51</v>
      </c>
      <c r="AF288" s="83">
        <f t="shared" si="34"/>
        <v>51</v>
      </c>
      <c r="AG288" s="86">
        <v>228.8</v>
      </c>
      <c r="AH288" s="93">
        <v>53.7</v>
      </c>
    </row>
    <row r="289" spans="1:34" ht="11.25" customHeight="1">
      <c r="A289" s="1">
        <v>42290</v>
      </c>
      <c r="B289" s="77">
        <v>3149.2999999999997</v>
      </c>
      <c r="C289" s="78">
        <f t="shared" si="35"/>
        <v>140.73460797500863</v>
      </c>
      <c r="D289" s="78">
        <v>133</v>
      </c>
      <c r="E289" s="79" t="s">
        <v>45</v>
      </c>
      <c r="F289" s="80">
        <v>2217.6</v>
      </c>
      <c r="G289" s="81">
        <v>54.469541306483897</v>
      </c>
      <c r="H289" s="126">
        <f t="shared" si="31"/>
        <v>60</v>
      </c>
      <c r="I289" s="81">
        <v>60</v>
      </c>
      <c r="K289" s="82">
        <v>2079</v>
      </c>
      <c r="L289" s="83">
        <f t="shared" si="29"/>
        <v>54.469541306483897</v>
      </c>
      <c r="M289" s="83">
        <v>71</v>
      </c>
      <c r="O289" s="85">
        <f t="shared" si="30"/>
        <v>7.8209862345394017</v>
      </c>
      <c r="P289" s="86">
        <v>221.55768369800006</v>
      </c>
      <c r="Q289" s="86">
        <v>227.7</v>
      </c>
      <c r="S289" s="110">
        <f t="shared" si="32"/>
        <v>2177.7132099999999</v>
      </c>
      <c r="T289" s="95">
        <v>55.131979999999999</v>
      </c>
      <c r="U289" s="88">
        <v>61.2</v>
      </c>
      <c r="X289" s="90">
        <v>75.936505233635103</v>
      </c>
      <c r="Y289" s="91">
        <v>41.7178986999782</v>
      </c>
      <c r="Z289" s="91">
        <v>23.08020404139533</v>
      </c>
      <c r="AA289" s="92">
        <f t="shared" si="33"/>
        <v>140.73460797500863</v>
      </c>
      <c r="AC289" s="48">
        <v>41925</v>
      </c>
      <c r="AD289" s="78">
        <v>126</v>
      </c>
      <c r="AE289" s="81">
        <v>50</v>
      </c>
      <c r="AF289" s="83">
        <f t="shared" si="34"/>
        <v>50</v>
      </c>
      <c r="AG289" s="86">
        <v>229.7</v>
      </c>
      <c r="AH289" s="93">
        <v>53.5</v>
      </c>
    </row>
    <row r="290" spans="1:34" ht="11.25" customHeight="1">
      <c r="A290" s="1">
        <v>42291</v>
      </c>
      <c r="B290" s="77">
        <v>3149.2999999999997</v>
      </c>
      <c r="C290" s="78">
        <f t="shared" si="35"/>
        <v>135.57069120513367</v>
      </c>
      <c r="D290" s="78">
        <v>133</v>
      </c>
      <c r="E290" s="79" t="s">
        <v>45</v>
      </c>
      <c r="F290" s="80">
        <v>2217.6</v>
      </c>
      <c r="G290" s="81">
        <v>52.883862807287102</v>
      </c>
      <c r="H290" s="126">
        <f t="shared" si="31"/>
        <v>60</v>
      </c>
      <c r="I290" s="81">
        <v>60</v>
      </c>
      <c r="K290" s="82">
        <v>2079</v>
      </c>
      <c r="L290" s="83">
        <f t="shared" si="29"/>
        <v>52.883862807287102</v>
      </c>
      <c r="M290" s="83">
        <v>71</v>
      </c>
      <c r="O290" s="85">
        <f t="shared" si="30"/>
        <v>7.8671001760555912</v>
      </c>
      <c r="P290" s="86">
        <v>222.86402765030005</v>
      </c>
      <c r="Q290" s="86">
        <v>227.7</v>
      </c>
      <c r="S290" s="110">
        <f t="shared" si="32"/>
        <v>2222.713585</v>
      </c>
      <c r="T290" s="95">
        <v>56.271230000000003</v>
      </c>
      <c r="U290" s="88">
        <v>61.2</v>
      </c>
      <c r="X290" s="90">
        <v>75.556197957392001</v>
      </c>
      <c r="Y290" s="91">
        <v>45.266159739781301</v>
      </c>
      <c r="Z290" s="91">
        <v>14.748333507960366</v>
      </c>
      <c r="AA290" s="92">
        <f t="shared" si="33"/>
        <v>135.57069120513367</v>
      </c>
      <c r="AC290" s="48">
        <v>41926</v>
      </c>
      <c r="AD290" s="78">
        <v>126</v>
      </c>
      <c r="AE290" s="81">
        <v>51</v>
      </c>
      <c r="AF290" s="83">
        <f t="shared" si="34"/>
        <v>51</v>
      </c>
      <c r="AG290" s="86">
        <v>226</v>
      </c>
      <c r="AH290" s="93">
        <v>53.2</v>
      </c>
    </row>
    <row r="291" spans="1:34" ht="11.25" customHeight="1">
      <c r="A291" s="1">
        <v>42292</v>
      </c>
      <c r="B291" s="77">
        <v>3149.2999999999997</v>
      </c>
      <c r="C291" s="78">
        <f t="shared" si="35"/>
        <v>134.85519504932358</v>
      </c>
      <c r="D291" s="78">
        <v>133</v>
      </c>
      <c r="E291" s="79" t="s">
        <v>45</v>
      </c>
      <c r="F291" s="80">
        <v>2217.6</v>
      </c>
      <c r="G291" s="81">
        <v>57.435683619753803</v>
      </c>
      <c r="H291" s="126">
        <f t="shared" si="31"/>
        <v>60</v>
      </c>
      <c r="I291" s="81">
        <v>60</v>
      </c>
      <c r="K291" s="82">
        <v>2079</v>
      </c>
      <c r="L291" s="83">
        <f t="shared" si="29"/>
        <v>57.435683619753803</v>
      </c>
      <c r="M291" s="83">
        <v>71</v>
      </c>
      <c r="O291" s="85">
        <f t="shared" si="30"/>
        <v>8.0408324411456622</v>
      </c>
      <c r="P291" s="86">
        <v>227.78562156220005</v>
      </c>
      <c r="Q291" s="86">
        <v>227.7</v>
      </c>
      <c r="S291" s="110">
        <f t="shared" si="32"/>
        <v>2250.9857099999999</v>
      </c>
      <c r="T291" s="95">
        <v>56.986980000000003</v>
      </c>
      <c r="U291" s="88">
        <v>61.2</v>
      </c>
      <c r="X291" s="90">
        <v>75.683815069475301</v>
      </c>
      <c r="Y291" s="91">
        <v>45.169022428614099</v>
      </c>
      <c r="Z291" s="91">
        <v>14.002357551234192</v>
      </c>
      <c r="AA291" s="92">
        <f t="shared" si="33"/>
        <v>134.85519504932358</v>
      </c>
      <c r="AC291" s="48">
        <v>41927</v>
      </c>
      <c r="AD291" s="78">
        <v>122</v>
      </c>
      <c r="AE291" s="81">
        <v>49</v>
      </c>
      <c r="AF291" s="83">
        <f t="shared" si="34"/>
        <v>49</v>
      </c>
      <c r="AG291" s="86">
        <v>222</v>
      </c>
      <c r="AH291" s="93">
        <v>53.6</v>
      </c>
    </row>
    <row r="292" spans="1:34" ht="11.25" customHeight="1">
      <c r="A292" s="1">
        <v>42293</v>
      </c>
      <c r="B292" s="77">
        <v>3149.2999999999997</v>
      </c>
      <c r="C292" s="78">
        <f t="shared" si="35"/>
        <v>131.24124660236635</v>
      </c>
      <c r="D292" s="78">
        <v>133</v>
      </c>
      <c r="E292" s="79" t="s">
        <v>45</v>
      </c>
      <c r="F292" s="80">
        <v>2217.6</v>
      </c>
      <c r="G292" s="81">
        <v>50.586525155008502</v>
      </c>
      <c r="H292" s="126">
        <f t="shared" si="31"/>
        <v>60</v>
      </c>
      <c r="I292" s="81">
        <v>60</v>
      </c>
      <c r="K292" s="82">
        <v>2079</v>
      </c>
      <c r="L292" s="83">
        <f t="shared" si="29"/>
        <v>50.586525155008502</v>
      </c>
      <c r="M292" s="83">
        <v>71</v>
      </c>
      <c r="O292" s="85">
        <f t="shared" si="30"/>
        <v>8.0495489315578617</v>
      </c>
      <c r="P292" s="86">
        <v>228.03254763620006</v>
      </c>
      <c r="Q292" s="86">
        <v>227.7</v>
      </c>
      <c r="S292" s="110">
        <f t="shared" si="32"/>
        <v>2197.0026400000002</v>
      </c>
      <c r="T292" s="95">
        <v>55.62032</v>
      </c>
      <c r="U292" s="88">
        <v>61.2</v>
      </c>
      <c r="X292" s="90">
        <v>75.817024263287706</v>
      </c>
      <c r="Y292" s="91">
        <v>44.937960696617701</v>
      </c>
      <c r="Z292" s="91">
        <v>10.486261642460928</v>
      </c>
      <c r="AA292" s="92">
        <f t="shared" si="33"/>
        <v>131.24124660236635</v>
      </c>
      <c r="AC292" s="48">
        <v>41928</v>
      </c>
      <c r="AD292" s="78">
        <v>122</v>
      </c>
      <c r="AE292" s="81">
        <v>51</v>
      </c>
      <c r="AF292" s="83">
        <f t="shared" si="34"/>
        <v>51</v>
      </c>
      <c r="AG292" s="86">
        <v>224.8</v>
      </c>
      <c r="AH292" s="93">
        <v>54</v>
      </c>
    </row>
    <row r="293" spans="1:34" ht="11.25" customHeight="1">
      <c r="A293" s="1">
        <v>42294</v>
      </c>
      <c r="B293" s="77">
        <v>3149.2999999999997</v>
      </c>
      <c r="C293" s="78">
        <f t="shared" si="35"/>
        <v>142.8470157896067</v>
      </c>
      <c r="D293" s="78">
        <v>133</v>
      </c>
      <c r="E293" s="79" t="s">
        <v>45</v>
      </c>
      <c r="F293" s="80">
        <v>2217.6</v>
      </c>
      <c r="G293" s="81">
        <v>52.575702743204999</v>
      </c>
      <c r="H293" s="126">
        <f t="shared" si="31"/>
        <v>60</v>
      </c>
      <c r="I293" s="81">
        <v>60</v>
      </c>
      <c r="K293" s="82">
        <v>2079</v>
      </c>
      <c r="L293" s="83">
        <f t="shared" si="29"/>
        <v>52.575702743204999</v>
      </c>
      <c r="M293" s="83">
        <v>71</v>
      </c>
      <c r="O293" s="85">
        <f t="shared" si="30"/>
        <v>8.0715816132066092</v>
      </c>
      <c r="P293" s="86">
        <v>228.65670292369998</v>
      </c>
      <c r="Q293" s="86">
        <v>227.7</v>
      </c>
      <c r="S293" s="110">
        <f t="shared" si="32"/>
        <v>2078.569395</v>
      </c>
      <c r="T293" s="95">
        <v>52.622010000000003</v>
      </c>
      <c r="U293" s="88">
        <v>61.2</v>
      </c>
      <c r="X293" s="90">
        <v>76.277751636199</v>
      </c>
      <c r="Y293" s="91">
        <v>45.602551184495198</v>
      </c>
      <c r="Z293" s="91">
        <v>20.966712968912489</v>
      </c>
      <c r="AA293" s="92">
        <f t="shared" si="33"/>
        <v>142.8470157896067</v>
      </c>
      <c r="AC293" s="48">
        <v>41929</v>
      </c>
      <c r="AD293" s="78">
        <v>124</v>
      </c>
      <c r="AE293" s="81">
        <v>51</v>
      </c>
      <c r="AF293" s="83">
        <f t="shared" si="34"/>
        <v>51</v>
      </c>
      <c r="AG293" s="86">
        <v>228.6</v>
      </c>
      <c r="AH293" s="93">
        <v>54.4</v>
      </c>
    </row>
    <row r="294" spans="1:34" ht="11.25" customHeight="1">
      <c r="A294" s="1">
        <v>42295</v>
      </c>
      <c r="B294" s="77">
        <v>3149.2999999999997</v>
      </c>
      <c r="C294" s="78">
        <f t="shared" si="35"/>
        <v>140.63915541367689</v>
      </c>
      <c r="D294" s="78">
        <v>133</v>
      </c>
      <c r="E294" s="79" t="s">
        <v>45</v>
      </c>
      <c r="F294" s="80">
        <v>2217.6</v>
      </c>
      <c r="G294" s="81">
        <v>50.684317425486398</v>
      </c>
      <c r="H294" s="126">
        <f t="shared" si="31"/>
        <v>60</v>
      </c>
      <c r="I294" s="81">
        <v>60</v>
      </c>
      <c r="K294" s="82">
        <v>2079</v>
      </c>
      <c r="L294" s="83">
        <f t="shared" si="29"/>
        <v>50.684317425486398</v>
      </c>
      <c r="M294" s="83">
        <v>71</v>
      </c>
      <c r="O294" s="85">
        <f t="shared" si="30"/>
        <v>8.0152501184427702</v>
      </c>
      <c r="P294" s="86">
        <v>227.06090987090005</v>
      </c>
      <c r="Q294" s="86">
        <v>227.7</v>
      </c>
      <c r="S294" s="110">
        <f t="shared" si="32"/>
        <v>2107.1377700000003</v>
      </c>
      <c r="T294" s="95">
        <v>53.345260000000003</v>
      </c>
      <c r="U294" s="88">
        <v>61.2</v>
      </c>
      <c r="X294" s="90">
        <v>74.301937469870893</v>
      </c>
      <c r="Y294" s="91">
        <v>44.354488476860602</v>
      </c>
      <c r="Z294" s="91">
        <v>21.98272946694539</v>
      </c>
      <c r="AA294" s="92">
        <f t="shared" si="33"/>
        <v>140.63915541367689</v>
      </c>
      <c r="AC294" s="48">
        <v>41930</v>
      </c>
      <c r="AD294" s="78">
        <v>123</v>
      </c>
      <c r="AE294" s="81">
        <v>51</v>
      </c>
      <c r="AF294" s="83">
        <f t="shared" si="34"/>
        <v>51</v>
      </c>
      <c r="AG294" s="86">
        <v>230.8</v>
      </c>
      <c r="AH294" s="93">
        <v>54.8</v>
      </c>
    </row>
    <row r="295" spans="1:34" ht="11.25" customHeight="1">
      <c r="A295" s="1">
        <v>42296</v>
      </c>
      <c r="B295" s="77">
        <v>3149.2999999999997</v>
      </c>
      <c r="C295" s="78">
        <f t="shared" si="35"/>
        <v>143.68029784600643</v>
      </c>
      <c r="D295" s="78">
        <v>133</v>
      </c>
      <c r="E295" s="79" t="s">
        <v>45</v>
      </c>
      <c r="F295" s="80">
        <v>2217.6</v>
      </c>
      <c r="G295" s="81">
        <v>53.014828934522299</v>
      </c>
      <c r="H295" s="126">
        <f t="shared" si="31"/>
        <v>60</v>
      </c>
      <c r="I295" s="81">
        <v>60</v>
      </c>
      <c r="K295" s="82">
        <v>2079</v>
      </c>
      <c r="L295" s="83">
        <f t="shared" si="29"/>
        <v>53.014828934522299</v>
      </c>
      <c r="M295" s="83">
        <v>71</v>
      </c>
      <c r="O295" s="85">
        <f t="shared" si="30"/>
        <v>8.0127763164911485</v>
      </c>
      <c r="P295" s="86">
        <v>226.99083049549998</v>
      </c>
      <c r="Q295" s="86">
        <v>227.7</v>
      </c>
      <c r="R295" s="87" t="s">
        <v>80</v>
      </c>
      <c r="S295" s="110">
        <f t="shared" si="32"/>
        <v>2127.0422149999999</v>
      </c>
      <c r="T295" s="95">
        <v>53.849170000000001</v>
      </c>
      <c r="U295" s="88">
        <v>59.7</v>
      </c>
      <c r="V295" s="89" t="s">
        <v>80</v>
      </c>
      <c r="X295" s="90">
        <v>76.277152903047593</v>
      </c>
      <c r="Y295" s="91">
        <v>44.6191659499612</v>
      </c>
      <c r="Z295" s="91">
        <v>22.783978992997639</v>
      </c>
      <c r="AA295" s="92">
        <f t="shared" si="33"/>
        <v>143.68029784600643</v>
      </c>
      <c r="AC295" s="48">
        <v>41931</v>
      </c>
      <c r="AD295" s="78">
        <v>124</v>
      </c>
      <c r="AE295" s="81">
        <v>52</v>
      </c>
      <c r="AF295" s="83">
        <f t="shared" si="34"/>
        <v>52</v>
      </c>
      <c r="AG295" s="86">
        <v>232.6</v>
      </c>
      <c r="AH295" s="93">
        <v>54.6</v>
      </c>
    </row>
    <row r="296" spans="1:34" ht="11.25" customHeight="1">
      <c r="A296" s="1">
        <v>42297</v>
      </c>
      <c r="B296" s="77">
        <v>3149.2999999999997</v>
      </c>
      <c r="C296" s="78">
        <f t="shared" si="35"/>
        <v>142.21634362271021</v>
      </c>
      <c r="D296" s="78">
        <v>133</v>
      </c>
      <c r="E296" s="79" t="s">
        <v>45</v>
      </c>
      <c r="F296" s="80">
        <v>2217.6</v>
      </c>
      <c r="G296" s="81">
        <v>54.996802914560497</v>
      </c>
      <c r="H296" s="126">
        <f t="shared" si="31"/>
        <v>60</v>
      </c>
      <c r="I296" s="81">
        <v>60</v>
      </c>
      <c r="K296" s="82">
        <v>2079</v>
      </c>
      <c r="L296" s="83">
        <f t="shared" si="29"/>
        <v>54.996802914560497</v>
      </c>
      <c r="M296" s="83">
        <v>71</v>
      </c>
      <c r="O296" s="85">
        <f t="shared" si="30"/>
        <v>7.8108663331572918</v>
      </c>
      <c r="P296" s="86">
        <v>221.27100093930005</v>
      </c>
      <c r="Q296" s="86">
        <v>227.7</v>
      </c>
      <c r="R296" s="87" t="s">
        <v>80</v>
      </c>
      <c r="S296" s="110">
        <f t="shared" si="32"/>
        <v>2177.0511900000001</v>
      </c>
      <c r="T296" s="95">
        <v>55.115220000000001</v>
      </c>
      <c r="U296" s="88">
        <v>59.7</v>
      </c>
      <c r="V296" s="89" t="s">
        <v>80</v>
      </c>
      <c r="X296" s="90">
        <v>75.872076555169599</v>
      </c>
      <c r="Y296" s="91">
        <v>42.713066297742998</v>
      </c>
      <c r="Z296" s="91">
        <v>23.631200769797612</v>
      </c>
      <c r="AA296" s="92">
        <f t="shared" si="33"/>
        <v>142.21634362271021</v>
      </c>
      <c r="AC296" s="48">
        <v>41932</v>
      </c>
      <c r="AD296" s="78">
        <v>122</v>
      </c>
      <c r="AE296" s="81">
        <v>52</v>
      </c>
      <c r="AF296" s="83">
        <f t="shared" si="34"/>
        <v>52</v>
      </c>
      <c r="AG296" s="86">
        <v>227.4</v>
      </c>
      <c r="AH296" s="93">
        <v>55.2</v>
      </c>
    </row>
    <row r="297" spans="1:34" ht="11.25" customHeight="1">
      <c r="A297" s="1">
        <v>42298</v>
      </c>
      <c r="B297" s="77">
        <v>3149.2999999999997</v>
      </c>
      <c r="C297" s="78">
        <f t="shared" si="35"/>
        <v>140.90353307233627</v>
      </c>
      <c r="D297" s="78">
        <v>133</v>
      </c>
      <c r="E297" s="79" t="s">
        <v>45</v>
      </c>
      <c r="F297" s="80">
        <v>2217.6</v>
      </c>
      <c r="G297" s="81">
        <v>52.768653763435502</v>
      </c>
      <c r="H297" s="126">
        <f t="shared" si="31"/>
        <v>60</v>
      </c>
      <c r="I297" s="81">
        <v>60</v>
      </c>
      <c r="K297" s="82">
        <v>2079</v>
      </c>
      <c r="L297" s="83">
        <f t="shared" si="29"/>
        <v>52.768653763435502</v>
      </c>
      <c r="M297" s="83">
        <v>71</v>
      </c>
      <c r="O297" s="85">
        <f t="shared" si="30"/>
        <v>7.9395234427227264</v>
      </c>
      <c r="P297" s="86">
        <v>224.91567826409991</v>
      </c>
      <c r="Q297" s="86">
        <v>227.7</v>
      </c>
      <c r="R297" s="87" t="s">
        <v>80</v>
      </c>
      <c r="S297" s="110">
        <f t="shared" si="32"/>
        <v>2185.9821400000001</v>
      </c>
      <c r="T297" s="95">
        <v>55.341320000000003</v>
      </c>
      <c r="U297" s="88">
        <v>59.7</v>
      </c>
      <c r="V297" s="89" t="s">
        <v>80</v>
      </c>
      <c r="X297" s="90">
        <v>78.5051418465155</v>
      </c>
      <c r="Y297" s="91">
        <v>42.873119158815399</v>
      </c>
      <c r="Z297" s="91">
        <v>19.525272067005368</v>
      </c>
      <c r="AA297" s="92">
        <f t="shared" si="33"/>
        <v>140.90353307233627</v>
      </c>
      <c r="AC297" s="48">
        <v>41933</v>
      </c>
      <c r="AD297" s="78">
        <v>120</v>
      </c>
      <c r="AE297" s="81">
        <v>54</v>
      </c>
      <c r="AF297" s="83">
        <f t="shared" si="34"/>
        <v>54</v>
      </c>
      <c r="AG297" s="86">
        <v>224</v>
      </c>
      <c r="AH297" s="93">
        <v>55.4</v>
      </c>
    </row>
    <row r="298" spans="1:34" ht="11.25" customHeight="1">
      <c r="A298" s="1">
        <v>42299</v>
      </c>
      <c r="B298" s="77">
        <v>3149.2999999999997</v>
      </c>
      <c r="C298" s="78">
        <f t="shared" si="35"/>
        <v>130.15335391034989</v>
      </c>
      <c r="D298" s="78">
        <v>133</v>
      </c>
      <c r="E298" s="79" t="s">
        <v>45</v>
      </c>
      <c r="F298" s="80">
        <v>2217.6</v>
      </c>
      <c r="G298" s="81">
        <v>52.295864465585403</v>
      </c>
      <c r="H298" s="126">
        <f t="shared" si="31"/>
        <v>60</v>
      </c>
      <c r="I298" s="81">
        <v>60</v>
      </c>
      <c r="K298" s="82">
        <v>2079</v>
      </c>
      <c r="L298" s="83">
        <f t="shared" si="29"/>
        <v>52.295864465585403</v>
      </c>
      <c r="M298" s="83">
        <v>71</v>
      </c>
      <c r="O298" s="85">
        <f t="shared" si="30"/>
        <v>7.9662322161467101</v>
      </c>
      <c r="P298" s="86">
        <v>225.67230074070002</v>
      </c>
      <c r="Q298" s="86">
        <v>231.7</v>
      </c>
      <c r="R298" s="87" t="s">
        <v>81</v>
      </c>
      <c r="S298" s="110">
        <f t="shared" si="32"/>
        <v>2197.9775</v>
      </c>
      <c r="T298" s="95">
        <v>55.645000000000003</v>
      </c>
      <c r="U298" s="88">
        <v>59.9</v>
      </c>
      <c r="V298" s="89" t="s">
        <v>82</v>
      </c>
      <c r="X298" s="90">
        <v>76.071836639165795</v>
      </c>
      <c r="Y298" s="91">
        <v>41.759192285449402</v>
      </c>
      <c r="Z298" s="91">
        <v>12.322324985734703</v>
      </c>
      <c r="AA298" s="92">
        <f t="shared" si="33"/>
        <v>130.15335391034989</v>
      </c>
      <c r="AC298" s="48">
        <v>41934</v>
      </c>
      <c r="AD298" s="78">
        <v>124</v>
      </c>
      <c r="AE298" s="81">
        <v>50</v>
      </c>
      <c r="AF298" s="83">
        <f t="shared" si="34"/>
        <v>50</v>
      </c>
      <c r="AG298" s="86">
        <v>226.9</v>
      </c>
      <c r="AH298" s="93">
        <v>54.4</v>
      </c>
    </row>
    <row r="299" spans="1:34" ht="11.25" customHeight="1">
      <c r="A299" s="1">
        <v>42300</v>
      </c>
      <c r="B299" s="77">
        <v>3149.2999999999997</v>
      </c>
      <c r="C299" s="78">
        <f t="shared" si="35"/>
        <v>138.77055766615561</v>
      </c>
      <c r="D299" s="78">
        <v>133</v>
      </c>
      <c r="E299" s="79" t="s">
        <v>45</v>
      </c>
      <c r="F299" s="80">
        <v>2217.6</v>
      </c>
      <c r="G299" s="81">
        <v>52.775407470155599</v>
      </c>
      <c r="H299" s="126">
        <f t="shared" si="31"/>
        <v>60</v>
      </c>
      <c r="I299" s="81">
        <v>60</v>
      </c>
      <c r="K299" s="82">
        <v>2079</v>
      </c>
      <c r="L299" s="83">
        <f t="shared" si="29"/>
        <v>52.775407470155599</v>
      </c>
      <c r="M299" s="83">
        <v>71</v>
      </c>
      <c r="O299" s="85">
        <f t="shared" si="30"/>
        <v>8.0583596067190193</v>
      </c>
      <c r="P299" s="86">
        <v>228.28214183340003</v>
      </c>
      <c r="Q299" s="86">
        <v>231.7</v>
      </c>
      <c r="R299" s="87" t="s">
        <v>81</v>
      </c>
      <c r="S299" s="110">
        <f t="shared" si="32"/>
        <v>2239.7262350000001</v>
      </c>
      <c r="T299" s="95">
        <v>56.701929999999997</v>
      </c>
      <c r="U299" s="88">
        <v>59.9</v>
      </c>
      <c r="V299" s="89" t="s">
        <v>82</v>
      </c>
      <c r="X299" s="90">
        <v>78.185451216774197</v>
      </c>
      <c r="Y299" s="91">
        <v>43.7257473857535</v>
      </c>
      <c r="Z299" s="91">
        <v>16.85935906362792</v>
      </c>
      <c r="AA299" s="92">
        <f t="shared" si="33"/>
        <v>138.77055766615561</v>
      </c>
      <c r="AC299" s="48">
        <v>41935</v>
      </c>
      <c r="AD299" s="78">
        <v>126</v>
      </c>
      <c r="AE299" s="81">
        <v>52</v>
      </c>
      <c r="AF299" s="83">
        <f t="shared" si="34"/>
        <v>52</v>
      </c>
      <c r="AG299" s="86">
        <v>228.1</v>
      </c>
      <c r="AH299" s="93">
        <v>54.2</v>
      </c>
    </row>
    <row r="300" spans="1:34" ht="11.25" customHeight="1">
      <c r="A300" s="1">
        <v>42301</v>
      </c>
      <c r="B300" s="77">
        <v>3149.2999999999997</v>
      </c>
      <c r="C300" s="78">
        <f t="shared" si="35"/>
        <v>133.68458814947309</v>
      </c>
      <c r="D300" s="78">
        <v>133</v>
      </c>
      <c r="E300" s="79" t="s">
        <v>45</v>
      </c>
      <c r="F300" s="80">
        <v>2217.6</v>
      </c>
      <c r="G300" s="81">
        <v>52.644607532725203</v>
      </c>
      <c r="H300" s="126">
        <f t="shared" si="31"/>
        <v>60</v>
      </c>
      <c r="I300" s="81">
        <v>60</v>
      </c>
      <c r="K300" s="82">
        <v>2079</v>
      </c>
      <c r="L300" s="83">
        <f t="shared" si="29"/>
        <v>52.644607532725203</v>
      </c>
      <c r="M300" s="83">
        <v>71</v>
      </c>
      <c r="O300" s="85">
        <f t="shared" si="30"/>
        <v>8.051643569269503</v>
      </c>
      <c r="P300" s="86">
        <v>228.09188581500007</v>
      </c>
      <c r="Q300" s="86">
        <v>230.7</v>
      </c>
      <c r="R300" s="105" t="s">
        <v>83</v>
      </c>
      <c r="S300" s="110">
        <f t="shared" si="32"/>
        <v>2291.7185049999998</v>
      </c>
      <c r="T300" s="88">
        <v>58.018189999999997</v>
      </c>
      <c r="U300" s="88">
        <v>61.2</v>
      </c>
      <c r="X300" s="90">
        <v>77.724410201438104</v>
      </c>
      <c r="Y300" s="91">
        <v>43.209279446584297</v>
      </c>
      <c r="Z300" s="91">
        <v>12.750898501450679</v>
      </c>
      <c r="AA300" s="92">
        <f t="shared" si="33"/>
        <v>133.68458814947309</v>
      </c>
      <c r="AC300" s="48">
        <v>41936</v>
      </c>
      <c r="AD300" s="78">
        <v>125</v>
      </c>
      <c r="AE300" s="81">
        <v>53</v>
      </c>
      <c r="AF300" s="83">
        <f t="shared" si="34"/>
        <v>53</v>
      </c>
      <c r="AG300" s="86">
        <v>225.2</v>
      </c>
      <c r="AH300" s="93">
        <v>54.2</v>
      </c>
    </row>
    <row r="301" spans="1:34" ht="11.25" customHeight="1">
      <c r="A301" s="1">
        <v>42302</v>
      </c>
      <c r="B301" s="77">
        <v>3149.2999999999997</v>
      </c>
      <c r="C301" s="78">
        <f t="shared" si="35"/>
        <v>135.20036359461744</v>
      </c>
      <c r="D301" s="78">
        <v>133</v>
      </c>
      <c r="E301" s="79" t="s">
        <v>45</v>
      </c>
      <c r="F301" s="80">
        <v>2217.6</v>
      </c>
      <c r="G301" s="81">
        <v>50.809998076580101</v>
      </c>
      <c r="H301" s="126">
        <f t="shared" si="31"/>
        <v>60</v>
      </c>
      <c r="I301" s="81">
        <v>60</v>
      </c>
      <c r="K301" s="82">
        <v>2079</v>
      </c>
      <c r="L301" s="83">
        <f t="shared" si="29"/>
        <v>50.809998076580101</v>
      </c>
      <c r="M301" s="83">
        <v>71</v>
      </c>
      <c r="O301" s="85">
        <f t="shared" si="30"/>
        <v>7.98791838634141</v>
      </c>
      <c r="P301" s="86">
        <v>226.28663983970003</v>
      </c>
      <c r="Q301" s="86">
        <v>230.7</v>
      </c>
      <c r="R301" s="105" t="s">
        <v>83</v>
      </c>
      <c r="S301" s="110">
        <f t="shared" si="32"/>
        <v>2296.880365</v>
      </c>
      <c r="T301" s="88">
        <v>58.148870000000002</v>
      </c>
      <c r="U301" s="88">
        <v>61.2</v>
      </c>
      <c r="X301" s="90">
        <v>78.904865188775204</v>
      </c>
      <c r="Y301" s="91">
        <v>45.303218977252598</v>
      </c>
      <c r="Z301" s="91">
        <v>10.992279428589653</v>
      </c>
      <c r="AA301" s="92">
        <f t="shared" si="33"/>
        <v>135.20036359461744</v>
      </c>
      <c r="AC301" s="48">
        <v>41937</v>
      </c>
      <c r="AD301" s="78">
        <v>122</v>
      </c>
      <c r="AE301" s="81">
        <v>55</v>
      </c>
      <c r="AF301" s="83">
        <f t="shared" si="34"/>
        <v>55</v>
      </c>
      <c r="AG301" s="86">
        <v>230.3</v>
      </c>
      <c r="AH301" s="93">
        <v>53.8</v>
      </c>
    </row>
    <row r="302" spans="1:34" ht="11.25" customHeight="1">
      <c r="A302" s="1">
        <v>42303</v>
      </c>
      <c r="B302" s="77">
        <v>3149.2999999999997</v>
      </c>
      <c r="C302" s="78">
        <f t="shared" si="35"/>
        <v>135.17011061338579</v>
      </c>
      <c r="D302" s="78">
        <v>133</v>
      </c>
      <c r="E302" s="79" t="s">
        <v>45</v>
      </c>
      <c r="F302" s="80">
        <v>2217.6</v>
      </c>
      <c r="G302" s="81">
        <v>51.122054613585803</v>
      </c>
      <c r="H302" s="126">
        <f t="shared" si="31"/>
        <v>60</v>
      </c>
      <c r="I302" s="81">
        <v>60</v>
      </c>
      <c r="K302" s="82">
        <v>2079</v>
      </c>
      <c r="L302" s="83">
        <f t="shared" si="29"/>
        <v>51.122054613585803</v>
      </c>
      <c r="M302" s="83">
        <v>71</v>
      </c>
      <c r="O302" s="85">
        <f t="shared" si="30"/>
        <v>7.9652467364733486</v>
      </c>
      <c r="P302" s="86">
        <v>225.64438346949999</v>
      </c>
      <c r="Q302" s="86">
        <v>227.7</v>
      </c>
      <c r="R302" s="87" t="s">
        <v>84</v>
      </c>
      <c r="S302" s="110">
        <f t="shared" si="32"/>
        <v>2333.815235</v>
      </c>
      <c r="T302" s="88">
        <v>59.083930000000002</v>
      </c>
      <c r="U302" s="88">
        <v>61.2</v>
      </c>
      <c r="X302" s="90">
        <v>79.211916169943606</v>
      </c>
      <c r="Y302" s="91">
        <v>45.408266175102298</v>
      </c>
      <c r="Z302" s="91">
        <v>10.54992826833988</v>
      </c>
      <c r="AA302" s="92">
        <f t="shared" si="33"/>
        <v>135.17011061338579</v>
      </c>
      <c r="AC302" s="48">
        <v>41938</v>
      </c>
      <c r="AD302" s="78">
        <v>121</v>
      </c>
      <c r="AE302" s="81">
        <v>52</v>
      </c>
      <c r="AF302" s="83">
        <f t="shared" si="34"/>
        <v>52</v>
      </c>
      <c r="AG302" s="86">
        <v>228.7</v>
      </c>
      <c r="AH302" s="93">
        <v>53.6</v>
      </c>
    </row>
    <row r="303" spans="1:34" ht="11.25" customHeight="1">
      <c r="A303" s="1">
        <v>42304</v>
      </c>
      <c r="B303" s="77">
        <v>3149.2999999999997</v>
      </c>
      <c r="C303" s="78">
        <f t="shared" si="35"/>
        <v>121.57838076355289</v>
      </c>
      <c r="D303" s="78">
        <v>133</v>
      </c>
      <c r="E303" s="79" t="s">
        <v>45</v>
      </c>
      <c r="F303" s="80">
        <v>2217.6</v>
      </c>
      <c r="G303" s="81">
        <v>51.893237311751697</v>
      </c>
      <c r="H303" s="126">
        <f t="shared" si="31"/>
        <v>60</v>
      </c>
      <c r="I303" s="81">
        <v>60</v>
      </c>
      <c r="K303" s="82">
        <v>2079</v>
      </c>
      <c r="L303" s="83">
        <f t="shared" si="29"/>
        <v>51.893237311751697</v>
      </c>
      <c r="M303" s="83">
        <v>71</v>
      </c>
      <c r="O303" s="85">
        <f t="shared" si="30"/>
        <v>8.0568368363003593</v>
      </c>
      <c r="P303" s="86">
        <v>228.23900386120002</v>
      </c>
      <c r="Q303" s="86">
        <v>227.7</v>
      </c>
      <c r="R303" s="87" t="s">
        <v>84</v>
      </c>
      <c r="S303" s="110">
        <f t="shared" si="32"/>
        <v>2376.8386350000001</v>
      </c>
      <c r="T303" s="88">
        <v>60.17313</v>
      </c>
      <c r="U303" s="88">
        <v>61.2</v>
      </c>
      <c r="X303" s="90">
        <v>77.187423889460305</v>
      </c>
      <c r="Y303" s="91">
        <v>43.734295320952299</v>
      </c>
      <c r="Z303" s="91">
        <v>0.65666155314028218</v>
      </c>
      <c r="AA303" s="92">
        <f t="shared" si="33"/>
        <v>121.57838076355289</v>
      </c>
      <c r="AC303" s="48">
        <v>41939</v>
      </c>
      <c r="AD303" s="78">
        <v>120</v>
      </c>
      <c r="AE303" s="81">
        <v>52</v>
      </c>
      <c r="AF303" s="83">
        <f t="shared" si="34"/>
        <v>52</v>
      </c>
      <c r="AG303" s="86">
        <v>228</v>
      </c>
      <c r="AH303" s="93">
        <v>52.7</v>
      </c>
    </row>
    <row r="304" spans="1:34" ht="11.25" customHeight="1">
      <c r="A304" s="1">
        <v>42305</v>
      </c>
      <c r="B304" s="77">
        <v>3149.2999999999997</v>
      </c>
      <c r="C304" s="78">
        <f t="shared" si="35"/>
        <v>127.27646979628523</v>
      </c>
      <c r="D304" s="78">
        <v>133</v>
      </c>
      <c r="E304" s="79" t="s">
        <v>45</v>
      </c>
      <c r="F304" s="80">
        <v>2217.6</v>
      </c>
      <c r="G304" s="81">
        <v>53.601695735256605</v>
      </c>
      <c r="H304" s="126">
        <f t="shared" si="31"/>
        <v>60</v>
      </c>
      <c r="I304" s="81">
        <v>60</v>
      </c>
      <c r="K304" s="82">
        <v>2079</v>
      </c>
      <c r="L304" s="83">
        <f t="shared" si="29"/>
        <v>53.601695735256605</v>
      </c>
      <c r="M304" s="83">
        <v>71</v>
      </c>
      <c r="O304" s="85">
        <f t="shared" si="30"/>
        <v>8.1150681420042421</v>
      </c>
      <c r="P304" s="86">
        <v>229.88861592080008</v>
      </c>
      <c r="Q304" s="86">
        <v>227.7</v>
      </c>
      <c r="R304" s="87" t="s">
        <v>84</v>
      </c>
      <c r="S304" s="110">
        <f t="shared" si="32"/>
        <v>2433.9473400000002</v>
      </c>
      <c r="T304" s="88">
        <v>61.618920000000003</v>
      </c>
      <c r="U304" s="88">
        <v>61.2</v>
      </c>
      <c r="X304" s="90">
        <v>81.068974633924611</v>
      </c>
      <c r="Y304" s="91">
        <v>44.650674400770399</v>
      </c>
      <c r="Z304" s="91">
        <v>1.5568207615902199</v>
      </c>
      <c r="AA304" s="92">
        <f t="shared" si="33"/>
        <v>127.27646979628523</v>
      </c>
      <c r="AC304" s="48">
        <v>41940</v>
      </c>
      <c r="AD304" s="78">
        <v>121</v>
      </c>
      <c r="AE304" s="81">
        <v>52</v>
      </c>
      <c r="AF304" s="83">
        <f t="shared" si="34"/>
        <v>52</v>
      </c>
      <c r="AG304" s="86">
        <v>212.2</v>
      </c>
      <c r="AH304" s="93">
        <v>54.1</v>
      </c>
    </row>
    <row r="305" spans="1:34" ht="11.25" customHeight="1">
      <c r="A305" s="1">
        <v>42306</v>
      </c>
      <c r="B305" s="77">
        <v>3149.2999999999997</v>
      </c>
      <c r="C305" s="78">
        <f t="shared" si="35"/>
        <v>123.38068253812787</v>
      </c>
      <c r="D305" s="78">
        <v>133</v>
      </c>
      <c r="E305" s="79" t="s">
        <v>45</v>
      </c>
      <c r="F305" s="80">
        <v>2217.6</v>
      </c>
      <c r="G305" s="81">
        <v>49.945743967856302</v>
      </c>
      <c r="H305" s="126">
        <f t="shared" si="31"/>
        <v>60</v>
      </c>
      <c r="I305" s="81">
        <v>60</v>
      </c>
      <c r="K305" s="82">
        <v>2079</v>
      </c>
      <c r="L305" s="83">
        <f t="shared" si="29"/>
        <v>49.945743967856302</v>
      </c>
      <c r="M305" s="83">
        <v>71</v>
      </c>
      <c r="O305" s="85">
        <f t="shared" si="30"/>
        <v>7.9830361674209112</v>
      </c>
      <c r="P305" s="86">
        <v>226.14833335470004</v>
      </c>
      <c r="Q305" s="86">
        <v>227.7</v>
      </c>
      <c r="R305" s="87" t="s">
        <v>84</v>
      </c>
      <c r="S305" s="110">
        <f t="shared" si="32"/>
        <v>2440.4972299999999</v>
      </c>
      <c r="T305" s="88">
        <v>61.784739999999999</v>
      </c>
      <c r="U305" s="88">
        <v>61.2</v>
      </c>
      <c r="X305" s="90">
        <v>79.970788719030296</v>
      </c>
      <c r="Y305" s="91">
        <v>43.408298511239501</v>
      </c>
      <c r="Z305" s="91">
        <v>1.595307858078567E-3</v>
      </c>
      <c r="AA305" s="92">
        <f t="shared" si="33"/>
        <v>123.38068253812787</v>
      </c>
      <c r="AC305" s="48">
        <v>41941</v>
      </c>
      <c r="AD305" s="78">
        <v>121</v>
      </c>
      <c r="AE305" s="81">
        <v>53</v>
      </c>
      <c r="AF305" s="83">
        <f t="shared" si="34"/>
        <v>53</v>
      </c>
      <c r="AG305" s="86">
        <v>209.3</v>
      </c>
      <c r="AH305" s="93">
        <v>54.8</v>
      </c>
    </row>
    <row r="306" spans="1:34" ht="11.25" customHeight="1">
      <c r="A306" s="1">
        <v>42307</v>
      </c>
      <c r="B306" s="77">
        <v>3149.2999999999997</v>
      </c>
      <c r="C306" s="78">
        <f t="shared" si="35"/>
        <v>131.9496970602348</v>
      </c>
      <c r="D306" s="78">
        <v>133</v>
      </c>
      <c r="E306" s="79" t="s">
        <v>45</v>
      </c>
      <c r="F306" s="80">
        <v>2217.6</v>
      </c>
      <c r="G306" s="81">
        <v>50.724576724191799</v>
      </c>
      <c r="H306" s="126">
        <f t="shared" si="31"/>
        <v>60</v>
      </c>
      <c r="I306" s="81">
        <v>60</v>
      </c>
      <c r="K306" s="82">
        <v>2079</v>
      </c>
      <c r="L306" s="83">
        <f t="shared" si="29"/>
        <v>50.724576724191799</v>
      </c>
      <c r="M306" s="83">
        <v>71</v>
      </c>
      <c r="O306" s="85">
        <f t="shared" si="30"/>
        <v>7.8886631054853487</v>
      </c>
      <c r="P306" s="86">
        <v>223.47487550949998</v>
      </c>
      <c r="Q306" s="86">
        <v>227.7</v>
      </c>
      <c r="R306" s="87" t="s">
        <v>84</v>
      </c>
      <c r="S306" s="110">
        <f t="shared" si="32"/>
        <v>2344.3404049999999</v>
      </c>
      <c r="T306" s="88">
        <v>59.350389999999997</v>
      </c>
      <c r="U306" s="88">
        <v>61.2</v>
      </c>
      <c r="X306" s="90">
        <v>82.133308551025294</v>
      </c>
      <c r="Y306" s="91">
        <v>45.082663857557499</v>
      </c>
      <c r="Z306" s="91">
        <v>4.7337246516520199</v>
      </c>
      <c r="AA306" s="92">
        <f t="shared" si="33"/>
        <v>131.9496970602348</v>
      </c>
      <c r="AC306" s="48">
        <v>41942</v>
      </c>
      <c r="AD306" s="78">
        <v>127</v>
      </c>
      <c r="AE306" s="81">
        <v>51</v>
      </c>
      <c r="AF306" s="83">
        <f t="shared" si="34"/>
        <v>51</v>
      </c>
      <c r="AG306" s="86">
        <v>213</v>
      </c>
      <c r="AH306" s="93">
        <v>55.4</v>
      </c>
    </row>
    <row r="307" spans="1:34" ht="11.25" customHeight="1">
      <c r="A307" s="1">
        <v>42308</v>
      </c>
      <c r="B307" s="77">
        <v>3149.2999999999997</v>
      </c>
      <c r="C307" s="78">
        <f t="shared" si="35"/>
        <v>138.33539023123262</v>
      </c>
      <c r="D307" s="78">
        <v>133</v>
      </c>
      <c r="E307" s="79" t="s">
        <v>45</v>
      </c>
      <c r="F307" s="80">
        <v>2217.6</v>
      </c>
      <c r="G307" s="81">
        <v>48.990460587451999</v>
      </c>
      <c r="H307" s="126">
        <f t="shared" si="31"/>
        <v>60</v>
      </c>
      <c r="I307" s="81">
        <v>60</v>
      </c>
      <c r="K307" s="82">
        <v>2079</v>
      </c>
      <c r="L307" s="83">
        <f t="shared" si="29"/>
        <v>48.990460587451999</v>
      </c>
      <c r="M307" s="83">
        <v>71</v>
      </c>
      <c r="O307" s="85">
        <f t="shared" si="30"/>
        <v>8.0902662901687385</v>
      </c>
      <c r="P307" s="86">
        <v>229.18601388579998</v>
      </c>
      <c r="Q307" s="86">
        <v>230.7</v>
      </c>
      <c r="R307" s="105" t="s">
        <v>83</v>
      </c>
      <c r="S307" s="110">
        <f t="shared" si="32"/>
        <v>2445.0499999999997</v>
      </c>
      <c r="T307" s="88">
        <v>61.9</v>
      </c>
      <c r="U307" s="88">
        <v>61.2</v>
      </c>
      <c r="X307" s="90">
        <v>83.938038344410003</v>
      </c>
      <c r="Y307" s="91">
        <v>38.053312597249302</v>
      </c>
      <c r="Z307" s="91">
        <v>16.344039289573331</v>
      </c>
      <c r="AA307" s="92">
        <f t="shared" si="33"/>
        <v>138.33539023123262</v>
      </c>
      <c r="AC307" s="48">
        <v>41943</v>
      </c>
      <c r="AD307" s="78">
        <v>129</v>
      </c>
      <c r="AE307" s="81">
        <v>53</v>
      </c>
      <c r="AF307" s="83">
        <f t="shared" si="34"/>
        <v>53</v>
      </c>
      <c r="AG307" s="86">
        <v>220.7</v>
      </c>
      <c r="AH307" s="93">
        <v>54.6</v>
      </c>
    </row>
    <row r="308" spans="1:34" ht="11.25" customHeight="1">
      <c r="A308" s="1">
        <v>42309</v>
      </c>
      <c r="B308" s="77">
        <v>4169</v>
      </c>
      <c r="C308" s="78">
        <f t="shared" si="35"/>
        <v>126.98565292021293</v>
      </c>
      <c r="D308" s="78">
        <v>139</v>
      </c>
      <c r="E308" s="79"/>
      <c r="F308" s="80">
        <v>2123</v>
      </c>
      <c r="G308" s="81">
        <v>48.915342490460404</v>
      </c>
      <c r="H308" s="126">
        <f t="shared" si="31"/>
        <v>59.6</v>
      </c>
      <c r="I308" s="81">
        <v>59.6</v>
      </c>
      <c r="K308" s="82">
        <v>2094</v>
      </c>
      <c r="L308" s="83">
        <f t="shared" si="29"/>
        <v>48.915342490460404</v>
      </c>
      <c r="M308" s="83">
        <v>72</v>
      </c>
      <c r="O308" s="85">
        <f t="shared" si="30"/>
        <v>8.0847641364253402</v>
      </c>
      <c r="P308" s="86">
        <v>229.0301455078</v>
      </c>
      <c r="Q308" s="86">
        <v>230.7</v>
      </c>
      <c r="R308" s="105" t="s">
        <v>83</v>
      </c>
      <c r="S308" s="110">
        <f t="shared" si="32"/>
        <v>2449</v>
      </c>
      <c r="T308" s="88">
        <v>62</v>
      </c>
      <c r="U308" s="88">
        <v>66.3</v>
      </c>
      <c r="V308" s="89" t="s">
        <v>85</v>
      </c>
      <c r="X308" s="90">
        <v>81.477007799072211</v>
      </c>
      <c r="Y308" s="91">
        <v>39.956989178481805</v>
      </c>
      <c r="Z308" s="91">
        <v>5.5516559426589103</v>
      </c>
      <c r="AA308" s="92">
        <f t="shared" si="33"/>
        <v>126.98565292021293</v>
      </c>
      <c r="AC308" s="48">
        <v>41944</v>
      </c>
      <c r="AD308" s="78">
        <v>129.37991</v>
      </c>
      <c r="AE308" s="81">
        <v>48.484089999999995</v>
      </c>
      <c r="AF308" s="83">
        <f t="shared" si="34"/>
        <v>48.484089999999995</v>
      </c>
      <c r="AG308" s="86">
        <v>227.6</v>
      </c>
      <c r="AH308" s="93">
        <v>54.9</v>
      </c>
    </row>
    <row r="309" spans="1:34" ht="11.25" customHeight="1">
      <c r="A309" s="1">
        <v>42310</v>
      </c>
      <c r="B309" s="77">
        <v>4169</v>
      </c>
      <c r="C309" s="78">
        <f t="shared" si="35"/>
        <v>130.69029156572986</v>
      </c>
      <c r="D309" s="78">
        <v>139</v>
      </c>
      <c r="E309" s="79"/>
      <c r="F309" s="80">
        <v>2123</v>
      </c>
      <c r="G309" s="81">
        <v>43.073053830645499</v>
      </c>
      <c r="H309" s="126">
        <f t="shared" si="31"/>
        <v>59.6</v>
      </c>
      <c r="I309" s="81">
        <v>59.6</v>
      </c>
      <c r="K309" s="82">
        <v>2094</v>
      </c>
      <c r="L309" s="83">
        <f t="shared" si="29"/>
        <v>43.073053830645499</v>
      </c>
      <c r="M309" s="83">
        <v>72</v>
      </c>
      <c r="O309" s="85">
        <f t="shared" si="30"/>
        <v>8.0561578733363675</v>
      </c>
      <c r="P309" s="86">
        <v>228.21976978289996</v>
      </c>
      <c r="Q309" s="86">
        <v>230.7</v>
      </c>
      <c r="R309" s="105" t="s">
        <v>83</v>
      </c>
      <c r="S309" s="110">
        <f t="shared" si="32"/>
        <v>2401.6</v>
      </c>
      <c r="T309" s="88">
        <v>60.8</v>
      </c>
      <c r="U309" s="88">
        <v>66.3</v>
      </c>
      <c r="X309" s="90">
        <v>82.875308852991097</v>
      </c>
      <c r="Y309" s="91">
        <v>31.596746961364701</v>
      </c>
      <c r="Z309" s="91">
        <v>16.218235751374053</v>
      </c>
      <c r="AA309" s="92">
        <f t="shared" si="33"/>
        <v>130.69029156572986</v>
      </c>
      <c r="AC309" s="48">
        <v>41945</v>
      </c>
      <c r="AD309" s="78">
        <v>128.11845</v>
      </c>
      <c r="AE309" s="81">
        <v>45.033709999999999</v>
      </c>
      <c r="AF309" s="83">
        <f t="shared" si="34"/>
        <v>45.033709999999999</v>
      </c>
      <c r="AG309" s="86">
        <v>226.9</v>
      </c>
      <c r="AH309" s="93">
        <v>55.1</v>
      </c>
    </row>
    <row r="310" spans="1:34" ht="11.25" customHeight="1">
      <c r="A310" s="1">
        <v>42311</v>
      </c>
      <c r="B310" s="77">
        <v>4169</v>
      </c>
      <c r="C310" s="78">
        <f t="shared" si="35"/>
        <v>132.68823480091993</v>
      </c>
      <c r="D310" s="78">
        <v>139</v>
      </c>
      <c r="E310" s="79"/>
      <c r="F310" s="80">
        <v>2123</v>
      </c>
      <c r="G310" s="81">
        <v>42.042444081149604</v>
      </c>
      <c r="H310" s="126">
        <f t="shared" si="31"/>
        <v>59.6</v>
      </c>
      <c r="I310" s="81">
        <v>59.6</v>
      </c>
      <c r="K310" s="82">
        <v>2094</v>
      </c>
      <c r="L310" s="83">
        <f t="shared" si="29"/>
        <v>42.042444081149604</v>
      </c>
      <c r="M310" s="83">
        <v>72</v>
      </c>
      <c r="O310" s="85">
        <f t="shared" si="30"/>
        <v>7.9665457073594803</v>
      </c>
      <c r="P310" s="86">
        <v>225.68118151160004</v>
      </c>
      <c r="Q310" s="86">
        <v>227.7</v>
      </c>
      <c r="R310" s="87" t="s">
        <v>22</v>
      </c>
      <c r="S310" s="110">
        <f t="shared" si="32"/>
        <v>2417.4</v>
      </c>
      <c r="T310" s="88">
        <v>61.2</v>
      </c>
      <c r="U310" s="88">
        <v>66.3</v>
      </c>
      <c r="X310" s="90">
        <v>83.614715695800697</v>
      </c>
      <c r="Y310" s="91">
        <v>29.5608067462572</v>
      </c>
      <c r="Z310" s="91">
        <v>19.512712358862021</v>
      </c>
      <c r="AA310" s="92">
        <f t="shared" si="33"/>
        <v>132.68823480091993</v>
      </c>
      <c r="AC310" s="48">
        <v>41946</v>
      </c>
      <c r="AD310" s="78">
        <v>129.78034000000002</v>
      </c>
      <c r="AE310" s="81">
        <v>44.932679999999998</v>
      </c>
      <c r="AF310" s="83">
        <f t="shared" si="34"/>
        <v>44.932679999999998</v>
      </c>
      <c r="AG310" s="86">
        <v>224.1</v>
      </c>
      <c r="AH310" s="93">
        <v>54.5</v>
      </c>
    </row>
    <row r="311" spans="1:34" ht="11.25" customHeight="1">
      <c r="A311" s="1">
        <v>42312</v>
      </c>
      <c r="B311" s="77">
        <v>4169</v>
      </c>
      <c r="C311" s="78">
        <f t="shared" si="35"/>
        <v>116.33498224267352</v>
      </c>
      <c r="D311" s="78">
        <v>139</v>
      </c>
      <c r="E311" s="79"/>
      <c r="F311" s="80">
        <v>2123</v>
      </c>
      <c r="G311" s="81">
        <v>45.5613543965883</v>
      </c>
      <c r="H311" s="126">
        <f t="shared" si="31"/>
        <v>59.6</v>
      </c>
      <c r="I311" s="81">
        <v>59.6</v>
      </c>
      <c r="K311" s="82">
        <v>2094</v>
      </c>
      <c r="L311" s="83">
        <f t="shared" si="29"/>
        <v>45.5613543965883</v>
      </c>
      <c r="M311" s="83">
        <v>72</v>
      </c>
      <c r="O311" s="85">
        <f t="shared" si="30"/>
        <v>8.0513570908063397</v>
      </c>
      <c r="P311" s="86">
        <v>228.0837702778</v>
      </c>
      <c r="Q311" s="86">
        <v>227.7</v>
      </c>
      <c r="R311" s="87" t="s">
        <v>22</v>
      </c>
      <c r="S311" s="110">
        <f t="shared" si="32"/>
        <v>2373.9500000000003</v>
      </c>
      <c r="T311" s="88">
        <v>60.1</v>
      </c>
      <c r="U311" s="88">
        <v>66.3</v>
      </c>
      <c r="X311" s="90">
        <v>81.159713549940292</v>
      </c>
      <c r="Y311" s="91">
        <v>26.686068904690202</v>
      </c>
      <c r="Z311" s="91">
        <v>8.4891997880430203</v>
      </c>
      <c r="AA311" s="92">
        <f t="shared" si="33"/>
        <v>116.33498224267352</v>
      </c>
      <c r="AC311" s="48">
        <v>41947</v>
      </c>
      <c r="AD311" s="78">
        <v>129.58515</v>
      </c>
      <c r="AE311" s="81">
        <v>50.56147</v>
      </c>
      <c r="AF311" s="83">
        <f t="shared" si="34"/>
        <v>50.56147</v>
      </c>
      <c r="AG311" s="86">
        <v>224.3</v>
      </c>
      <c r="AH311" s="93">
        <v>55</v>
      </c>
    </row>
    <row r="312" spans="1:34" ht="11.25" customHeight="1">
      <c r="A312" s="1">
        <v>42313</v>
      </c>
      <c r="B312" s="77">
        <v>4169</v>
      </c>
      <c r="C312" s="78">
        <f t="shared" si="35"/>
        <v>121.21103453205282</v>
      </c>
      <c r="D312" s="78">
        <v>139</v>
      </c>
      <c r="E312" s="79"/>
      <c r="F312" s="80">
        <v>2123</v>
      </c>
      <c r="G312" s="81">
        <v>51.847793998547701</v>
      </c>
      <c r="H312" s="126">
        <f t="shared" si="31"/>
        <v>59.6</v>
      </c>
      <c r="I312" s="81">
        <v>59.6</v>
      </c>
      <c r="K312" s="82">
        <v>2094</v>
      </c>
      <c r="L312" s="83">
        <f t="shared" si="29"/>
        <v>51.847793998547701</v>
      </c>
      <c r="M312" s="83">
        <v>72</v>
      </c>
      <c r="O312" s="85">
        <f t="shared" si="30"/>
        <v>8.0214424120444292</v>
      </c>
      <c r="P312" s="86">
        <v>227.23632895310001</v>
      </c>
      <c r="Q312" s="86">
        <v>227.7</v>
      </c>
      <c r="R312" s="87" t="s">
        <v>22</v>
      </c>
      <c r="S312" s="110">
        <f t="shared" si="32"/>
        <v>2508.25</v>
      </c>
      <c r="T312" s="88">
        <v>63.5</v>
      </c>
      <c r="U312" s="88">
        <v>66.3</v>
      </c>
      <c r="X312" s="90">
        <v>80.12155643973081</v>
      </c>
      <c r="Y312" s="91">
        <v>28.169283936518898</v>
      </c>
      <c r="Z312" s="91">
        <v>12.920194155803113</v>
      </c>
      <c r="AA312" s="92">
        <f t="shared" si="33"/>
        <v>121.21103453205282</v>
      </c>
      <c r="AC312" s="48">
        <v>41948</v>
      </c>
      <c r="AD312" s="78">
        <v>131.41374999999999</v>
      </c>
      <c r="AE312" s="81">
        <v>48.927099999999996</v>
      </c>
      <c r="AF312" s="83">
        <f t="shared" si="34"/>
        <v>48.927099999999996</v>
      </c>
      <c r="AG312" s="86">
        <v>222.9</v>
      </c>
      <c r="AH312" s="93">
        <v>54.7</v>
      </c>
    </row>
    <row r="313" spans="1:34" ht="11.25" customHeight="1">
      <c r="A313" s="1">
        <v>42314</v>
      </c>
      <c r="B313" s="77">
        <v>4169</v>
      </c>
      <c r="C313" s="78">
        <f t="shared" si="35"/>
        <v>128.69471421067323</v>
      </c>
      <c r="D313" s="78">
        <v>139</v>
      </c>
      <c r="E313" s="79"/>
      <c r="F313" s="80">
        <v>2123</v>
      </c>
      <c r="G313" s="81">
        <v>48.588716752390901</v>
      </c>
      <c r="H313" s="126">
        <f t="shared" si="31"/>
        <v>59.6</v>
      </c>
      <c r="I313" s="81">
        <v>59.6</v>
      </c>
      <c r="K313" s="82">
        <v>2094</v>
      </c>
      <c r="L313" s="83">
        <f t="shared" si="29"/>
        <v>48.588716752390901</v>
      </c>
      <c r="M313" s="83">
        <v>72</v>
      </c>
      <c r="O313" s="85">
        <f t="shared" si="30"/>
        <v>7.9688197578011977</v>
      </c>
      <c r="P313" s="86">
        <v>225.74560220399997</v>
      </c>
      <c r="Q313" s="86">
        <v>230.7</v>
      </c>
      <c r="R313" s="87" t="s">
        <v>86</v>
      </c>
      <c r="S313" s="110">
        <f t="shared" si="32"/>
        <v>2528</v>
      </c>
      <c r="T313" s="88">
        <v>64</v>
      </c>
      <c r="U313" s="88">
        <v>66.3</v>
      </c>
      <c r="X313" s="90">
        <v>87.643742843597707</v>
      </c>
      <c r="Y313" s="91">
        <v>30.233566020575598</v>
      </c>
      <c r="Z313" s="91">
        <v>10.817405346499928</v>
      </c>
      <c r="AA313" s="92">
        <f t="shared" si="33"/>
        <v>128.69471421067323</v>
      </c>
      <c r="AC313" s="48">
        <v>41949</v>
      </c>
      <c r="AD313" s="78">
        <v>130.97924</v>
      </c>
      <c r="AE313" s="81">
        <v>52.681989999999999</v>
      </c>
      <c r="AF313" s="83">
        <f t="shared" si="34"/>
        <v>52.681989999999999</v>
      </c>
      <c r="AG313" s="86">
        <v>225.1</v>
      </c>
      <c r="AH313" s="93">
        <v>55</v>
      </c>
    </row>
    <row r="314" spans="1:34" ht="11.25" customHeight="1">
      <c r="A314" s="1">
        <v>42315</v>
      </c>
      <c r="B314" s="77">
        <v>4169</v>
      </c>
      <c r="C314" s="78">
        <f t="shared" si="35"/>
        <v>130.30698456831647</v>
      </c>
      <c r="D314" s="78">
        <v>139</v>
      </c>
      <c r="E314" s="79"/>
      <c r="F314" s="80">
        <v>2123</v>
      </c>
      <c r="G314" s="81">
        <v>51.915797265613101</v>
      </c>
      <c r="H314" s="126">
        <f t="shared" si="31"/>
        <v>59.6</v>
      </c>
      <c r="I314" s="81">
        <v>59.6</v>
      </c>
      <c r="K314" s="82">
        <v>2094</v>
      </c>
      <c r="L314" s="83">
        <f t="shared" si="29"/>
        <v>51.915797265613101</v>
      </c>
      <c r="M314" s="83">
        <v>72</v>
      </c>
      <c r="O314" s="85">
        <f t="shared" si="30"/>
        <v>8.0534601583203589</v>
      </c>
      <c r="P314" s="86">
        <v>228.14334726119998</v>
      </c>
      <c r="Q314" s="86">
        <v>230.7</v>
      </c>
      <c r="R314" s="87" t="s">
        <v>86</v>
      </c>
      <c r="S314" s="110">
        <f t="shared" si="32"/>
        <v>2456.9</v>
      </c>
      <c r="T314" s="88">
        <v>62.2</v>
      </c>
      <c r="U314" s="88">
        <v>66.3</v>
      </c>
      <c r="X314" s="90">
        <v>83.191008734216794</v>
      </c>
      <c r="Y314" s="91">
        <v>41.0846488554008</v>
      </c>
      <c r="Z314" s="91">
        <v>6.0313269786988837</v>
      </c>
      <c r="AA314" s="92">
        <f t="shared" si="33"/>
        <v>130.30698456831647</v>
      </c>
      <c r="AC314" s="48">
        <v>41950</v>
      </c>
      <c r="AD314" s="78">
        <v>132.85495</v>
      </c>
      <c r="AE314" s="81">
        <v>57.45635</v>
      </c>
      <c r="AF314" s="83">
        <f t="shared" si="34"/>
        <v>57.45635</v>
      </c>
      <c r="AG314" s="86">
        <v>231.3</v>
      </c>
      <c r="AH314" s="93">
        <v>56</v>
      </c>
    </row>
    <row r="315" spans="1:34" ht="11.25" customHeight="1">
      <c r="A315" s="1">
        <v>42316</v>
      </c>
      <c r="B315" s="77">
        <v>4169</v>
      </c>
      <c r="C315" s="78">
        <f t="shared" si="35"/>
        <v>131.27505050303435</v>
      </c>
      <c r="D315" s="78">
        <v>139</v>
      </c>
      <c r="E315" s="79"/>
      <c r="F315" s="80">
        <v>2123</v>
      </c>
      <c r="G315" s="81">
        <v>51.714314566272698</v>
      </c>
      <c r="H315" s="126">
        <f t="shared" si="31"/>
        <v>59.6</v>
      </c>
      <c r="I315" s="81">
        <v>59.6</v>
      </c>
      <c r="K315" s="82">
        <v>2094</v>
      </c>
      <c r="L315" s="83">
        <f t="shared" si="29"/>
        <v>51.714314566272698</v>
      </c>
      <c r="M315" s="83">
        <v>72</v>
      </c>
      <c r="O315" s="85">
        <f t="shared" si="30"/>
        <v>8.1228693040800817</v>
      </c>
      <c r="P315" s="86">
        <v>230.10961201360004</v>
      </c>
      <c r="Q315" s="86">
        <v>230.7</v>
      </c>
      <c r="R315" s="87" t="s">
        <v>86</v>
      </c>
      <c r="S315" s="110">
        <f t="shared" si="32"/>
        <v>2539.85</v>
      </c>
      <c r="T315" s="88">
        <v>64.3</v>
      </c>
      <c r="U315" s="88">
        <v>66.3</v>
      </c>
      <c r="X315" s="90">
        <v>85.898178473449605</v>
      </c>
      <c r="Y315" s="91">
        <v>39.092528724935597</v>
      </c>
      <c r="Z315" s="91">
        <v>6.2843433046491599</v>
      </c>
      <c r="AA315" s="92">
        <f t="shared" si="33"/>
        <v>131.27505050303435</v>
      </c>
      <c r="AC315" s="48">
        <v>41951</v>
      </c>
      <c r="AD315" s="78">
        <v>132.51462000000001</v>
      </c>
      <c r="AE315" s="81">
        <v>56.273319999999998</v>
      </c>
      <c r="AF315" s="83">
        <f t="shared" si="34"/>
        <v>56.273319999999998</v>
      </c>
      <c r="AG315" s="86">
        <v>234.4</v>
      </c>
      <c r="AH315" s="93">
        <v>55.4</v>
      </c>
    </row>
    <row r="316" spans="1:34" ht="11.25" customHeight="1">
      <c r="A316" s="1">
        <v>42317</v>
      </c>
      <c r="B316" s="77">
        <v>4169</v>
      </c>
      <c r="C316" s="78">
        <f t="shared" si="35"/>
        <v>130.70325445264669</v>
      </c>
      <c r="D316" s="78">
        <v>139</v>
      </c>
      <c r="E316" s="79"/>
      <c r="F316" s="80">
        <v>2123</v>
      </c>
      <c r="G316" s="81">
        <v>51.7439842117601</v>
      </c>
      <c r="H316" s="126">
        <f t="shared" si="31"/>
        <v>59.6</v>
      </c>
      <c r="I316" s="81">
        <v>59.6</v>
      </c>
      <c r="K316" s="82">
        <v>2094</v>
      </c>
      <c r="L316" s="83">
        <f t="shared" si="29"/>
        <v>51.7439842117601</v>
      </c>
      <c r="M316" s="83">
        <v>72</v>
      </c>
      <c r="O316" s="85">
        <f t="shared" si="30"/>
        <v>8.0624651649482306</v>
      </c>
      <c r="P316" s="86">
        <v>228.39844659910005</v>
      </c>
      <c r="Q316" s="86">
        <v>230.7</v>
      </c>
      <c r="R316" s="87" t="s">
        <v>86</v>
      </c>
      <c r="S316" s="110">
        <f t="shared" si="32"/>
        <v>2543.8000000000002</v>
      </c>
      <c r="T316" s="88">
        <v>64.400000000000006</v>
      </c>
      <c r="U316" s="88">
        <v>66.3</v>
      </c>
      <c r="X316" s="90">
        <v>85.011244597101594</v>
      </c>
      <c r="Y316" s="91">
        <v>39.440246955069</v>
      </c>
      <c r="Z316" s="91">
        <v>6.2517629004760842</v>
      </c>
      <c r="AA316" s="92">
        <f t="shared" si="33"/>
        <v>130.70325445264669</v>
      </c>
      <c r="AC316" s="48">
        <v>41952</v>
      </c>
      <c r="AD316" s="78">
        <v>133.80113</v>
      </c>
      <c r="AE316" s="81">
        <v>54.39593</v>
      </c>
      <c r="AF316" s="83">
        <f t="shared" si="34"/>
        <v>54.39593</v>
      </c>
      <c r="AG316" s="86">
        <v>235.1</v>
      </c>
      <c r="AH316" s="93">
        <v>56.8</v>
      </c>
    </row>
    <row r="317" spans="1:34" ht="11.25" customHeight="1">
      <c r="A317" s="1">
        <v>42318</v>
      </c>
      <c r="B317" s="77">
        <v>4169</v>
      </c>
      <c r="C317" s="78">
        <f t="shared" si="35"/>
        <v>123.65986247294148</v>
      </c>
      <c r="D317" s="78">
        <v>139</v>
      </c>
      <c r="E317" s="79"/>
      <c r="F317" s="80">
        <v>2123</v>
      </c>
      <c r="G317" s="81">
        <v>51.982542785829402</v>
      </c>
      <c r="H317" s="126">
        <f t="shared" si="31"/>
        <v>59.6</v>
      </c>
      <c r="I317" s="81">
        <v>59.6</v>
      </c>
      <c r="K317" s="82">
        <v>2094</v>
      </c>
      <c r="L317" s="83">
        <f t="shared" si="29"/>
        <v>51.982542785829402</v>
      </c>
      <c r="M317" s="83">
        <v>72</v>
      </c>
      <c r="O317" s="85">
        <f t="shared" si="30"/>
        <v>8.1273360787125792</v>
      </c>
      <c r="P317" s="86">
        <v>230.23614953859999</v>
      </c>
      <c r="Q317" s="86">
        <v>230.7</v>
      </c>
      <c r="R317" s="87" t="s">
        <v>86</v>
      </c>
      <c r="S317" s="110">
        <f t="shared" si="32"/>
        <v>2539.85</v>
      </c>
      <c r="T317" s="88">
        <v>64.3</v>
      </c>
      <c r="U317" s="88">
        <v>66.3</v>
      </c>
      <c r="X317" s="90">
        <v>83.617962483567595</v>
      </c>
      <c r="Y317" s="91">
        <v>36.887846561599602</v>
      </c>
      <c r="Z317" s="91">
        <v>3.1540534277742851</v>
      </c>
      <c r="AA317" s="92">
        <f t="shared" si="33"/>
        <v>123.65986247294148</v>
      </c>
      <c r="AC317" s="48">
        <v>41953</v>
      </c>
      <c r="AD317" s="78">
        <v>136.50599</v>
      </c>
      <c r="AE317" s="81">
        <v>55.797499999999999</v>
      </c>
      <c r="AF317" s="83">
        <f t="shared" si="34"/>
        <v>55.797499999999999</v>
      </c>
      <c r="AG317" s="86">
        <v>237.8</v>
      </c>
      <c r="AH317" s="93">
        <v>58</v>
      </c>
    </row>
    <row r="318" spans="1:34" ht="11.25" customHeight="1">
      <c r="A318" s="1">
        <v>42319</v>
      </c>
      <c r="B318" s="77">
        <v>4169</v>
      </c>
      <c r="C318" s="78">
        <f t="shared" si="35"/>
        <v>125.0691008461427</v>
      </c>
      <c r="D318" s="78">
        <v>139</v>
      </c>
      <c r="E318" s="79"/>
      <c r="F318" s="80">
        <v>2123</v>
      </c>
      <c r="G318" s="81">
        <v>53.824278751005302</v>
      </c>
      <c r="H318" s="126">
        <f t="shared" si="31"/>
        <v>59.6</v>
      </c>
      <c r="I318" s="81">
        <v>59.6</v>
      </c>
      <c r="K318" s="82">
        <v>2094</v>
      </c>
      <c r="L318" s="83">
        <f t="shared" si="29"/>
        <v>53.824278751005302</v>
      </c>
      <c r="M318" s="83">
        <v>72</v>
      </c>
      <c r="O318" s="85">
        <f t="shared" si="30"/>
        <v>8.3062006870612386</v>
      </c>
      <c r="P318" s="86">
        <v>235.30313561079998</v>
      </c>
      <c r="Q318" s="86">
        <v>237.7</v>
      </c>
      <c r="R318" s="87" t="s">
        <v>87</v>
      </c>
      <c r="S318" s="110">
        <f t="shared" si="32"/>
        <v>2531.9499999999998</v>
      </c>
      <c r="T318" s="88">
        <v>64.099999999999994</v>
      </c>
      <c r="U318" s="88">
        <v>66.3</v>
      </c>
      <c r="X318" s="90">
        <v>83.981748339134995</v>
      </c>
      <c r="Y318" s="91">
        <v>41.087352507007701</v>
      </c>
      <c r="Z318" s="91">
        <v>0</v>
      </c>
      <c r="AA318" s="92">
        <f t="shared" si="33"/>
        <v>125.0691008461427</v>
      </c>
      <c r="AC318" s="48">
        <v>41954</v>
      </c>
      <c r="AD318" s="78">
        <v>135.62206</v>
      </c>
      <c r="AE318" s="81">
        <v>53.98377</v>
      </c>
      <c r="AF318" s="83">
        <f t="shared" si="34"/>
        <v>53.98377</v>
      </c>
      <c r="AG318" s="86">
        <v>233.9</v>
      </c>
      <c r="AH318" s="93">
        <v>56.1</v>
      </c>
    </row>
    <row r="319" spans="1:34" ht="11.25" customHeight="1">
      <c r="A319" s="1">
        <v>42320</v>
      </c>
      <c r="B319" s="77">
        <v>4169</v>
      </c>
      <c r="C319" s="78">
        <f t="shared" si="35"/>
        <v>129.40571225973713</v>
      </c>
      <c r="D319" s="78">
        <v>139</v>
      </c>
      <c r="E319" s="79"/>
      <c r="F319" s="80">
        <v>2123</v>
      </c>
      <c r="G319" s="81">
        <v>53.527537309517001</v>
      </c>
      <c r="H319" s="126">
        <f t="shared" si="31"/>
        <v>59.6</v>
      </c>
      <c r="I319" s="81">
        <v>59.6</v>
      </c>
      <c r="K319" s="82">
        <v>2094</v>
      </c>
      <c r="L319" s="83">
        <f t="shared" si="29"/>
        <v>53.527537309517001</v>
      </c>
      <c r="M319" s="83">
        <v>72</v>
      </c>
      <c r="O319" s="85">
        <f t="shared" si="30"/>
        <v>8.3677909206060814</v>
      </c>
      <c r="P319" s="86">
        <v>237.04790143360003</v>
      </c>
      <c r="Q319" s="86">
        <v>242.7</v>
      </c>
      <c r="R319" s="87" t="s">
        <v>88</v>
      </c>
      <c r="S319" s="110">
        <f t="shared" si="32"/>
        <v>2535.9</v>
      </c>
      <c r="T319" s="88">
        <v>64.2</v>
      </c>
      <c r="U319" s="88">
        <v>66.3</v>
      </c>
      <c r="X319" s="90">
        <v>85.4924287927645</v>
      </c>
      <c r="Y319" s="91">
        <v>43.825961171468101</v>
      </c>
      <c r="Z319" s="91">
        <v>8.7322295504520114E-2</v>
      </c>
      <c r="AA319" s="92">
        <f t="shared" si="33"/>
        <v>129.40571225973713</v>
      </c>
      <c r="AC319" s="48">
        <v>41955</v>
      </c>
      <c r="AD319" s="78">
        <v>134.44538</v>
      </c>
      <c r="AE319" s="81">
        <v>57.569139999999997</v>
      </c>
      <c r="AF319" s="83">
        <f t="shared" si="34"/>
        <v>57.569139999999997</v>
      </c>
      <c r="AG319" s="86">
        <v>247.9</v>
      </c>
      <c r="AH319" s="93">
        <v>54.3</v>
      </c>
    </row>
    <row r="320" spans="1:34" ht="11.25" customHeight="1">
      <c r="A320" s="1">
        <v>42321</v>
      </c>
      <c r="B320" s="77">
        <v>4169</v>
      </c>
      <c r="C320" s="78">
        <f t="shared" si="35"/>
        <v>131.7029635583531</v>
      </c>
      <c r="D320" s="78">
        <v>139</v>
      </c>
      <c r="E320" s="79"/>
      <c r="F320" s="80">
        <v>2123</v>
      </c>
      <c r="G320" s="81">
        <v>53.471693672006396</v>
      </c>
      <c r="H320" s="126">
        <f t="shared" si="31"/>
        <v>59.6</v>
      </c>
      <c r="I320" s="81">
        <v>59.6</v>
      </c>
      <c r="K320" s="82">
        <v>2094</v>
      </c>
      <c r="L320" s="83">
        <f t="shared" si="29"/>
        <v>53.471693672006396</v>
      </c>
      <c r="M320" s="83">
        <v>72</v>
      </c>
      <c r="O320" s="85">
        <f t="shared" si="30"/>
        <v>8.267588503865051</v>
      </c>
      <c r="P320" s="86">
        <v>234.20930605850003</v>
      </c>
      <c r="Q320" s="86">
        <v>242.7</v>
      </c>
      <c r="R320" s="87" t="s">
        <v>88</v>
      </c>
      <c r="S320" s="110">
        <f t="shared" si="32"/>
        <v>2520.1</v>
      </c>
      <c r="T320" s="88">
        <v>63.8</v>
      </c>
      <c r="U320" s="88">
        <v>66.3</v>
      </c>
      <c r="X320" s="90">
        <v>86.410938136266296</v>
      </c>
      <c r="Y320" s="91">
        <v>43.721309068377401</v>
      </c>
      <c r="Z320" s="91">
        <v>1.57071635370941</v>
      </c>
      <c r="AA320" s="92">
        <f t="shared" si="33"/>
        <v>131.7029635583531</v>
      </c>
      <c r="AC320" s="48">
        <v>41956</v>
      </c>
      <c r="AD320" s="78">
        <v>133.60372999999998</v>
      </c>
      <c r="AE320" s="81">
        <v>61.663379999999997</v>
      </c>
      <c r="AF320" s="83">
        <f t="shared" si="34"/>
        <v>61.663379999999997</v>
      </c>
      <c r="AG320" s="86">
        <v>240.8</v>
      </c>
      <c r="AH320" s="93">
        <v>54.2</v>
      </c>
    </row>
    <row r="321" spans="1:34" ht="11.25" customHeight="1">
      <c r="A321" s="1">
        <v>42322</v>
      </c>
      <c r="B321" s="77">
        <v>4169</v>
      </c>
      <c r="C321" s="78">
        <f t="shared" si="35"/>
        <v>137.15896360704792</v>
      </c>
      <c r="D321" s="78">
        <v>139</v>
      </c>
      <c r="E321" s="79"/>
      <c r="F321" s="80">
        <v>2123</v>
      </c>
      <c r="G321" s="81">
        <v>51.920552086565898</v>
      </c>
      <c r="H321" s="126">
        <f t="shared" si="31"/>
        <v>59.6</v>
      </c>
      <c r="I321" s="81">
        <v>59.6</v>
      </c>
      <c r="K321" s="82">
        <v>2094</v>
      </c>
      <c r="L321" s="83">
        <f t="shared" si="29"/>
        <v>51.920552086565898</v>
      </c>
      <c r="M321" s="83">
        <v>72</v>
      </c>
      <c r="O321" s="85">
        <f t="shared" si="30"/>
        <v>8.320879784681587</v>
      </c>
      <c r="P321" s="86">
        <v>235.71897407029994</v>
      </c>
      <c r="Q321" s="86">
        <v>242.7</v>
      </c>
      <c r="R321" s="87" t="s">
        <v>88</v>
      </c>
      <c r="S321" s="110">
        <f t="shared" si="32"/>
        <v>2559.6</v>
      </c>
      <c r="T321" s="88">
        <v>64.8</v>
      </c>
      <c r="U321" s="88">
        <v>66.3</v>
      </c>
      <c r="X321" s="90">
        <v>89.478791582804305</v>
      </c>
      <c r="Y321" s="91">
        <v>38.459558446090099</v>
      </c>
      <c r="Z321" s="91">
        <v>9.2206135781535306</v>
      </c>
      <c r="AA321" s="92">
        <f t="shared" si="33"/>
        <v>137.15896360704792</v>
      </c>
      <c r="AC321" s="48">
        <v>41957</v>
      </c>
      <c r="AD321" s="78">
        <v>137.78518</v>
      </c>
      <c r="AE321" s="81">
        <v>62.248470000000005</v>
      </c>
      <c r="AF321" s="83">
        <f t="shared" si="34"/>
        <v>62.248470000000005</v>
      </c>
      <c r="AG321" s="86">
        <v>229.9</v>
      </c>
      <c r="AH321" s="93">
        <v>55.2</v>
      </c>
    </row>
    <row r="322" spans="1:34" ht="11.25" customHeight="1">
      <c r="A322" s="1">
        <v>42323</v>
      </c>
      <c r="B322" s="77">
        <v>4169</v>
      </c>
      <c r="C322" s="78">
        <f t="shared" si="35"/>
        <v>132.81776228357842</v>
      </c>
      <c r="D322" s="78">
        <v>122</v>
      </c>
      <c r="E322" s="79" t="s">
        <v>89</v>
      </c>
      <c r="F322" s="80">
        <v>2123</v>
      </c>
      <c r="G322" s="81">
        <v>51.563877295125295</v>
      </c>
      <c r="H322" s="126">
        <f t="shared" si="31"/>
        <v>59.6</v>
      </c>
      <c r="I322" s="81">
        <v>59.6</v>
      </c>
      <c r="K322" s="82">
        <v>2094</v>
      </c>
      <c r="L322" s="83">
        <f t="shared" si="29"/>
        <v>51.563877295125295</v>
      </c>
      <c r="M322" s="83">
        <v>72</v>
      </c>
      <c r="O322" s="85">
        <f t="shared" si="30"/>
        <v>8.2787560603178285</v>
      </c>
      <c r="P322" s="86">
        <v>234.52566743109995</v>
      </c>
      <c r="Q322" s="86">
        <v>242.7</v>
      </c>
      <c r="R322" s="87" t="s">
        <v>88</v>
      </c>
      <c r="S322" s="110">
        <f t="shared" si="32"/>
        <v>2555.65</v>
      </c>
      <c r="T322" s="88">
        <v>64.7</v>
      </c>
      <c r="U322" s="88">
        <v>66.3</v>
      </c>
      <c r="X322" s="90">
        <v>88.348325552976192</v>
      </c>
      <c r="Y322" s="91">
        <v>33.675873815217102</v>
      </c>
      <c r="Z322" s="91">
        <v>10.79356291538511</v>
      </c>
      <c r="AA322" s="92">
        <f t="shared" si="33"/>
        <v>132.81776228357842</v>
      </c>
      <c r="AC322" s="48">
        <v>41958</v>
      </c>
      <c r="AD322" s="78">
        <v>136.73966000000001</v>
      </c>
      <c r="AE322" s="81">
        <v>61.119610000000002</v>
      </c>
      <c r="AF322" s="83">
        <f t="shared" si="34"/>
        <v>61.119610000000002</v>
      </c>
      <c r="AG322" s="86">
        <v>230.8</v>
      </c>
      <c r="AH322" s="93">
        <v>55.2</v>
      </c>
    </row>
    <row r="323" spans="1:34" ht="11.25" customHeight="1">
      <c r="A323" s="1">
        <v>42324</v>
      </c>
      <c r="B323" s="77">
        <v>4169</v>
      </c>
      <c r="C323" s="78">
        <f t="shared" si="35"/>
        <v>129.97206218601715</v>
      </c>
      <c r="D323" s="78">
        <v>122</v>
      </c>
      <c r="E323" s="79" t="s">
        <v>89</v>
      </c>
      <c r="F323" s="80">
        <v>2123</v>
      </c>
      <c r="G323" s="81">
        <v>51.3972767374052</v>
      </c>
      <c r="H323" s="126">
        <f t="shared" si="31"/>
        <v>55</v>
      </c>
      <c r="I323" s="81">
        <v>55</v>
      </c>
      <c r="J323" s="94" t="s">
        <v>21</v>
      </c>
      <c r="K323" s="82">
        <v>2094</v>
      </c>
      <c r="L323" s="83">
        <f t="shared" si="29"/>
        <v>51.3972767374052</v>
      </c>
      <c r="M323" s="83">
        <v>72</v>
      </c>
      <c r="O323" s="85">
        <f t="shared" si="30"/>
        <v>8.2882524120017198</v>
      </c>
      <c r="P323" s="86">
        <v>234.79468589240005</v>
      </c>
      <c r="Q323" s="86">
        <v>243.7</v>
      </c>
      <c r="R323" s="87" t="s">
        <v>90</v>
      </c>
      <c r="S323" s="110">
        <f t="shared" si="32"/>
        <v>2563.5500000000002</v>
      </c>
      <c r="T323" s="88">
        <v>64.900000000000006</v>
      </c>
      <c r="U323" s="88">
        <v>66.3</v>
      </c>
      <c r="X323" s="90">
        <v>85.436782430146394</v>
      </c>
      <c r="Y323" s="91">
        <v>32.740770406254505</v>
      </c>
      <c r="Z323" s="91">
        <v>11.794509349616241</v>
      </c>
      <c r="AA323" s="92">
        <f t="shared" si="33"/>
        <v>129.97206218601715</v>
      </c>
      <c r="AC323" s="48">
        <v>41959</v>
      </c>
      <c r="AD323" s="78">
        <v>137.07558</v>
      </c>
      <c r="AE323" s="81">
        <v>61.370150000000002</v>
      </c>
      <c r="AF323" s="83">
        <f t="shared" si="34"/>
        <v>61.370150000000002</v>
      </c>
      <c r="AG323" s="86">
        <v>225.7</v>
      </c>
      <c r="AH323" s="93">
        <v>55.5</v>
      </c>
    </row>
    <row r="324" spans="1:34" ht="11.25" customHeight="1">
      <c r="A324" s="1">
        <v>42325</v>
      </c>
      <c r="B324" s="77">
        <v>4169</v>
      </c>
      <c r="C324" s="78">
        <f t="shared" si="35"/>
        <v>127.28679737600619</v>
      </c>
      <c r="D324" s="78">
        <v>121</v>
      </c>
      <c r="E324" s="79" t="s">
        <v>91</v>
      </c>
      <c r="F324" s="80">
        <v>2123</v>
      </c>
      <c r="G324" s="81">
        <v>52.112981051808397</v>
      </c>
      <c r="H324" s="126">
        <f t="shared" si="31"/>
        <v>55</v>
      </c>
      <c r="I324" s="81">
        <v>55</v>
      </c>
      <c r="J324" s="94" t="s">
        <v>21</v>
      </c>
      <c r="K324" s="82">
        <v>2094</v>
      </c>
      <c r="L324" s="83">
        <f t="shared" ref="L324:L387" si="36">G324</f>
        <v>52.112981051808397</v>
      </c>
      <c r="M324" s="83">
        <v>72</v>
      </c>
      <c r="O324" s="85">
        <f t="shared" ref="O324:O387" si="37">P324*$R$1/1000</f>
        <v>8.3072364001066088</v>
      </c>
      <c r="P324" s="86">
        <v>235.3324759237</v>
      </c>
      <c r="Q324" s="86">
        <v>243.7</v>
      </c>
      <c r="R324" s="87" t="s">
        <v>90</v>
      </c>
      <c r="S324" s="110">
        <f t="shared" si="32"/>
        <v>2543.8000000000002</v>
      </c>
      <c r="T324" s="88">
        <v>64.400000000000006</v>
      </c>
      <c r="U324" s="88">
        <v>66.3</v>
      </c>
      <c r="X324" s="90">
        <v>86.141321323617404</v>
      </c>
      <c r="Y324" s="91">
        <v>32.841159771868604</v>
      </c>
      <c r="Z324" s="91">
        <v>8.3043162805201796</v>
      </c>
      <c r="AA324" s="92">
        <f t="shared" si="33"/>
        <v>127.28679737600619</v>
      </c>
      <c r="AC324" s="48">
        <v>41960</v>
      </c>
      <c r="AD324" s="78">
        <v>136.17944</v>
      </c>
      <c r="AE324" s="81">
        <v>60.642540000000004</v>
      </c>
      <c r="AF324" s="83">
        <f t="shared" si="34"/>
        <v>60.642540000000004</v>
      </c>
      <c r="AG324" s="86">
        <v>229.9</v>
      </c>
      <c r="AH324" s="93">
        <v>55.1</v>
      </c>
    </row>
    <row r="325" spans="1:34" ht="11.25" customHeight="1">
      <c r="A325" s="1">
        <v>42326</v>
      </c>
      <c r="B325" s="77">
        <v>4169</v>
      </c>
      <c r="C325" s="78">
        <f t="shared" si="35"/>
        <v>122.65325563213138</v>
      </c>
      <c r="D325" s="78">
        <v>121</v>
      </c>
      <c r="E325" s="79" t="s">
        <v>91</v>
      </c>
      <c r="F325" s="80">
        <v>2123</v>
      </c>
      <c r="G325" s="81">
        <v>50.671610259547997</v>
      </c>
      <c r="H325" s="126">
        <f t="shared" ref="H325:H388" si="38">IF(I325&lt;M325, I325, M325)</f>
        <v>55</v>
      </c>
      <c r="I325" s="81">
        <v>55</v>
      </c>
      <c r="J325" s="94" t="s">
        <v>21</v>
      </c>
      <c r="K325" s="82">
        <v>2094</v>
      </c>
      <c r="L325" s="83">
        <f t="shared" si="36"/>
        <v>50.671610259547997</v>
      </c>
      <c r="M325" s="83">
        <v>72</v>
      </c>
      <c r="O325" s="85">
        <f t="shared" si="37"/>
        <v>8.3722198275518807</v>
      </c>
      <c r="P325" s="86">
        <v>237.17336621960001</v>
      </c>
      <c r="Q325" s="86">
        <v>243.7</v>
      </c>
      <c r="R325" s="87" t="s">
        <v>92</v>
      </c>
      <c r="S325" s="110">
        <f t="shared" ref="S325:S388" si="39">T325*$V$1</f>
        <v>2559.6</v>
      </c>
      <c r="T325" s="88">
        <v>64.8</v>
      </c>
      <c r="U325" s="88">
        <v>66.3</v>
      </c>
      <c r="X325" s="90">
        <v>86.826711473368292</v>
      </c>
      <c r="Y325" s="91">
        <v>34.3593489098646</v>
      </c>
      <c r="Z325" s="91">
        <v>1.4671952488984801</v>
      </c>
      <c r="AA325" s="92">
        <f t="shared" ref="AA325:AA388" si="40">SUM(X325:Z325)</f>
        <v>122.65325563213138</v>
      </c>
      <c r="AC325" s="48">
        <v>41961</v>
      </c>
      <c r="AD325" s="78">
        <v>141.16291999999999</v>
      </c>
      <c r="AE325" s="81">
        <v>63.546730000000004</v>
      </c>
      <c r="AF325" s="83">
        <f t="shared" ref="AF325:AF388" si="41">AE325</f>
        <v>63.546730000000004</v>
      </c>
      <c r="AG325" s="86">
        <v>235.3</v>
      </c>
      <c r="AH325" s="93">
        <v>55.3</v>
      </c>
    </row>
    <row r="326" spans="1:34" ht="11.25" customHeight="1">
      <c r="A326" s="1">
        <v>42327</v>
      </c>
      <c r="B326" s="77">
        <v>4169</v>
      </c>
      <c r="C326" s="78">
        <f t="shared" si="35"/>
        <v>125.96043604947539</v>
      </c>
      <c r="D326" s="78">
        <v>121</v>
      </c>
      <c r="E326" s="79" t="s">
        <v>91</v>
      </c>
      <c r="F326" s="80">
        <v>2123</v>
      </c>
      <c r="G326" s="81">
        <v>49.866550769682696</v>
      </c>
      <c r="H326" s="126">
        <f t="shared" si="38"/>
        <v>55</v>
      </c>
      <c r="I326" s="81">
        <v>55</v>
      </c>
      <c r="J326" s="94" t="s">
        <v>21</v>
      </c>
      <c r="K326" s="82">
        <v>2094</v>
      </c>
      <c r="L326" s="83">
        <f t="shared" si="36"/>
        <v>49.866550769682696</v>
      </c>
      <c r="M326" s="83">
        <v>72</v>
      </c>
      <c r="O326" s="85">
        <f t="shared" si="37"/>
        <v>8.4720131429524805</v>
      </c>
      <c r="P326" s="86">
        <v>240.00037232160003</v>
      </c>
      <c r="Q326" s="86">
        <v>240.7</v>
      </c>
      <c r="R326" s="106" t="s">
        <v>93</v>
      </c>
      <c r="S326" s="110">
        <f t="shared" si="39"/>
        <v>2516.15</v>
      </c>
      <c r="T326" s="88">
        <v>63.7</v>
      </c>
      <c r="U326" s="88">
        <v>66.3</v>
      </c>
      <c r="X326" s="90">
        <v>85.419794307983395</v>
      </c>
      <c r="Y326" s="91">
        <v>35.673452395003693</v>
      </c>
      <c r="Z326" s="91">
        <v>4.8671893464883098</v>
      </c>
      <c r="AA326" s="92">
        <f t="shared" si="40"/>
        <v>125.96043604947539</v>
      </c>
      <c r="AC326" s="48">
        <v>41962</v>
      </c>
      <c r="AD326" s="78">
        <v>134.23878999999999</v>
      </c>
      <c r="AE326" s="81">
        <v>59.77496</v>
      </c>
      <c r="AF326" s="83">
        <f t="shared" si="41"/>
        <v>59.77496</v>
      </c>
      <c r="AG326" s="86">
        <v>227.5</v>
      </c>
      <c r="AH326" s="93">
        <v>55.9</v>
      </c>
    </row>
    <row r="327" spans="1:34" ht="11.25" customHeight="1">
      <c r="A327" s="1">
        <v>42328</v>
      </c>
      <c r="B327" s="77">
        <v>4169</v>
      </c>
      <c r="C327" s="78">
        <f t="shared" si="35"/>
        <v>131.71201485366615</v>
      </c>
      <c r="D327" s="78">
        <v>122</v>
      </c>
      <c r="E327" s="79" t="s">
        <v>89</v>
      </c>
      <c r="F327" s="80">
        <v>2123</v>
      </c>
      <c r="G327" s="81">
        <v>48.265741793428703</v>
      </c>
      <c r="H327" s="126">
        <f t="shared" si="38"/>
        <v>55</v>
      </c>
      <c r="I327" s="81">
        <v>55</v>
      </c>
      <c r="J327" s="94" t="s">
        <v>21</v>
      </c>
      <c r="K327" s="82">
        <v>2094</v>
      </c>
      <c r="L327" s="83">
        <f t="shared" si="36"/>
        <v>48.265741793428703</v>
      </c>
      <c r="M327" s="83">
        <v>72</v>
      </c>
      <c r="O327" s="85">
        <f t="shared" si="37"/>
        <v>8.5004979692018185</v>
      </c>
      <c r="P327" s="86">
        <v>240.80730790939998</v>
      </c>
      <c r="Q327" s="86">
        <v>244.7</v>
      </c>
      <c r="R327" s="106" t="s">
        <v>94</v>
      </c>
      <c r="S327" s="110">
        <f t="shared" si="39"/>
        <v>2539.85</v>
      </c>
      <c r="T327" s="88">
        <v>64.3</v>
      </c>
      <c r="U327" s="88">
        <v>68.900000000000006</v>
      </c>
      <c r="V327" s="89" t="s">
        <v>95</v>
      </c>
      <c r="X327" s="90">
        <v>84.2056563426694</v>
      </c>
      <c r="Y327" s="91">
        <v>47.504598089264995</v>
      </c>
      <c r="Z327" s="91">
        <v>1.760421731736924E-3</v>
      </c>
      <c r="AA327" s="92">
        <f t="shared" si="40"/>
        <v>131.71201485366615</v>
      </c>
      <c r="AC327" s="48">
        <v>41963</v>
      </c>
      <c r="AD327" s="78">
        <v>131.60548</v>
      </c>
      <c r="AE327" s="81">
        <v>61.25544</v>
      </c>
      <c r="AF327" s="83">
        <f t="shared" si="41"/>
        <v>61.25544</v>
      </c>
      <c r="AG327" s="86">
        <v>236.1</v>
      </c>
      <c r="AH327" s="93">
        <v>54.7</v>
      </c>
    </row>
    <row r="328" spans="1:34" ht="11.25" customHeight="1">
      <c r="A328" s="1">
        <v>42329</v>
      </c>
      <c r="B328" s="77">
        <v>4169</v>
      </c>
      <c r="C328" s="78">
        <f t="shared" si="35"/>
        <v>132.83616402938407</v>
      </c>
      <c r="D328" s="78">
        <v>122</v>
      </c>
      <c r="E328" s="79" t="s">
        <v>89</v>
      </c>
      <c r="F328" s="80">
        <v>2123</v>
      </c>
      <c r="G328" s="81">
        <v>56.760389733967997</v>
      </c>
      <c r="H328" s="126">
        <f t="shared" si="38"/>
        <v>59.6</v>
      </c>
      <c r="I328" s="81">
        <v>59.6</v>
      </c>
      <c r="K328" s="82">
        <v>2094</v>
      </c>
      <c r="L328" s="83">
        <f t="shared" si="36"/>
        <v>56.760389733967997</v>
      </c>
      <c r="M328" s="83">
        <v>72</v>
      </c>
      <c r="O328" s="85">
        <f t="shared" si="37"/>
        <v>8.3845776830147685</v>
      </c>
      <c r="P328" s="86">
        <v>237.52344711089995</v>
      </c>
      <c r="Q328" s="86">
        <v>244.7</v>
      </c>
      <c r="R328" s="106" t="s">
        <v>93</v>
      </c>
      <c r="S328" s="110">
        <f t="shared" si="39"/>
        <v>2528</v>
      </c>
      <c r="T328" s="88">
        <v>64</v>
      </c>
      <c r="U328" s="88">
        <v>68.900000000000006</v>
      </c>
      <c r="X328" s="90">
        <v>85.57595327949349</v>
      </c>
      <c r="Y328" s="91">
        <v>47.260100171332404</v>
      </c>
      <c r="Z328" s="91">
        <v>1.10578558180067E-4</v>
      </c>
      <c r="AA328" s="92">
        <f t="shared" si="40"/>
        <v>132.83616402938407</v>
      </c>
      <c r="AC328" s="48">
        <v>41964</v>
      </c>
      <c r="AD328" s="78">
        <v>137.63317999999998</v>
      </c>
      <c r="AE328" s="81">
        <v>59.258900000000004</v>
      </c>
      <c r="AF328" s="83">
        <f t="shared" si="41"/>
        <v>59.258900000000004</v>
      </c>
      <c r="AG328" s="86">
        <v>240.6</v>
      </c>
      <c r="AH328" s="93">
        <v>55</v>
      </c>
    </row>
    <row r="329" spans="1:34" ht="11.25" customHeight="1">
      <c r="A329" s="1">
        <v>42330</v>
      </c>
      <c r="B329" s="77">
        <v>4169</v>
      </c>
      <c r="C329" s="78">
        <f t="shared" si="35"/>
        <v>133.99590207414903</v>
      </c>
      <c r="D329" s="78">
        <v>122</v>
      </c>
      <c r="E329" s="79" t="s">
        <v>89</v>
      </c>
      <c r="F329" s="80">
        <v>2123</v>
      </c>
      <c r="G329" s="81">
        <v>57.899839589416501</v>
      </c>
      <c r="H329" s="126">
        <f t="shared" si="38"/>
        <v>59.6</v>
      </c>
      <c r="I329" s="81">
        <v>59.6</v>
      </c>
      <c r="K329" s="82">
        <v>2094</v>
      </c>
      <c r="L329" s="83">
        <f t="shared" si="36"/>
        <v>57.899839589416501</v>
      </c>
      <c r="M329" s="83">
        <v>72</v>
      </c>
      <c r="O329" s="85">
        <f t="shared" si="37"/>
        <v>8.6783631818546425</v>
      </c>
      <c r="P329" s="86">
        <v>245.84598248880008</v>
      </c>
      <c r="Q329" s="86">
        <v>244.7</v>
      </c>
      <c r="R329" s="106" t="s">
        <v>93</v>
      </c>
      <c r="S329" s="110">
        <f t="shared" si="39"/>
        <v>2547.75</v>
      </c>
      <c r="T329" s="88">
        <v>64.5</v>
      </c>
      <c r="U329" s="88">
        <v>68.900000000000006</v>
      </c>
      <c r="X329" s="90">
        <v>81.461326595723392</v>
      </c>
      <c r="Y329" s="91">
        <v>47.378536707044795</v>
      </c>
      <c r="Z329" s="91">
        <v>5.1560387713808602</v>
      </c>
      <c r="AA329" s="92">
        <f t="shared" si="40"/>
        <v>133.99590207414903</v>
      </c>
      <c r="AC329" s="48">
        <v>41965</v>
      </c>
      <c r="AD329" s="78">
        <v>135.68459000000001</v>
      </c>
      <c r="AE329" s="81">
        <v>61.269640000000003</v>
      </c>
      <c r="AF329" s="83">
        <f t="shared" si="41"/>
        <v>61.269640000000003</v>
      </c>
      <c r="AG329" s="86">
        <v>240.2</v>
      </c>
      <c r="AH329" s="93">
        <v>56.7</v>
      </c>
    </row>
    <row r="330" spans="1:34" ht="11.25" customHeight="1">
      <c r="A330" s="1">
        <v>42331</v>
      </c>
      <c r="B330" s="77">
        <v>4169</v>
      </c>
      <c r="C330" s="78">
        <f t="shared" si="35"/>
        <v>128.04386461864766</v>
      </c>
      <c r="D330" s="78">
        <v>122</v>
      </c>
      <c r="E330" s="79" t="s">
        <v>89</v>
      </c>
      <c r="F330" s="80">
        <v>2123</v>
      </c>
      <c r="G330" s="81">
        <v>56.755500032949904</v>
      </c>
      <c r="H330" s="126">
        <f t="shared" si="38"/>
        <v>59.6</v>
      </c>
      <c r="I330" s="81">
        <v>59.6</v>
      </c>
      <c r="K330" s="82">
        <v>2094</v>
      </c>
      <c r="L330" s="83">
        <f t="shared" si="36"/>
        <v>56.755500032949904</v>
      </c>
      <c r="M330" s="83">
        <v>72</v>
      </c>
      <c r="O330" s="85">
        <f t="shared" si="37"/>
        <v>8.4444361764243503</v>
      </c>
      <c r="P330" s="86">
        <v>239.2191551395</v>
      </c>
      <c r="Q330" s="86">
        <v>242.7</v>
      </c>
      <c r="R330" s="106" t="s">
        <v>96</v>
      </c>
      <c r="S330" s="110">
        <f t="shared" si="39"/>
        <v>2535.9</v>
      </c>
      <c r="T330" s="88">
        <v>64.2</v>
      </c>
      <c r="U330" s="88">
        <v>68.900000000000006</v>
      </c>
      <c r="X330" s="90">
        <v>82.253518016049895</v>
      </c>
      <c r="Y330" s="91">
        <v>45.674010778317999</v>
      </c>
      <c r="Z330" s="91">
        <v>0.11633582427976999</v>
      </c>
      <c r="AA330" s="92">
        <f t="shared" si="40"/>
        <v>128.04386461864766</v>
      </c>
      <c r="AC330" s="48">
        <v>41966</v>
      </c>
      <c r="AD330" s="78">
        <v>131.94962000000001</v>
      </c>
      <c r="AE330" s="81">
        <v>55.978610000000003</v>
      </c>
      <c r="AF330" s="83">
        <f t="shared" si="41"/>
        <v>55.978610000000003</v>
      </c>
      <c r="AG330" s="86">
        <v>239.9</v>
      </c>
      <c r="AH330" s="93">
        <v>57.1</v>
      </c>
    </row>
    <row r="331" spans="1:34" ht="11.25" customHeight="1">
      <c r="A331" s="1">
        <v>42332</v>
      </c>
      <c r="B331" s="77">
        <v>4169</v>
      </c>
      <c r="C331" s="78">
        <f t="shared" ref="C331:C394" si="42">$AA331</f>
        <v>132.86179016908798</v>
      </c>
      <c r="D331" s="78">
        <v>121</v>
      </c>
      <c r="E331" s="79" t="s">
        <v>97</v>
      </c>
      <c r="F331" s="80">
        <v>2123</v>
      </c>
      <c r="G331" s="81">
        <v>58.768184293631002</v>
      </c>
      <c r="H331" s="126">
        <f t="shared" si="38"/>
        <v>59.6</v>
      </c>
      <c r="I331" s="81">
        <v>59.6</v>
      </c>
      <c r="K331" s="82">
        <v>2094</v>
      </c>
      <c r="L331" s="83">
        <f t="shared" si="36"/>
        <v>58.768184293631002</v>
      </c>
      <c r="M331" s="83">
        <v>72</v>
      </c>
      <c r="O331" s="85">
        <f t="shared" si="37"/>
        <v>8.0424190243838982</v>
      </c>
      <c r="P331" s="86">
        <v>227.83056726299998</v>
      </c>
      <c r="Q331" s="86">
        <v>245.7</v>
      </c>
      <c r="R331" s="106" t="s">
        <v>98</v>
      </c>
      <c r="S331" s="110">
        <f t="shared" si="39"/>
        <v>2500.35</v>
      </c>
      <c r="T331" s="88">
        <v>63.3</v>
      </c>
      <c r="U331" s="88">
        <v>68.900000000000006</v>
      </c>
      <c r="X331" s="90">
        <v>86.250259846577904</v>
      </c>
      <c r="Y331" s="91">
        <v>46.6098477507282</v>
      </c>
      <c r="Z331" s="91">
        <v>1.6825717818737E-3</v>
      </c>
      <c r="AA331" s="92">
        <f t="shared" si="40"/>
        <v>132.86179016908798</v>
      </c>
      <c r="AC331" s="48">
        <v>41967</v>
      </c>
      <c r="AD331" s="78">
        <v>135.31819999999999</v>
      </c>
      <c r="AE331" s="81">
        <v>59.305</v>
      </c>
      <c r="AF331" s="83">
        <f t="shared" si="41"/>
        <v>59.305</v>
      </c>
      <c r="AG331" s="86">
        <v>243.2</v>
      </c>
      <c r="AH331" s="93">
        <v>58.8</v>
      </c>
    </row>
    <row r="332" spans="1:34" ht="11.25" customHeight="1">
      <c r="A332" s="1">
        <v>42333</v>
      </c>
      <c r="B332" s="77">
        <v>4169</v>
      </c>
      <c r="C332" s="78">
        <f t="shared" si="42"/>
        <v>140.95093667153014</v>
      </c>
      <c r="D332" s="78">
        <v>121</v>
      </c>
      <c r="E332" s="79" t="s">
        <v>99</v>
      </c>
      <c r="F332" s="80">
        <v>2123</v>
      </c>
      <c r="G332" s="81">
        <v>57.201057370825801</v>
      </c>
      <c r="H332" s="126">
        <f t="shared" si="38"/>
        <v>59.6</v>
      </c>
      <c r="I332" s="81">
        <v>59.6</v>
      </c>
      <c r="K332" s="82">
        <v>2094</v>
      </c>
      <c r="L332" s="83">
        <f t="shared" si="36"/>
        <v>57.201057370825801</v>
      </c>
      <c r="M332" s="83">
        <v>72</v>
      </c>
      <c r="O332" s="85">
        <f t="shared" si="37"/>
        <v>7.8377000916674726</v>
      </c>
      <c r="P332" s="86">
        <v>222.03116406990009</v>
      </c>
      <c r="Q332" s="86">
        <v>244.7</v>
      </c>
      <c r="R332" s="106" t="s">
        <v>100</v>
      </c>
      <c r="S332" s="110">
        <f t="shared" si="39"/>
        <v>2508.25</v>
      </c>
      <c r="T332" s="88">
        <v>63.5</v>
      </c>
      <c r="U332" s="88">
        <v>68.900000000000006</v>
      </c>
      <c r="X332" s="90">
        <v>91.593182485016996</v>
      </c>
      <c r="Y332" s="91">
        <v>49.3576848773845</v>
      </c>
      <c r="Z332" s="91">
        <v>6.9309128655327599E-5</v>
      </c>
      <c r="AA332" s="92">
        <f t="shared" si="40"/>
        <v>140.95093667153014</v>
      </c>
      <c r="AC332" s="48">
        <v>41968</v>
      </c>
      <c r="AD332" s="78">
        <v>139.68990000000002</v>
      </c>
      <c r="AE332" s="81">
        <v>57.963099999999997</v>
      </c>
      <c r="AF332" s="83">
        <f t="shared" si="41"/>
        <v>57.963099999999997</v>
      </c>
      <c r="AG332" s="86">
        <v>239.9</v>
      </c>
      <c r="AH332" s="93">
        <v>58.5</v>
      </c>
    </row>
    <row r="333" spans="1:34" ht="11.25" customHeight="1">
      <c r="A333" s="1">
        <v>42334</v>
      </c>
      <c r="B333" s="77">
        <v>4169</v>
      </c>
      <c r="C333" s="78">
        <f t="shared" si="42"/>
        <v>125.8477121204487</v>
      </c>
      <c r="D333" s="78">
        <v>128</v>
      </c>
      <c r="E333" s="79"/>
      <c r="F333" s="80">
        <v>2123</v>
      </c>
      <c r="G333" s="81">
        <v>56.966584452454299</v>
      </c>
      <c r="H333" s="126">
        <f t="shared" si="38"/>
        <v>59.6</v>
      </c>
      <c r="I333" s="81">
        <v>59.6</v>
      </c>
      <c r="K333" s="82">
        <v>2094</v>
      </c>
      <c r="L333" s="83">
        <f t="shared" si="36"/>
        <v>56.966584452454299</v>
      </c>
      <c r="M333" s="83">
        <v>72</v>
      </c>
      <c r="O333" s="85">
        <f t="shared" si="37"/>
        <v>7.9866502972508018</v>
      </c>
      <c r="P333" s="86">
        <v>226.25071663600005</v>
      </c>
      <c r="Q333" s="86">
        <v>244.7</v>
      </c>
      <c r="R333" s="106" t="s">
        <v>100</v>
      </c>
      <c r="S333" s="110">
        <f t="shared" si="39"/>
        <v>2468.75</v>
      </c>
      <c r="T333" s="88">
        <v>62.5</v>
      </c>
      <c r="U333" s="88">
        <v>68.900000000000006</v>
      </c>
      <c r="X333" s="90">
        <v>82.749574770676602</v>
      </c>
      <c r="Y333" s="91">
        <v>43.098137349772102</v>
      </c>
      <c r="Z333" s="91">
        <v>0</v>
      </c>
      <c r="AA333" s="92">
        <f t="shared" si="40"/>
        <v>125.8477121204487</v>
      </c>
      <c r="AC333" s="48">
        <v>41969</v>
      </c>
      <c r="AD333" s="78">
        <v>137.63705000000002</v>
      </c>
      <c r="AE333" s="81">
        <v>58.702489999999997</v>
      </c>
      <c r="AF333" s="83">
        <f t="shared" si="41"/>
        <v>58.702489999999997</v>
      </c>
      <c r="AG333" s="86">
        <v>244.7</v>
      </c>
      <c r="AH333" s="93">
        <v>57.3</v>
      </c>
    </row>
    <row r="334" spans="1:34" ht="11.25" customHeight="1">
      <c r="A334" s="1">
        <v>42335</v>
      </c>
      <c r="B334" s="77">
        <v>4169</v>
      </c>
      <c r="C334" s="78">
        <f t="shared" si="42"/>
        <v>128.07097147764591</v>
      </c>
      <c r="D334" s="78">
        <v>128</v>
      </c>
      <c r="E334" s="79"/>
      <c r="F334" s="80">
        <v>2123</v>
      </c>
      <c r="G334" s="81">
        <v>55.073937795247701</v>
      </c>
      <c r="H334" s="126">
        <f t="shared" si="38"/>
        <v>59.6</v>
      </c>
      <c r="I334" s="81">
        <v>59.6</v>
      </c>
      <c r="K334" s="82">
        <v>2094</v>
      </c>
      <c r="L334" s="83">
        <f t="shared" si="36"/>
        <v>55.073937795247701</v>
      </c>
      <c r="M334" s="83">
        <v>72</v>
      </c>
      <c r="O334" s="85">
        <f t="shared" si="37"/>
        <v>8.0590564556776254</v>
      </c>
      <c r="P334" s="86">
        <v>228.3018825970999</v>
      </c>
      <c r="Q334" s="86">
        <v>249.7</v>
      </c>
      <c r="R334" s="106" t="s">
        <v>101</v>
      </c>
      <c r="S334" s="110">
        <f t="shared" si="39"/>
        <v>2452.9500000000003</v>
      </c>
      <c r="T334" s="88">
        <v>62.1</v>
      </c>
      <c r="U334" s="88">
        <v>68.900000000000006</v>
      </c>
      <c r="X334" s="90">
        <v>93.012096654662301</v>
      </c>
      <c r="Y334" s="91">
        <v>35.057498202937296</v>
      </c>
      <c r="Z334" s="91">
        <v>1.376620046297709E-3</v>
      </c>
      <c r="AA334" s="92">
        <f t="shared" si="40"/>
        <v>128.07097147764591</v>
      </c>
      <c r="AC334" s="48">
        <v>41970</v>
      </c>
      <c r="AD334" s="78">
        <v>137.67734999999999</v>
      </c>
      <c r="AE334" s="81">
        <v>56.84037</v>
      </c>
      <c r="AF334" s="83">
        <f t="shared" si="41"/>
        <v>56.84037</v>
      </c>
      <c r="AG334" s="86">
        <v>240.8</v>
      </c>
      <c r="AH334" s="93">
        <v>58.2</v>
      </c>
    </row>
    <row r="335" spans="1:34" ht="11.25" customHeight="1">
      <c r="A335" s="1">
        <v>42336</v>
      </c>
      <c r="B335" s="77">
        <v>4169</v>
      </c>
      <c r="C335" s="78">
        <f t="shared" si="42"/>
        <v>127.62037632140323</v>
      </c>
      <c r="D335" s="78">
        <v>128</v>
      </c>
      <c r="E335" s="79"/>
      <c r="F335" s="80">
        <v>2123</v>
      </c>
      <c r="G335" s="81">
        <v>57.675202811895304</v>
      </c>
      <c r="H335" s="126">
        <f t="shared" si="38"/>
        <v>59.6</v>
      </c>
      <c r="I335" s="81">
        <v>59.6</v>
      </c>
      <c r="K335" s="82">
        <v>2094</v>
      </c>
      <c r="L335" s="83">
        <f t="shared" si="36"/>
        <v>57.675202811895304</v>
      </c>
      <c r="M335" s="83">
        <v>72</v>
      </c>
      <c r="O335" s="85">
        <f t="shared" si="37"/>
        <v>8.2254179374179284</v>
      </c>
      <c r="P335" s="86">
        <v>233.01467244809996</v>
      </c>
      <c r="Q335" s="86">
        <v>249.7</v>
      </c>
      <c r="R335" s="106" t="s">
        <v>101</v>
      </c>
      <c r="S335" s="110">
        <f t="shared" si="39"/>
        <v>2480.6</v>
      </c>
      <c r="T335" s="88">
        <v>62.8</v>
      </c>
      <c r="U335" s="88">
        <v>69.599999999999994</v>
      </c>
      <c r="V335" s="89" t="s">
        <v>102</v>
      </c>
      <c r="X335" s="90">
        <v>88.8008000724396</v>
      </c>
      <c r="Y335" s="91">
        <v>38.819358193738296</v>
      </c>
      <c r="Z335" s="91">
        <v>2.180552253316716E-4</v>
      </c>
      <c r="AA335" s="92">
        <f t="shared" si="40"/>
        <v>127.62037632140323</v>
      </c>
      <c r="AC335" s="48">
        <v>41971</v>
      </c>
      <c r="AD335" s="78">
        <v>138.53200000000001</v>
      </c>
      <c r="AE335" s="81">
        <v>56.893459999999997</v>
      </c>
      <c r="AF335" s="83">
        <f t="shared" si="41"/>
        <v>56.893459999999997</v>
      </c>
      <c r="AG335" s="86">
        <v>237</v>
      </c>
      <c r="AH335" s="93">
        <v>58.9</v>
      </c>
    </row>
    <row r="336" spans="1:34" ht="11.25" customHeight="1">
      <c r="A336" s="1">
        <v>42337</v>
      </c>
      <c r="B336" s="77">
        <v>4169</v>
      </c>
      <c r="C336" s="78">
        <f t="shared" si="42"/>
        <v>128.71109632982086</v>
      </c>
      <c r="D336" s="78">
        <v>128</v>
      </c>
      <c r="E336" s="79"/>
      <c r="F336" s="80">
        <v>2123</v>
      </c>
      <c r="G336" s="81">
        <v>57.573122561287896</v>
      </c>
      <c r="H336" s="126">
        <f t="shared" si="38"/>
        <v>59.6</v>
      </c>
      <c r="I336" s="81">
        <v>59.6</v>
      </c>
      <c r="K336" s="82">
        <v>2094</v>
      </c>
      <c r="L336" s="83">
        <f t="shared" si="36"/>
        <v>57.573122561287896</v>
      </c>
      <c r="M336" s="83">
        <v>72</v>
      </c>
      <c r="O336" s="85">
        <f t="shared" si="37"/>
        <v>8.179791949143139</v>
      </c>
      <c r="P336" s="86">
        <v>231.72215153379997</v>
      </c>
      <c r="Q336" s="86">
        <v>249.7</v>
      </c>
      <c r="R336" s="106" t="s">
        <v>101</v>
      </c>
      <c r="S336" s="110">
        <f t="shared" si="39"/>
        <v>2520.1</v>
      </c>
      <c r="T336" s="88">
        <v>63.8</v>
      </c>
      <c r="U336" s="88">
        <v>69.599999999999994</v>
      </c>
      <c r="X336" s="90">
        <v>89.01103000765049</v>
      </c>
      <c r="Y336" s="91">
        <v>39.697275469721198</v>
      </c>
      <c r="Z336" s="91">
        <v>2.79085244917518E-3</v>
      </c>
      <c r="AA336" s="92">
        <f t="shared" si="40"/>
        <v>128.71109632982086</v>
      </c>
      <c r="AC336" s="48">
        <v>41972</v>
      </c>
      <c r="AD336" s="78">
        <v>137.40727000000001</v>
      </c>
      <c r="AE336" s="81">
        <v>58.785530000000001</v>
      </c>
      <c r="AF336" s="83">
        <f t="shared" si="41"/>
        <v>58.785530000000001</v>
      </c>
      <c r="AG336" s="86">
        <v>237.2</v>
      </c>
      <c r="AH336" s="93">
        <v>59</v>
      </c>
    </row>
    <row r="337" spans="1:34" ht="11.25" customHeight="1">
      <c r="A337" s="1">
        <v>42338</v>
      </c>
      <c r="B337" s="77">
        <v>4169</v>
      </c>
      <c r="C337" s="78">
        <f t="shared" si="42"/>
        <v>126.4168543291804</v>
      </c>
      <c r="D337" s="78">
        <v>128</v>
      </c>
      <c r="E337" s="79"/>
      <c r="F337" s="80">
        <v>2123</v>
      </c>
      <c r="G337" s="81">
        <v>55.086303168249394</v>
      </c>
      <c r="H337" s="126">
        <f t="shared" si="38"/>
        <v>59.6</v>
      </c>
      <c r="I337" s="81">
        <v>59.6</v>
      </c>
      <c r="K337" s="82">
        <v>2094</v>
      </c>
      <c r="L337" s="83">
        <f t="shared" si="36"/>
        <v>55.086303168249394</v>
      </c>
      <c r="M337" s="83">
        <v>67</v>
      </c>
      <c r="O337" s="85">
        <f t="shared" si="37"/>
        <v>8.0510711499021692</v>
      </c>
      <c r="P337" s="86">
        <v>228.07566996890003</v>
      </c>
      <c r="Q337" s="86">
        <v>249.7</v>
      </c>
      <c r="R337" s="106" t="s">
        <v>101</v>
      </c>
      <c r="S337" s="110">
        <f t="shared" si="39"/>
        <v>2528</v>
      </c>
      <c r="T337" s="88">
        <v>64</v>
      </c>
      <c r="U337" s="88">
        <v>69.599999999999994</v>
      </c>
      <c r="X337" s="90">
        <v>86.735261119669588</v>
      </c>
      <c r="Y337" s="91">
        <v>39.681483419360497</v>
      </c>
      <c r="Z337" s="91">
        <v>1.09790150324503E-4</v>
      </c>
      <c r="AA337" s="92">
        <f t="shared" si="40"/>
        <v>126.4168543291804</v>
      </c>
      <c r="AC337" s="48">
        <v>41973</v>
      </c>
      <c r="AD337" s="78">
        <v>135.6181</v>
      </c>
      <c r="AE337" s="81">
        <v>59.510690000000004</v>
      </c>
      <c r="AF337" s="83">
        <f t="shared" si="41"/>
        <v>59.510690000000004</v>
      </c>
      <c r="AG337" s="86">
        <v>241.3</v>
      </c>
      <c r="AH337" s="93">
        <v>58.8</v>
      </c>
    </row>
    <row r="338" spans="1:34" ht="11.25" customHeight="1">
      <c r="A338" s="1">
        <v>42339</v>
      </c>
      <c r="B338" s="77">
        <v>4085</v>
      </c>
      <c r="C338" s="78">
        <f t="shared" si="42"/>
        <v>124.04596834630168</v>
      </c>
      <c r="D338" s="78">
        <v>127</v>
      </c>
      <c r="E338" s="79"/>
      <c r="F338" s="80">
        <v>2007</v>
      </c>
      <c r="G338" s="81">
        <v>53.341591161480103</v>
      </c>
      <c r="H338" s="126">
        <f t="shared" si="38"/>
        <v>59</v>
      </c>
      <c r="I338" s="81">
        <v>59</v>
      </c>
      <c r="K338" s="82">
        <v>2059</v>
      </c>
      <c r="L338" s="83">
        <f t="shared" si="36"/>
        <v>53.341591161480103</v>
      </c>
      <c r="M338" s="83">
        <v>67</v>
      </c>
      <c r="O338" s="85">
        <f t="shared" si="37"/>
        <v>8.3017284473427502</v>
      </c>
      <c r="P338" s="86">
        <v>235.17644326750002</v>
      </c>
      <c r="Q338" s="86">
        <v>252.7</v>
      </c>
      <c r="R338" s="87" t="s">
        <v>103</v>
      </c>
      <c r="S338" s="110">
        <f t="shared" si="39"/>
        <v>2530.5252350000001</v>
      </c>
      <c r="T338" s="88">
        <v>64.063929999999999</v>
      </c>
      <c r="U338" s="88">
        <v>69</v>
      </c>
      <c r="X338" s="90">
        <v>82.634947987321198</v>
      </c>
      <c r="Y338" s="91">
        <v>41.410985502237196</v>
      </c>
      <c r="Z338" s="91">
        <v>3.4856743282741901E-5</v>
      </c>
      <c r="AA338" s="92">
        <f t="shared" si="40"/>
        <v>124.04596834630168</v>
      </c>
      <c r="AC338" s="48">
        <v>41974</v>
      </c>
      <c r="AD338" s="78">
        <v>138.44153</v>
      </c>
      <c r="AE338" s="81">
        <v>60.804279999999999</v>
      </c>
      <c r="AF338" s="83">
        <f t="shared" si="41"/>
        <v>60.804279999999999</v>
      </c>
      <c r="AG338" s="86">
        <v>237.7</v>
      </c>
      <c r="AH338" s="93">
        <v>58.6</v>
      </c>
    </row>
    <row r="339" spans="1:34" ht="11.25" customHeight="1">
      <c r="A339" s="1">
        <v>42340</v>
      </c>
      <c r="B339" s="77">
        <v>4085</v>
      </c>
      <c r="C339" s="78">
        <f t="shared" si="42"/>
        <v>132.480288756005</v>
      </c>
      <c r="D339" s="78">
        <v>127</v>
      </c>
      <c r="E339" s="79"/>
      <c r="F339" s="80">
        <v>2007</v>
      </c>
      <c r="G339" s="81">
        <v>54.0342458679063</v>
      </c>
      <c r="H339" s="126">
        <f t="shared" si="38"/>
        <v>59</v>
      </c>
      <c r="I339" s="81">
        <v>59</v>
      </c>
      <c r="K339" s="82">
        <v>2059</v>
      </c>
      <c r="L339" s="83">
        <f t="shared" si="36"/>
        <v>54.0342458679063</v>
      </c>
      <c r="M339" s="83">
        <v>67</v>
      </c>
      <c r="O339" s="85">
        <f t="shared" si="37"/>
        <v>8.2836771129307092</v>
      </c>
      <c r="P339" s="86">
        <v>234.66507402069999</v>
      </c>
      <c r="Q339" s="86">
        <v>252.7</v>
      </c>
      <c r="S339" s="110">
        <f t="shared" si="39"/>
        <v>2518.4457400000001</v>
      </c>
      <c r="T339" s="88">
        <v>63.758119999999998</v>
      </c>
      <c r="U339" s="88">
        <v>69</v>
      </c>
      <c r="X339" s="90">
        <v>83.040418105281105</v>
      </c>
      <c r="Y339" s="91">
        <v>49.439395894806196</v>
      </c>
      <c r="Z339" s="91">
        <v>4.7475591769924802E-4</v>
      </c>
      <c r="AA339" s="92">
        <f t="shared" si="40"/>
        <v>132.480288756005</v>
      </c>
      <c r="AC339" s="48">
        <v>41975</v>
      </c>
      <c r="AD339" s="78">
        <v>140.32206000000002</v>
      </c>
      <c r="AE339" s="81">
        <v>56.876359999999998</v>
      </c>
      <c r="AF339" s="83">
        <f t="shared" si="41"/>
        <v>56.876359999999998</v>
      </c>
      <c r="AG339" s="86">
        <v>236.9</v>
      </c>
      <c r="AH339" s="93">
        <v>59.3</v>
      </c>
    </row>
    <row r="340" spans="1:34" ht="11.25" customHeight="1">
      <c r="A340" s="1">
        <v>42341</v>
      </c>
      <c r="B340" s="77">
        <v>4085</v>
      </c>
      <c r="C340" s="78">
        <f t="shared" si="42"/>
        <v>129.08664006896282</v>
      </c>
      <c r="D340" s="78">
        <v>127</v>
      </c>
      <c r="E340" s="79"/>
      <c r="F340" s="80">
        <v>2007</v>
      </c>
      <c r="G340" s="81">
        <v>56.430357761177703</v>
      </c>
      <c r="H340" s="126">
        <f t="shared" si="38"/>
        <v>59</v>
      </c>
      <c r="I340" s="81">
        <v>59</v>
      </c>
      <c r="K340" s="82">
        <v>2059</v>
      </c>
      <c r="L340" s="83">
        <f t="shared" si="36"/>
        <v>56.430357761177703</v>
      </c>
      <c r="M340" s="83">
        <v>67</v>
      </c>
      <c r="O340" s="85">
        <f t="shared" si="37"/>
        <v>8.3542265531643078</v>
      </c>
      <c r="P340" s="86">
        <v>236.66364173269997</v>
      </c>
      <c r="Q340" s="86">
        <v>252.7</v>
      </c>
      <c r="S340" s="110">
        <f t="shared" si="39"/>
        <v>2602.9796899999997</v>
      </c>
      <c r="T340" s="88">
        <v>65.898219999999995</v>
      </c>
      <c r="U340" s="88">
        <v>69</v>
      </c>
      <c r="X340" s="90">
        <v>80.405435392101111</v>
      </c>
      <c r="Y340" s="91">
        <v>48.681204676861697</v>
      </c>
      <c r="Z340" s="91">
        <v>0</v>
      </c>
      <c r="AA340" s="92">
        <f t="shared" si="40"/>
        <v>129.08664006896282</v>
      </c>
      <c r="AC340" s="48">
        <v>41976</v>
      </c>
      <c r="AD340" s="78">
        <v>141.37664000000001</v>
      </c>
      <c r="AE340" s="81">
        <v>61.369480000000003</v>
      </c>
      <c r="AF340" s="83">
        <f t="shared" si="41"/>
        <v>61.369480000000003</v>
      </c>
      <c r="AG340" s="86">
        <v>240.3</v>
      </c>
      <c r="AH340" s="93">
        <v>57</v>
      </c>
    </row>
    <row r="341" spans="1:34" ht="11.25" customHeight="1">
      <c r="A341" s="1">
        <v>42342</v>
      </c>
      <c r="B341" s="77">
        <v>4085</v>
      </c>
      <c r="C341" s="78">
        <f t="shared" si="42"/>
        <v>131.50763428749485</v>
      </c>
      <c r="D341" s="78">
        <v>127</v>
      </c>
      <c r="E341" s="79"/>
      <c r="F341" s="80">
        <v>2007</v>
      </c>
      <c r="G341" s="81">
        <v>57.713340198732702</v>
      </c>
      <c r="H341" s="126">
        <f t="shared" si="38"/>
        <v>59</v>
      </c>
      <c r="I341" s="81">
        <v>59</v>
      </c>
      <c r="K341" s="82">
        <v>2059</v>
      </c>
      <c r="L341" s="83">
        <f t="shared" si="36"/>
        <v>57.713340198732702</v>
      </c>
      <c r="M341" s="83">
        <v>67</v>
      </c>
      <c r="O341" s="85">
        <f t="shared" si="37"/>
        <v>8.410927863584412</v>
      </c>
      <c r="P341" s="86">
        <v>238.26991114970005</v>
      </c>
      <c r="Q341" s="86">
        <v>252.7</v>
      </c>
      <c r="S341" s="110">
        <f t="shared" si="39"/>
        <v>2607.42344</v>
      </c>
      <c r="T341" s="88">
        <v>66.010720000000006</v>
      </c>
      <c r="U341" s="88">
        <v>69</v>
      </c>
      <c r="X341" s="90">
        <v>80.808624584605198</v>
      </c>
      <c r="Y341" s="91">
        <v>45.358951578525101</v>
      </c>
      <c r="Z341" s="91">
        <v>5.3400581243645515</v>
      </c>
      <c r="AA341" s="92">
        <f t="shared" si="40"/>
        <v>131.50763428749485</v>
      </c>
      <c r="AC341" s="48">
        <v>41977</v>
      </c>
      <c r="AD341" s="78">
        <v>138.33555000000001</v>
      </c>
      <c r="AE341" s="81">
        <v>61.126220000000004</v>
      </c>
      <c r="AF341" s="83">
        <f t="shared" si="41"/>
        <v>61.126220000000004</v>
      </c>
      <c r="AG341" s="86">
        <v>241.5</v>
      </c>
      <c r="AH341" s="93">
        <v>56.6</v>
      </c>
    </row>
    <row r="342" spans="1:34" ht="11.25" customHeight="1">
      <c r="A342" s="1">
        <v>42343</v>
      </c>
      <c r="B342" s="77">
        <v>4085</v>
      </c>
      <c r="C342" s="78">
        <f t="shared" si="42"/>
        <v>129.33150459766347</v>
      </c>
      <c r="D342" s="78">
        <v>127</v>
      </c>
      <c r="E342" s="79"/>
      <c r="F342" s="80">
        <v>2007</v>
      </c>
      <c r="G342" s="81">
        <v>56.993358312559103</v>
      </c>
      <c r="H342" s="126">
        <f t="shared" si="38"/>
        <v>59</v>
      </c>
      <c r="I342" s="81">
        <v>59</v>
      </c>
      <c r="K342" s="82">
        <v>2059</v>
      </c>
      <c r="L342" s="83">
        <f t="shared" si="36"/>
        <v>56.993358312559103</v>
      </c>
      <c r="M342" s="83">
        <v>67</v>
      </c>
      <c r="O342" s="85">
        <f t="shared" si="37"/>
        <v>8.6336105260215881</v>
      </c>
      <c r="P342" s="86">
        <v>244.57820187029995</v>
      </c>
      <c r="Q342" s="86">
        <v>252.7</v>
      </c>
      <c r="S342" s="110">
        <f t="shared" si="39"/>
        <v>2645.2711549999999</v>
      </c>
      <c r="T342" s="88">
        <v>66.968890000000002</v>
      </c>
      <c r="U342" s="88">
        <v>69</v>
      </c>
      <c r="X342" s="90">
        <v>80.50043154907371</v>
      </c>
      <c r="Y342" s="91">
        <v>44.473726121938405</v>
      </c>
      <c r="Z342" s="91">
        <v>4.3573469266513705</v>
      </c>
      <c r="AA342" s="92">
        <f t="shared" si="40"/>
        <v>129.33150459766347</v>
      </c>
      <c r="AC342" s="48">
        <v>41978</v>
      </c>
      <c r="AD342" s="78">
        <v>131.29404</v>
      </c>
      <c r="AE342" s="81">
        <v>58.404440000000001</v>
      </c>
      <c r="AF342" s="83">
        <f t="shared" si="41"/>
        <v>58.404440000000001</v>
      </c>
      <c r="AG342" s="86">
        <v>239.7</v>
      </c>
      <c r="AH342" s="93">
        <v>56.9</v>
      </c>
    </row>
    <row r="343" spans="1:34" ht="11.25" customHeight="1">
      <c r="A343" s="1">
        <v>42344</v>
      </c>
      <c r="B343" s="77">
        <v>4085</v>
      </c>
      <c r="C343" s="78">
        <f t="shared" si="42"/>
        <v>131.95140428947991</v>
      </c>
      <c r="D343" s="78">
        <v>127</v>
      </c>
      <c r="E343" s="79"/>
      <c r="F343" s="80">
        <v>2007</v>
      </c>
      <c r="G343" s="81">
        <v>57.045081594991899</v>
      </c>
      <c r="H343" s="126">
        <f t="shared" si="38"/>
        <v>59</v>
      </c>
      <c r="I343" s="81">
        <v>59</v>
      </c>
      <c r="J343" s="94" t="s">
        <v>104</v>
      </c>
      <c r="K343" s="82">
        <v>2059</v>
      </c>
      <c r="L343" s="83">
        <f t="shared" si="36"/>
        <v>57.045081594991899</v>
      </c>
      <c r="M343" s="83">
        <v>67</v>
      </c>
      <c r="O343" s="85">
        <f t="shared" si="37"/>
        <v>8.6485653407518406</v>
      </c>
      <c r="P343" s="86">
        <v>245.00185101280005</v>
      </c>
      <c r="Q343" s="86">
        <v>252.7</v>
      </c>
      <c r="R343" s="87" t="s">
        <v>105</v>
      </c>
      <c r="S343" s="110">
        <f t="shared" si="39"/>
        <v>2588.0321000000004</v>
      </c>
      <c r="T343" s="88">
        <v>65.519800000000004</v>
      </c>
      <c r="U343" s="88">
        <v>66.739999999999995</v>
      </c>
      <c r="V343" s="89" t="s">
        <v>106</v>
      </c>
      <c r="X343" s="90">
        <v>85.010946523409601</v>
      </c>
      <c r="Y343" s="91">
        <v>46.940457766070303</v>
      </c>
      <c r="Z343" s="91">
        <v>0</v>
      </c>
      <c r="AA343" s="92">
        <f t="shared" si="40"/>
        <v>131.95140428947991</v>
      </c>
      <c r="AC343" s="48">
        <v>41979</v>
      </c>
      <c r="AD343" s="78">
        <v>133.89912000000001</v>
      </c>
      <c r="AE343" s="81">
        <v>59.367800000000003</v>
      </c>
      <c r="AF343" s="83">
        <f t="shared" si="41"/>
        <v>59.367800000000003</v>
      </c>
      <c r="AG343" s="86">
        <v>246.2</v>
      </c>
      <c r="AH343" s="93">
        <v>57.4</v>
      </c>
    </row>
    <row r="344" spans="1:34" ht="11.25" customHeight="1">
      <c r="A344" s="1">
        <v>42345</v>
      </c>
      <c r="B344" s="77">
        <v>4085</v>
      </c>
      <c r="C344" s="78">
        <f t="shared" si="42"/>
        <v>129.1873727693247</v>
      </c>
      <c r="D344" s="78">
        <v>127</v>
      </c>
      <c r="E344" s="79"/>
      <c r="F344" s="80">
        <v>2007</v>
      </c>
      <c r="G344" s="81">
        <v>57.388412042716503</v>
      </c>
      <c r="H344" s="126">
        <f t="shared" si="38"/>
        <v>59</v>
      </c>
      <c r="I344" s="81">
        <v>59</v>
      </c>
      <c r="J344" s="94" t="s">
        <v>104</v>
      </c>
      <c r="K344" s="82">
        <v>2059</v>
      </c>
      <c r="L344" s="83">
        <f t="shared" si="36"/>
        <v>57.388412042716503</v>
      </c>
      <c r="M344" s="83">
        <v>67</v>
      </c>
      <c r="O344" s="85">
        <f t="shared" si="37"/>
        <v>8.6064057308034432</v>
      </c>
      <c r="P344" s="86">
        <v>243.80752778480007</v>
      </c>
      <c r="Q344" s="86">
        <v>252.7</v>
      </c>
      <c r="R344" s="87" t="s">
        <v>105</v>
      </c>
      <c r="S344" s="110">
        <f t="shared" si="39"/>
        <v>2545.8725650000001</v>
      </c>
      <c r="T344" s="88">
        <v>64.452470000000005</v>
      </c>
      <c r="U344" s="88">
        <v>66.739999999999995</v>
      </c>
      <c r="V344" s="89" t="s">
        <v>106</v>
      </c>
      <c r="X344" s="90">
        <v>84.182157342713893</v>
      </c>
      <c r="Y344" s="91">
        <v>45.005215426610796</v>
      </c>
      <c r="Z344" s="91">
        <v>0</v>
      </c>
      <c r="AA344" s="92">
        <f t="shared" si="40"/>
        <v>129.1873727693247</v>
      </c>
      <c r="AC344" s="48">
        <v>41980</v>
      </c>
      <c r="AD344" s="78">
        <v>136.18952999999999</v>
      </c>
      <c r="AE344" s="81">
        <v>57.128430000000002</v>
      </c>
      <c r="AF344" s="83">
        <f t="shared" si="41"/>
        <v>57.128430000000002</v>
      </c>
      <c r="AG344" s="86">
        <v>243.2</v>
      </c>
      <c r="AH344" s="93">
        <v>56.7</v>
      </c>
    </row>
    <row r="345" spans="1:34" ht="11.25" customHeight="1">
      <c r="A345" s="1">
        <v>42346</v>
      </c>
      <c r="B345" s="77">
        <v>4085</v>
      </c>
      <c r="C345" s="78">
        <f t="shared" si="42"/>
        <v>127.06192846905182</v>
      </c>
      <c r="D345" s="78">
        <v>127</v>
      </c>
      <c r="E345" s="79"/>
      <c r="F345" s="80">
        <v>2007</v>
      </c>
      <c r="G345" s="81">
        <v>56.636363233462099</v>
      </c>
      <c r="H345" s="126">
        <f t="shared" si="38"/>
        <v>59</v>
      </c>
      <c r="I345" s="81">
        <v>59</v>
      </c>
      <c r="J345" s="94" t="s">
        <v>104</v>
      </c>
      <c r="K345" s="82">
        <v>2059</v>
      </c>
      <c r="L345" s="83">
        <f t="shared" si="36"/>
        <v>56.636363233462099</v>
      </c>
      <c r="M345" s="83">
        <v>67</v>
      </c>
      <c r="O345" s="85">
        <f t="shared" si="37"/>
        <v>8.6809462903233285</v>
      </c>
      <c r="P345" s="86">
        <v>245.91915836609999</v>
      </c>
      <c r="Q345" s="86">
        <v>252.7</v>
      </c>
      <c r="R345" s="87" t="s">
        <v>105</v>
      </c>
      <c r="S345" s="110">
        <f t="shared" si="39"/>
        <v>2554.3366249999999</v>
      </c>
      <c r="T345" s="88">
        <v>64.666749999999993</v>
      </c>
      <c r="U345" s="88">
        <v>66.739999999999995</v>
      </c>
      <c r="V345" s="89" t="s">
        <v>106</v>
      </c>
      <c r="X345" s="90">
        <v>80.633264338879911</v>
      </c>
      <c r="Y345" s="91">
        <v>46.428574408545202</v>
      </c>
      <c r="Z345" s="91">
        <v>8.9721626705593498E-5</v>
      </c>
      <c r="AA345" s="92">
        <f t="shared" si="40"/>
        <v>127.06192846905182</v>
      </c>
      <c r="AC345" s="48">
        <v>41981</v>
      </c>
      <c r="AD345" s="78">
        <v>134.29606000000001</v>
      </c>
      <c r="AE345" s="81">
        <v>58.063459999999999</v>
      </c>
      <c r="AF345" s="83">
        <f t="shared" si="41"/>
        <v>58.063459999999999</v>
      </c>
      <c r="AG345" s="86">
        <v>239.7</v>
      </c>
      <c r="AH345" s="93">
        <v>56.6</v>
      </c>
    </row>
    <row r="346" spans="1:34" ht="11.25" customHeight="1">
      <c r="A346" s="1">
        <v>42347</v>
      </c>
      <c r="B346" s="77">
        <v>4085</v>
      </c>
      <c r="C346" s="78">
        <f t="shared" si="42"/>
        <v>127.07202291990149</v>
      </c>
      <c r="D346" s="78">
        <v>127</v>
      </c>
      <c r="E346" s="79"/>
      <c r="F346" s="80">
        <v>2007</v>
      </c>
      <c r="G346" s="81">
        <v>52.275081871882598</v>
      </c>
      <c r="H346" s="126">
        <f t="shared" si="38"/>
        <v>59</v>
      </c>
      <c r="I346" s="81">
        <v>59</v>
      </c>
      <c r="J346" s="94" t="s">
        <v>104</v>
      </c>
      <c r="K346" s="82">
        <v>2059</v>
      </c>
      <c r="L346" s="83">
        <f t="shared" si="36"/>
        <v>52.275081871882598</v>
      </c>
      <c r="M346" s="83">
        <v>67</v>
      </c>
      <c r="O346" s="85">
        <f t="shared" si="37"/>
        <v>8.5996333830516107</v>
      </c>
      <c r="P346" s="86">
        <v>243.61567657370003</v>
      </c>
      <c r="Q346" s="86">
        <v>247.7</v>
      </c>
      <c r="R346" s="87" t="s">
        <v>107</v>
      </c>
      <c r="S346" s="110">
        <f t="shared" si="39"/>
        <v>2548.6399350000002</v>
      </c>
      <c r="T346" s="88">
        <v>64.522530000000003</v>
      </c>
      <c r="U346" s="88">
        <v>66.739999999999995</v>
      </c>
      <c r="V346" s="89" t="s">
        <v>106</v>
      </c>
      <c r="X346" s="90">
        <v>83.299337698812593</v>
      </c>
      <c r="Y346" s="91">
        <v>43.772685221088899</v>
      </c>
      <c r="Z346" s="91">
        <v>0</v>
      </c>
      <c r="AA346" s="92">
        <f t="shared" si="40"/>
        <v>127.07202291990149</v>
      </c>
      <c r="AC346" s="48">
        <v>41982</v>
      </c>
      <c r="AD346" s="78">
        <v>135.95024999999998</v>
      </c>
      <c r="AE346" s="81">
        <v>57.947929999999999</v>
      </c>
      <c r="AF346" s="83">
        <f t="shared" si="41"/>
        <v>57.947929999999999</v>
      </c>
      <c r="AG346" s="86">
        <v>237.3</v>
      </c>
      <c r="AH346" s="93">
        <v>54.7</v>
      </c>
    </row>
    <row r="347" spans="1:34" ht="11.25" customHeight="1">
      <c r="A347" s="1">
        <v>42348</v>
      </c>
      <c r="B347" s="77">
        <v>4085</v>
      </c>
      <c r="C347" s="78">
        <f t="shared" si="42"/>
        <v>127.46484630252344</v>
      </c>
      <c r="D347" s="78">
        <v>127</v>
      </c>
      <c r="E347" s="79"/>
      <c r="F347" s="80">
        <v>2007</v>
      </c>
      <c r="G347" s="81">
        <v>55.629978873306399</v>
      </c>
      <c r="H347" s="126">
        <f t="shared" si="38"/>
        <v>59</v>
      </c>
      <c r="I347" s="81">
        <v>59</v>
      </c>
      <c r="J347" s="94" t="s">
        <v>104</v>
      </c>
      <c r="K347" s="82">
        <v>2059</v>
      </c>
      <c r="L347" s="83">
        <f t="shared" si="36"/>
        <v>55.629978873306399</v>
      </c>
      <c r="M347" s="83">
        <v>67</v>
      </c>
      <c r="O347" s="85">
        <f t="shared" si="37"/>
        <v>8.8122366127538587</v>
      </c>
      <c r="P347" s="86">
        <v>249.63843095620001</v>
      </c>
      <c r="Q347" s="86">
        <v>247.7</v>
      </c>
      <c r="R347" s="87" t="s">
        <v>107</v>
      </c>
      <c r="S347" s="110">
        <f t="shared" si="39"/>
        <v>2596.2465200000001</v>
      </c>
      <c r="T347" s="88">
        <v>65.727760000000004</v>
      </c>
      <c r="U347" s="88">
        <v>66.739999999999995</v>
      </c>
      <c r="V347" s="89" t="s">
        <v>106</v>
      </c>
      <c r="X347" s="90">
        <v>87.8121029862386</v>
      </c>
      <c r="Y347" s="91">
        <v>39.652523675637802</v>
      </c>
      <c r="Z347" s="91">
        <v>2.1964064704047302E-4</v>
      </c>
      <c r="AA347" s="92">
        <f t="shared" si="40"/>
        <v>127.46484630252344</v>
      </c>
      <c r="AC347" s="48">
        <v>41983</v>
      </c>
      <c r="AD347" s="78">
        <v>135.99835000000002</v>
      </c>
      <c r="AE347" s="81">
        <v>60.180769999999995</v>
      </c>
      <c r="AF347" s="83">
        <f t="shared" si="41"/>
        <v>60.180769999999995</v>
      </c>
      <c r="AG347" s="86">
        <v>235.6</v>
      </c>
      <c r="AH347" s="93">
        <v>53.4</v>
      </c>
    </row>
    <row r="348" spans="1:34" ht="11.25" customHeight="1">
      <c r="A348" s="1">
        <v>42349</v>
      </c>
      <c r="B348" s="77">
        <v>4085</v>
      </c>
      <c r="C348" s="78">
        <f t="shared" si="42"/>
        <v>119.99031873992914</v>
      </c>
      <c r="D348" s="78">
        <v>127</v>
      </c>
      <c r="E348" s="79"/>
      <c r="F348" s="80">
        <v>2007</v>
      </c>
      <c r="G348" s="81">
        <v>55.014355357070002</v>
      </c>
      <c r="H348" s="126">
        <f t="shared" si="38"/>
        <v>59</v>
      </c>
      <c r="I348" s="81">
        <v>59</v>
      </c>
      <c r="J348" s="94" t="s">
        <v>104</v>
      </c>
      <c r="K348" s="82">
        <v>2059</v>
      </c>
      <c r="L348" s="83">
        <f t="shared" si="36"/>
        <v>55.014355357070002</v>
      </c>
      <c r="M348" s="83">
        <v>67</v>
      </c>
      <c r="O348" s="85">
        <f t="shared" si="37"/>
        <v>8.9046536006078689</v>
      </c>
      <c r="P348" s="86">
        <v>252.25647593790001</v>
      </c>
      <c r="Q348" s="86">
        <v>247.7</v>
      </c>
      <c r="R348" s="87" t="s">
        <v>107</v>
      </c>
      <c r="S348" s="110">
        <f t="shared" si="39"/>
        <v>2607.7655099999997</v>
      </c>
      <c r="T348" s="88">
        <v>66.019379999999998</v>
      </c>
      <c r="U348" s="88">
        <v>66.739999999999995</v>
      </c>
      <c r="V348" s="89" t="s">
        <v>106</v>
      </c>
      <c r="X348" s="90">
        <v>81.530403842240901</v>
      </c>
      <c r="Y348" s="91">
        <v>38.457717210443597</v>
      </c>
      <c r="Z348" s="91">
        <v>2.19768724463604E-3</v>
      </c>
      <c r="AA348" s="92">
        <f t="shared" si="40"/>
        <v>119.99031873992914</v>
      </c>
      <c r="AC348" s="48">
        <v>41984</v>
      </c>
      <c r="AD348" s="78">
        <v>137.62831</v>
      </c>
      <c r="AE348" s="81">
        <v>59.673410000000004</v>
      </c>
      <c r="AF348" s="83">
        <f t="shared" si="41"/>
        <v>59.673410000000004</v>
      </c>
      <c r="AG348" s="86">
        <v>233.7</v>
      </c>
      <c r="AH348" s="93">
        <v>53.7</v>
      </c>
    </row>
    <row r="349" spans="1:34" ht="11.25" customHeight="1">
      <c r="A349" s="1">
        <v>42350</v>
      </c>
      <c r="B349" s="77">
        <v>4085</v>
      </c>
      <c r="C349" s="78">
        <f t="shared" si="42"/>
        <v>122.87698938295139</v>
      </c>
      <c r="D349" s="78">
        <v>127</v>
      </c>
      <c r="E349" s="79"/>
      <c r="F349" s="80">
        <v>2007</v>
      </c>
      <c r="G349" s="81">
        <v>55.800570259975295</v>
      </c>
      <c r="H349" s="126">
        <f t="shared" si="38"/>
        <v>59</v>
      </c>
      <c r="I349" s="81">
        <v>59</v>
      </c>
      <c r="K349" s="82">
        <v>2059</v>
      </c>
      <c r="L349" s="83">
        <f t="shared" si="36"/>
        <v>55.800570259975295</v>
      </c>
      <c r="M349" s="83">
        <v>67</v>
      </c>
      <c r="O349" s="85">
        <f t="shared" si="37"/>
        <v>8.8560222641110595</v>
      </c>
      <c r="P349" s="86">
        <v>250.8788176802</v>
      </c>
      <c r="Q349" s="86">
        <v>249.7</v>
      </c>
      <c r="R349" s="87" t="s">
        <v>108</v>
      </c>
      <c r="S349" s="110">
        <f t="shared" si="39"/>
        <v>2591.6250199999999</v>
      </c>
      <c r="T349" s="88">
        <v>65.610759999999999</v>
      </c>
      <c r="U349" s="88">
        <v>69</v>
      </c>
      <c r="X349" s="90">
        <v>78.002444440113706</v>
      </c>
      <c r="Y349" s="91">
        <v>34.5515038994957</v>
      </c>
      <c r="Z349" s="91">
        <v>10.323041043341989</v>
      </c>
      <c r="AA349" s="92">
        <f t="shared" si="40"/>
        <v>122.87698938295139</v>
      </c>
      <c r="AC349" s="48">
        <v>41985</v>
      </c>
      <c r="AD349" s="78">
        <v>135.89005</v>
      </c>
      <c r="AE349" s="81">
        <v>60.354410000000001</v>
      </c>
      <c r="AF349" s="83">
        <f t="shared" si="41"/>
        <v>60.354410000000001</v>
      </c>
      <c r="AG349" s="86">
        <v>235.1</v>
      </c>
      <c r="AH349" s="93">
        <v>55.3</v>
      </c>
    </row>
    <row r="350" spans="1:34" ht="11.25" customHeight="1">
      <c r="A350" s="1">
        <v>42351</v>
      </c>
      <c r="B350" s="77">
        <v>4085</v>
      </c>
      <c r="C350" s="78">
        <f t="shared" si="42"/>
        <v>120.97687861349662</v>
      </c>
      <c r="D350" s="78">
        <v>127</v>
      </c>
      <c r="E350" s="79"/>
      <c r="F350" s="80">
        <v>2007</v>
      </c>
      <c r="G350" s="81">
        <v>55.579529873397398</v>
      </c>
      <c r="H350" s="126">
        <f t="shared" si="38"/>
        <v>59</v>
      </c>
      <c r="I350" s="81">
        <v>59</v>
      </c>
      <c r="K350" s="82">
        <v>2059</v>
      </c>
      <c r="L350" s="83">
        <f t="shared" si="36"/>
        <v>55.579529873397398</v>
      </c>
      <c r="M350" s="83">
        <v>67</v>
      </c>
      <c r="O350" s="85">
        <f t="shared" si="37"/>
        <v>8.8950418798437099</v>
      </c>
      <c r="P350" s="86">
        <v>251.9841892307</v>
      </c>
      <c r="Q350" s="86">
        <v>249.7</v>
      </c>
      <c r="R350" s="87" t="s">
        <v>108</v>
      </c>
      <c r="S350" s="110">
        <f t="shared" si="39"/>
        <v>2551.0984150000004</v>
      </c>
      <c r="T350" s="88">
        <v>64.584770000000006</v>
      </c>
      <c r="U350" s="88">
        <v>69</v>
      </c>
      <c r="X350" s="90">
        <v>78.869753221960096</v>
      </c>
      <c r="Y350" s="91">
        <v>30.781405440065299</v>
      </c>
      <c r="Z350" s="91">
        <v>11.32571995147123</v>
      </c>
      <c r="AA350" s="92">
        <f t="shared" si="40"/>
        <v>120.97687861349662</v>
      </c>
      <c r="AC350" s="48">
        <v>41986</v>
      </c>
      <c r="AD350" s="78">
        <v>136.46699999999998</v>
      </c>
      <c r="AE350" s="81">
        <v>59.525069999999999</v>
      </c>
      <c r="AF350" s="83">
        <f t="shared" si="41"/>
        <v>59.525069999999999</v>
      </c>
      <c r="AG350" s="86">
        <v>228.1</v>
      </c>
      <c r="AH350" s="93">
        <v>55.5</v>
      </c>
    </row>
    <row r="351" spans="1:34" ht="11.25" customHeight="1">
      <c r="A351" s="1">
        <v>42352</v>
      </c>
      <c r="B351" s="77">
        <v>4085</v>
      </c>
      <c r="C351" s="78">
        <f t="shared" si="42"/>
        <v>117.31907946633613</v>
      </c>
      <c r="D351" s="78">
        <v>127</v>
      </c>
      <c r="E351" s="79"/>
      <c r="F351" s="80">
        <v>2007</v>
      </c>
      <c r="G351" s="81">
        <v>56.122473996263395</v>
      </c>
      <c r="H351" s="126">
        <f t="shared" si="38"/>
        <v>59</v>
      </c>
      <c r="I351" s="81">
        <v>59</v>
      </c>
      <c r="K351" s="82">
        <v>2059</v>
      </c>
      <c r="L351" s="83">
        <f t="shared" si="36"/>
        <v>56.122473996263395</v>
      </c>
      <c r="M351" s="83">
        <v>67</v>
      </c>
      <c r="O351" s="85">
        <f t="shared" si="37"/>
        <v>8.8444630021896185</v>
      </c>
      <c r="P351" s="86">
        <v>250.55135983539998</v>
      </c>
      <c r="Q351" s="86">
        <v>249.7</v>
      </c>
      <c r="R351" s="87" t="s">
        <v>108</v>
      </c>
      <c r="S351" s="110">
        <f t="shared" si="39"/>
        <v>2599.0004599999997</v>
      </c>
      <c r="T351" s="88">
        <v>65.797479999999993</v>
      </c>
      <c r="U351" s="88">
        <v>69</v>
      </c>
      <c r="X351" s="90">
        <v>79.391593539198198</v>
      </c>
      <c r="Y351" s="91">
        <v>29.4963887069766</v>
      </c>
      <c r="Z351" s="91">
        <v>8.4310972201613303</v>
      </c>
      <c r="AA351" s="92">
        <f t="shared" si="40"/>
        <v>117.31907946633613</v>
      </c>
      <c r="AC351" s="48">
        <v>41987</v>
      </c>
      <c r="AD351" s="78">
        <v>129.73012</v>
      </c>
      <c r="AE351" s="81">
        <v>60.794750000000001</v>
      </c>
      <c r="AF351" s="83">
        <f t="shared" si="41"/>
        <v>60.794750000000001</v>
      </c>
      <c r="AG351" s="86">
        <v>240.1</v>
      </c>
      <c r="AH351" s="93">
        <v>56.6</v>
      </c>
    </row>
    <row r="352" spans="1:34" ht="11.25" customHeight="1">
      <c r="A352" s="1">
        <v>42353</v>
      </c>
      <c r="B352" s="77">
        <v>4085</v>
      </c>
      <c r="C352" s="78">
        <f t="shared" si="42"/>
        <v>113.05067281822876</v>
      </c>
      <c r="D352" s="78">
        <v>113</v>
      </c>
      <c r="E352" s="79" t="s">
        <v>109</v>
      </c>
      <c r="F352" s="80">
        <v>2007</v>
      </c>
      <c r="G352" s="81">
        <v>56.280986036891001</v>
      </c>
      <c r="H352" s="126">
        <f t="shared" si="38"/>
        <v>59</v>
      </c>
      <c r="I352" s="81">
        <v>59</v>
      </c>
      <c r="K352" s="82">
        <v>2059</v>
      </c>
      <c r="L352" s="83">
        <f t="shared" si="36"/>
        <v>56.280986036891001</v>
      </c>
      <c r="M352" s="83">
        <v>67</v>
      </c>
      <c r="O352" s="85">
        <f t="shared" si="37"/>
        <v>8.688403512518347</v>
      </c>
      <c r="P352" s="86">
        <v>246.13041111949994</v>
      </c>
      <c r="Q352" s="86">
        <v>249.7</v>
      </c>
      <c r="R352" s="87" t="s">
        <v>108</v>
      </c>
      <c r="S352" s="110">
        <f t="shared" si="39"/>
        <v>2624.4992900000002</v>
      </c>
      <c r="T352" s="88">
        <v>66.443020000000004</v>
      </c>
      <c r="U352" s="88">
        <v>69</v>
      </c>
      <c r="X352" s="90">
        <v>78.725082856918604</v>
      </c>
      <c r="Y352" s="91">
        <v>28.9153953497608</v>
      </c>
      <c r="Z352" s="91">
        <v>5.4101946115493513</v>
      </c>
      <c r="AA352" s="92">
        <f t="shared" si="40"/>
        <v>113.05067281822876</v>
      </c>
      <c r="AC352" s="48">
        <v>41988</v>
      </c>
      <c r="AD352" s="78">
        <v>133.19468000000001</v>
      </c>
      <c r="AE352" s="81">
        <v>61.435929999999999</v>
      </c>
      <c r="AF352" s="83">
        <f t="shared" si="41"/>
        <v>61.435929999999999</v>
      </c>
      <c r="AG352" s="86">
        <v>241.9</v>
      </c>
      <c r="AH352" s="93">
        <v>56.7</v>
      </c>
    </row>
    <row r="353" spans="1:34" ht="11.25" customHeight="1">
      <c r="A353" s="1">
        <v>42354</v>
      </c>
      <c r="B353" s="77">
        <v>4085</v>
      </c>
      <c r="C353" s="78">
        <f t="shared" si="42"/>
        <v>110.2055528653062</v>
      </c>
      <c r="D353" s="78">
        <v>113</v>
      </c>
      <c r="E353" s="79" t="s">
        <v>109</v>
      </c>
      <c r="F353" s="80">
        <v>2007</v>
      </c>
      <c r="G353" s="81">
        <v>57.381978958343701</v>
      </c>
      <c r="H353" s="126">
        <f t="shared" si="38"/>
        <v>59</v>
      </c>
      <c r="I353" s="81">
        <v>59</v>
      </c>
      <c r="K353" s="82">
        <v>2059</v>
      </c>
      <c r="L353" s="83">
        <f t="shared" si="36"/>
        <v>57.381978958343701</v>
      </c>
      <c r="M353" s="83">
        <v>67</v>
      </c>
      <c r="O353" s="85">
        <f t="shared" si="37"/>
        <v>8.5664285738436501</v>
      </c>
      <c r="P353" s="86">
        <v>242.67503042050001</v>
      </c>
      <c r="Q353" s="86">
        <v>244.7</v>
      </c>
      <c r="R353" s="87" t="s">
        <v>110</v>
      </c>
      <c r="S353" s="110">
        <f t="shared" si="39"/>
        <v>2635.8251249999998</v>
      </c>
      <c r="T353" s="88">
        <v>66.729749999999996</v>
      </c>
      <c r="U353" s="88">
        <v>69</v>
      </c>
      <c r="X353" s="90">
        <v>79.251021969731198</v>
      </c>
      <c r="Y353" s="91">
        <v>27.6688322013947</v>
      </c>
      <c r="Z353" s="91">
        <v>3.285698694180295</v>
      </c>
      <c r="AA353" s="92">
        <f t="shared" si="40"/>
        <v>110.2055528653062</v>
      </c>
      <c r="AC353" s="48">
        <v>41989</v>
      </c>
      <c r="AD353" s="78">
        <v>137.02411000000001</v>
      </c>
      <c r="AE353" s="81">
        <v>60.84881</v>
      </c>
      <c r="AF353" s="83">
        <f t="shared" si="41"/>
        <v>60.84881</v>
      </c>
      <c r="AG353" s="86">
        <v>241.2</v>
      </c>
      <c r="AH353" s="93">
        <v>57</v>
      </c>
    </row>
    <row r="354" spans="1:34" ht="11.25" customHeight="1">
      <c r="A354" s="1">
        <v>42355</v>
      </c>
      <c r="B354" s="77">
        <v>4085</v>
      </c>
      <c r="C354" s="78">
        <f t="shared" si="42"/>
        <v>111.72839776422582</v>
      </c>
      <c r="D354" s="78">
        <v>113</v>
      </c>
      <c r="E354" s="79" t="s">
        <v>109</v>
      </c>
      <c r="F354" s="80">
        <v>2007</v>
      </c>
      <c r="G354" s="81">
        <v>55.711322811861699</v>
      </c>
      <c r="H354" s="126">
        <f t="shared" si="38"/>
        <v>59</v>
      </c>
      <c r="I354" s="81">
        <v>59</v>
      </c>
      <c r="K354" s="82">
        <v>2059</v>
      </c>
      <c r="L354" s="83">
        <f t="shared" si="36"/>
        <v>55.711322811861699</v>
      </c>
      <c r="M354" s="83">
        <v>67</v>
      </c>
      <c r="O354" s="85">
        <f t="shared" si="37"/>
        <v>8.566086094525037</v>
      </c>
      <c r="P354" s="86">
        <v>242.66532845679995</v>
      </c>
      <c r="Q354" s="86">
        <v>244.7</v>
      </c>
      <c r="R354" s="87" t="s">
        <v>111</v>
      </c>
      <c r="S354" s="110">
        <f t="shared" si="39"/>
        <v>2683.8464600000002</v>
      </c>
      <c r="T354" s="88">
        <v>67.945480000000003</v>
      </c>
      <c r="U354" s="88">
        <v>69</v>
      </c>
      <c r="X354" s="90">
        <v>80.061694935274403</v>
      </c>
      <c r="Y354" s="91">
        <v>31.661897558029001</v>
      </c>
      <c r="Z354" s="91">
        <v>4.8052709224217834E-3</v>
      </c>
      <c r="AA354" s="92">
        <f t="shared" si="40"/>
        <v>111.72839776422582</v>
      </c>
      <c r="AC354" s="48">
        <v>41990</v>
      </c>
      <c r="AD354" s="78">
        <v>135.32041000000001</v>
      </c>
      <c r="AE354" s="81">
        <v>60.435110000000002</v>
      </c>
      <c r="AF354" s="83">
        <f t="shared" si="41"/>
        <v>60.435110000000002</v>
      </c>
      <c r="AG354" s="86">
        <v>237.8</v>
      </c>
      <c r="AH354" s="93">
        <v>57.2</v>
      </c>
    </row>
    <row r="355" spans="1:34" ht="11.25" customHeight="1">
      <c r="A355" s="1">
        <v>42356</v>
      </c>
      <c r="B355" s="77">
        <v>4085</v>
      </c>
      <c r="C355" s="78">
        <f t="shared" si="42"/>
        <v>112.56231524420883</v>
      </c>
      <c r="D355" s="78">
        <v>127</v>
      </c>
      <c r="E355" s="79"/>
      <c r="F355" s="80">
        <v>2007</v>
      </c>
      <c r="G355" s="81">
        <v>56.404258467521899</v>
      </c>
      <c r="H355" s="126">
        <f t="shared" si="38"/>
        <v>59</v>
      </c>
      <c r="I355" s="81">
        <v>59</v>
      </c>
      <c r="K355" s="82">
        <v>2059</v>
      </c>
      <c r="L355" s="83">
        <f t="shared" si="36"/>
        <v>56.404258467521899</v>
      </c>
      <c r="M355" s="83">
        <v>67</v>
      </c>
      <c r="O355" s="85">
        <f t="shared" si="37"/>
        <v>8.702687469439951</v>
      </c>
      <c r="P355" s="86">
        <v>246.53505579150004</v>
      </c>
      <c r="Q355" s="86">
        <v>258.7</v>
      </c>
      <c r="S355" s="110">
        <f t="shared" si="39"/>
        <v>2722.4261099999999</v>
      </c>
      <c r="T355" s="88">
        <v>68.922179999999997</v>
      </c>
      <c r="U355" s="88">
        <v>69</v>
      </c>
      <c r="X355" s="90">
        <v>79.367230675371502</v>
      </c>
      <c r="Y355" s="91">
        <v>33.192641209514001</v>
      </c>
      <c r="Z355" s="91">
        <v>2.4433593233426326E-3</v>
      </c>
      <c r="AA355" s="92">
        <f t="shared" si="40"/>
        <v>112.56231524420883</v>
      </c>
      <c r="AC355" s="48">
        <v>41991</v>
      </c>
      <c r="AD355" s="78">
        <v>136.5866</v>
      </c>
      <c r="AE355" s="81">
        <v>61.510849999999998</v>
      </c>
      <c r="AF355" s="83">
        <f t="shared" si="41"/>
        <v>61.510849999999998</v>
      </c>
      <c r="AG355" s="86">
        <v>242.2</v>
      </c>
      <c r="AH355" s="93">
        <v>56.6</v>
      </c>
    </row>
    <row r="356" spans="1:34" ht="11.25" customHeight="1">
      <c r="A356" s="1">
        <v>42357</v>
      </c>
      <c r="B356" s="77">
        <v>4085</v>
      </c>
      <c r="C356" s="78">
        <f t="shared" si="42"/>
        <v>110.57242019320452</v>
      </c>
      <c r="D356" s="78">
        <v>127</v>
      </c>
      <c r="E356" s="79"/>
      <c r="F356" s="80">
        <v>2007</v>
      </c>
      <c r="G356" s="81">
        <v>56.545361478931298</v>
      </c>
      <c r="H356" s="126">
        <f t="shared" si="38"/>
        <v>59</v>
      </c>
      <c r="I356" s="81">
        <v>59</v>
      </c>
      <c r="K356" s="82">
        <v>2059</v>
      </c>
      <c r="L356" s="83">
        <f t="shared" si="36"/>
        <v>56.545361478931298</v>
      </c>
      <c r="M356" s="83">
        <v>67</v>
      </c>
      <c r="O356" s="85">
        <f t="shared" si="37"/>
        <v>8.7789446940041778</v>
      </c>
      <c r="P356" s="86">
        <v>248.69531711059997</v>
      </c>
      <c r="Q356" s="86">
        <v>258.7</v>
      </c>
      <c r="S356" s="110">
        <f t="shared" si="39"/>
        <v>2692.1813550000002</v>
      </c>
      <c r="T356" s="88">
        <v>68.156490000000005</v>
      </c>
      <c r="U356" s="88">
        <v>69</v>
      </c>
      <c r="X356" s="90">
        <v>74.616592470734304</v>
      </c>
      <c r="Y356" s="91">
        <v>35.953986559564797</v>
      </c>
      <c r="Z356" s="91">
        <v>1.8411629054281399E-3</v>
      </c>
      <c r="AA356" s="92">
        <f t="shared" si="40"/>
        <v>110.57242019320452</v>
      </c>
      <c r="AC356" s="48">
        <v>41992</v>
      </c>
      <c r="AD356" s="78">
        <v>135.64383000000001</v>
      </c>
      <c r="AE356" s="81">
        <v>59.475949999999997</v>
      </c>
      <c r="AF356" s="83">
        <f t="shared" si="41"/>
        <v>59.475949999999997</v>
      </c>
      <c r="AG356" s="86">
        <v>242.3</v>
      </c>
      <c r="AH356" s="93">
        <v>56.8</v>
      </c>
    </row>
    <row r="357" spans="1:34" ht="11.25" customHeight="1">
      <c r="A357" s="1">
        <v>42358</v>
      </c>
      <c r="B357" s="77">
        <v>4085</v>
      </c>
      <c r="C357" s="78">
        <f t="shared" si="42"/>
        <v>111.29994622442014</v>
      </c>
      <c r="D357" s="78">
        <v>127</v>
      </c>
      <c r="E357" s="79"/>
      <c r="F357" s="80">
        <v>2007</v>
      </c>
      <c r="G357" s="81">
        <v>57.806552629903301</v>
      </c>
      <c r="H357" s="126">
        <f t="shared" si="38"/>
        <v>59</v>
      </c>
      <c r="I357" s="81">
        <v>59</v>
      </c>
      <c r="K357" s="82">
        <v>2059</v>
      </c>
      <c r="L357" s="83">
        <f t="shared" si="36"/>
        <v>57.806552629903301</v>
      </c>
      <c r="M357" s="83">
        <v>67</v>
      </c>
      <c r="O357" s="85">
        <f t="shared" si="37"/>
        <v>8.8432002830585628</v>
      </c>
      <c r="P357" s="86">
        <v>250.51558875520007</v>
      </c>
      <c r="Q357" s="86">
        <v>258.7</v>
      </c>
      <c r="S357" s="110">
        <f t="shared" si="39"/>
        <v>2656.33392</v>
      </c>
      <c r="T357" s="88">
        <v>67.248959999999997</v>
      </c>
      <c r="U357" s="88">
        <v>69</v>
      </c>
      <c r="X357" s="90">
        <v>74.863745210862405</v>
      </c>
      <c r="Y357" s="91">
        <v>36.436133274463103</v>
      </c>
      <c r="Z357" s="91">
        <v>6.7739094628227993E-5</v>
      </c>
      <c r="AA357" s="92">
        <f t="shared" si="40"/>
        <v>111.29994622442014</v>
      </c>
      <c r="AC357" s="48">
        <v>41993</v>
      </c>
      <c r="AD357" s="78">
        <v>132.55464000000001</v>
      </c>
      <c r="AE357" s="81">
        <v>59.45579</v>
      </c>
      <c r="AF357" s="83">
        <f t="shared" si="41"/>
        <v>59.45579</v>
      </c>
      <c r="AG357" s="86">
        <v>240.4</v>
      </c>
      <c r="AH357" s="93">
        <v>58.3</v>
      </c>
    </row>
    <row r="358" spans="1:34" ht="11.25" customHeight="1">
      <c r="A358" s="1">
        <v>42359</v>
      </c>
      <c r="B358" s="77">
        <v>4085</v>
      </c>
      <c r="C358" s="78">
        <f t="shared" si="42"/>
        <v>116.7835507886761</v>
      </c>
      <c r="D358" s="78">
        <v>127</v>
      </c>
      <c r="E358" s="79"/>
      <c r="F358" s="80">
        <v>2007</v>
      </c>
      <c r="G358" s="81">
        <v>60.489670300191001</v>
      </c>
      <c r="H358" s="126">
        <f t="shared" si="38"/>
        <v>59</v>
      </c>
      <c r="I358" s="81">
        <v>59</v>
      </c>
      <c r="K358" s="82">
        <v>2059</v>
      </c>
      <c r="L358" s="83">
        <f t="shared" si="36"/>
        <v>60.489670300191001</v>
      </c>
      <c r="M358" s="83">
        <v>67</v>
      </c>
      <c r="O358" s="85">
        <f t="shared" si="37"/>
        <v>8.8264140344519593</v>
      </c>
      <c r="P358" s="86">
        <v>250.04005763320001</v>
      </c>
      <c r="Q358" s="86">
        <v>258.7</v>
      </c>
      <c r="S358" s="110">
        <f t="shared" si="39"/>
        <v>2612.936455</v>
      </c>
      <c r="T358" s="88">
        <v>66.150289999999998</v>
      </c>
      <c r="U358" s="88">
        <v>69</v>
      </c>
      <c r="V358" s="89" t="s">
        <v>112</v>
      </c>
      <c r="X358" s="90">
        <v>80.577040665087694</v>
      </c>
      <c r="Y358" s="91">
        <v>36.206510123588401</v>
      </c>
      <c r="Z358" s="91">
        <v>0</v>
      </c>
      <c r="AA358" s="92">
        <f t="shared" si="40"/>
        <v>116.7835507886761</v>
      </c>
      <c r="AC358" s="48">
        <v>41994</v>
      </c>
      <c r="AD358" s="78">
        <v>133.34501</v>
      </c>
      <c r="AE358" s="81">
        <v>59.632539999999999</v>
      </c>
      <c r="AF358" s="83">
        <f t="shared" si="41"/>
        <v>59.632539999999999</v>
      </c>
      <c r="AG358" s="86">
        <v>241.1</v>
      </c>
      <c r="AH358" s="93">
        <v>58</v>
      </c>
    </row>
    <row r="359" spans="1:34" ht="11.25" customHeight="1">
      <c r="A359" s="1">
        <v>42360</v>
      </c>
      <c r="B359" s="77">
        <v>4085</v>
      </c>
      <c r="C359" s="78">
        <f t="shared" si="42"/>
        <v>118.8332207226052</v>
      </c>
      <c r="D359" s="78">
        <v>127</v>
      </c>
      <c r="E359" s="79"/>
      <c r="F359" s="80">
        <v>2007</v>
      </c>
      <c r="G359" s="81">
        <v>57.781601821938203</v>
      </c>
      <c r="H359" s="126">
        <f t="shared" si="38"/>
        <v>59</v>
      </c>
      <c r="I359" s="81">
        <v>59</v>
      </c>
      <c r="K359" s="82">
        <v>2059</v>
      </c>
      <c r="L359" s="83">
        <f t="shared" si="36"/>
        <v>57.781601821938203</v>
      </c>
      <c r="M359" s="83">
        <v>67</v>
      </c>
      <c r="O359" s="85">
        <f t="shared" si="37"/>
        <v>8.7994921698598798</v>
      </c>
      <c r="P359" s="86">
        <v>249.27739857959997</v>
      </c>
      <c r="Q359" s="86">
        <v>258.7</v>
      </c>
      <c r="S359" s="110">
        <f t="shared" si="39"/>
        <v>2673.3773800000004</v>
      </c>
      <c r="T359" s="88">
        <v>67.680440000000004</v>
      </c>
      <c r="U359" s="88">
        <v>69</v>
      </c>
      <c r="X359" s="90">
        <v>81.519542598366499</v>
      </c>
      <c r="Y359" s="91">
        <v>37.309982324391697</v>
      </c>
      <c r="Z359" s="91">
        <v>3.6957998470023797E-3</v>
      </c>
      <c r="AA359" s="92">
        <f t="shared" si="40"/>
        <v>118.8332207226052</v>
      </c>
      <c r="AC359" s="48">
        <v>41995</v>
      </c>
      <c r="AD359" s="78">
        <v>132.29772</v>
      </c>
      <c r="AE359" s="81">
        <v>59.411050000000003</v>
      </c>
      <c r="AF359" s="83">
        <f t="shared" si="41"/>
        <v>59.411050000000003</v>
      </c>
      <c r="AG359" s="86">
        <v>237.2</v>
      </c>
      <c r="AH359" s="93">
        <v>57.9</v>
      </c>
    </row>
    <row r="360" spans="1:34" ht="11.25" customHeight="1">
      <c r="A360" s="1">
        <v>42361</v>
      </c>
      <c r="B360" s="77">
        <v>4085</v>
      </c>
      <c r="C360" s="78">
        <f t="shared" si="42"/>
        <v>118.13673728610848</v>
      </c>
      <c r="D360" s="78">
        <v>127</v>
      </c>
      <c r="E360" s="79"/>
      <c r="F360" s="80">
        <v>2007</v>
      </c>
      <c r="G360" s="81">
        <v>58.1861503748149</v>
      </c>
      <c r="H360" s="126">
        <f t="shared" si="38"/>
        <v>59</v>
      </c>
      <c r="I360" s="81">
        <v>59</v>
      </c>
      <c r="K360" s="82">
        <v>2059</v>
      </c>
      <c r="L360" s="83">
        <f t="shared" si="36"/>
        <v>58.1861503748149</v>
      </c>
      <c r="M360" s="83">
        <v>67</v>
      </c>
      <c r="O360" s="85">
        <f t="shared" si="37"/>
        <v>9.0361556305029751</v>
      </c>
      <c r="P360" s="86">
        <v>255.98174590659991</v>
      </c>
      <c r="Q360" s="86">
        <v>258.7</v>
      </c>
      <c r="S360" s="110">
        <f t="shared" si="39"/>
        <v>2720.583435</v>
      </c>
      <c r="T360" s="88">
        <v>68.875529999999998</v>
      </c>
      <c r="U360" s="88">
        <v>69</v>
      </c>
      <c r="X360" s="90">
        <v>80.341509396851706</v>
      </c>
      <c r="Y360" s="91">
        <v>37.794171823999399</v>
      </c>
      <c r="Z360" s="91">
        <v>1.0560652573903388E-3</v>
      </c>
      <c r="AA360" s="92">
        <f t="shared" si="40"/>
        <v>118.13673728610848</v>
      </c>
      <c r="AC360" s="48">
        <v>41996</v>
      </c>
      <c r="AD360" s="78">
        <v>130.58656000000002</v>
      </c>
      <c r="AE360" s="81">
        <v>57.423699999999997</v>
      </c>
      <c r="AF360" s="83">
        <f t="shared" si="41"/>
        <v>57.423699999999997</v>
      </c>
      <c r="AG360" s="86">
        <v>246.3</v>
      </c>
      <c r="AH360" s="93">
        <v>58.4</v>
      </c>
    </row>
    <row r="361" spans="1:34" ht="11.25" customHeight="1">
      <c r="A361" s="1">
        <v>42362</v>
      </c>
      <c r="B361" s="77">
        <v>4085</v>
      </c>
      <c r="C361" s="78">
        <f t="shared" si="42"/>
        <v>120.4571677133337</v>
      </c>
      <c r="D361" s="78">
        <v>127</v>
      </c>
      <c r="E361" s="79"/>
      <c r="F361" s="80">
        <v>2007</v>
      </c>
      <c r="G361" s="81">
        <v>57.260742509048896</v>
      </c>
      <c r="H361" s="126">
        <f t="shared" si="38"/>
        <v>59</v>
      </c>
      <c r="I361" s="81">
        <v>59</v>
      </c>
      <c r="K361" s="82">
        <v>2059</v>
      </c>
      <c r="L361" s="83">
        <f t="shared" si="36"/>
        <v>57.260742509048896</v>
      </c>
      <c r="M361" s="83">
        <v>67</v>
      </c>
      <c r="O361" s="85">
        <f t="shared" si="37"/>
        <v>8.9355440865960407</v>
      </c>
      <c r="P361" s="86">
        <v>253.13156052680006</v>
      </c>
      <c r="Q361" s="86">
        <v>258.7</v>
      </c>
      <c r="S361" s="110">
        <f t="shared" si="39"/>
        <v>2707.504195</v>
      </c>
      <c r="T361" s="88">
        <v>68.544409999999999</v>
      </c>
      <c r="U361" s="88">
        <v>69</v>
      </c>
      <c r="X361" s="90">
        <v>81.782242097305399</v>
      </c>
      <c r="Y361" s="91">
        <v>38.670432403432699</v>
      </c>
      <c r="Z361" s="91">
        <v>4.4932125956040798E-3</v>
      </c>
      <c r="AA361" s="92">
        <f t="shared" si="40"/>
        <v>120.4571677133337</v>
      </c>
      <c r="AC361" s="48">
        <v>41997</v>
      </c>
      <c r="AD361" s="78">
        <v>128.87446</v>
      </c>
      <c r="AE361" s="81">
        <v>58.47954</v>
      </c>
      <c r="AF361" s="83">
        <f t="shared" si="41"/>
        <v>58.47954</v>
      </c>
      <c r="AG361" s="86">
        <v>246.6</v>
      </c>
      <c r="AH361" s="93">
        <v>60.3</v>
      </c>
    </row>
    <row r="362" spans="1:34" ht="11.25" customHeight="1">
      <c r="A362" s="1">
        <v>42363</v>
      </c>
      <c r="B362" s="77">
        <v>4085</v>
      </c>
      <c r="C362" s="78">
        <f t="shared" si="42"/>
        <v>112.90414855991901</v>
      </c>
      <c r="D362" s="78">
        <v>127</v>
      </c>
      <c r="E362" s="79"/>
      <c r="F362" s="80">
        <v>2007</v>
      </c>
      <c r="G362" s="81">
        <v>59.326487632021497</v>
      </c>
      <c r="H362" s="126">
        <f t="shared" si="38"/>
        <v>59</v>
      </c>
      <c r="I362" s="81">
        <v>59</v>
      </c>
      <c r="K362" s="82">
        <v>2059</v>
      </c>
      <c r="L362" s="83">
        <f t="shared" si="36"/>
        <v>59.326487632021497</v>
      </c>
      <c r="M362" s="83">
        <v>67</v>
      </c>
      <c r="O362" s="85">
        <f t="shared" si="37"/>
        <v>8.74516065181583</v>
      </c>
      <c r="P362" s="86">
        <v>247.73826209110001</v>
      </c>
      <c r="Q362" s="86">
        <v>258.7</v>
      </c>
      <c r="S362" s="110">
        <f t="shared" si="39"/>
        <v>2757.6439150000001</v>
      </c>
      <c r="T362" s="88">
        <v>69.813770000000005</v>
      </c>
      <c r="U362" s="88">
        <v>69</v>
      </c>
      <c r="X362" s="90">
        <v>80.518811382251997</v>
      </c>
      <c r="Y362" s="91">
        <v>32.381915174708503</v>
      </c>
      <c r="Z362" s="91">
        <v>3.4220029585008199E-3</v>
      </c>
      <c r="AA362" s="92">
        <f t="shared" si="40"/>
        <v>112.90414855991901</v>
      </c>
      <c r="AC362" s="48">
        <v>41998</v>
      </c>
      <c r="AD362" s="78">
        <v>128.94855999999999</v>
      </c>
      <c r="AE362" s="81">
        <v>57.431550000000001</v>
      </c>
      <c r="AF362" s="83">
        <f t="shared" si="41"/>
        <v>57.431550000000001</v>
      </c>
      <c r="AG362" s="86">
        <v>242.9</v>
      </c>
      <c r="AH362" s="93">
        <v>61.6</v>
      </c>
    </row>
    <row r="363" spans="1:34" ht="11.25" customHeight="1">
      <c r="A363" s="1">
        <v>42364</v>
      </c>
      <c r="B363" s="77">
        <v>4085</v>
      </c>
      <c r="C363" s="78">
        <f t="shared" si="42"/>
        <v>111.29247477896858</v>
      </c>
      <c r="D363" s="78">
        <v>127</v>
      </c>
      <c r="E363" s="79"/>
      <c r="F363" s="80">
        <v>2007</v>
      </c>
      <c r="G363" s="81">
        <v>58.134328199853996</v>
      </c>
      <c r="H363" s="126">
        <f t="shared" si="38"/>
        <v>59</v>
      </c>
      <c r="I363" s="81">
        <v>59</v>
      </c>
      <c r="K363" s="82">
        <v>2059</v>
      </c>
      <c r="L363" s="83">
        <f t="shared" si="36"/>
        <v>58.134328199853996</v>
      </c>
      <c r="M363" s="83">
        <v>67</v>
      </c>
      <c r="O363" s="85">
        <f t="shared" si="37"/>
        <v>8.6857081649180206</v>
      </c>
      <c r="P363" s="86">
        <v>246.05405566340002</v>
      </c>
      <c r="Q363" s="86">
        <v>258.7</v>
      </c>
      <c r="S363" s="110">
        <f t="shared" si="39"/>
        <v>2718.6724250000002</v>
      </c>
      <c r="T363" s="88">
        <v>68.827150000000003</v>
      </c>
      <c r="U363" s="88">
        <v>69</v>
      </c>
      <c r="X363" s="90">
        <v>78.7026476982725</v>
      </c>
      <c r="Y363" s="91">
        <v>32.589733552491602</v>
      </c>
      <c r="Z363" s="91">
        <v>9.3528204494052405E-5</v>
      </c>
      <c r="AA363" s="92">
        <f t="shared" si="40"/>
        <v>111.29247477896858</v>
      </c>
      <c r="AC363" s="48">
        <v>41999</v>
      </c>
      <c r="AD363" s="78">
        <v>129.91997000000001</v>
      </c>
      <c r="AE363" s="81">
        <v>57.197949999999999</v>
      </c>
      <c r="AF363" s="83">
        <f t="shared" si="41"/>
        <v>57.197949999999999</v>
      </c>
      <c r="AG363" s="86">
        <v>242.4</v>
      </c>
      <c r="AH363" s="93">
        <v>62.2</v>
      </c>
    </row>
    <row r="364" spans="1:34" ht="11.25" customHeight="1">
      <c r="A364" s="1">
        <v>42365</v>
      </c>
      <c r="B364" s="77">
        <v>4085</v>
      </c>
      <c r="C364" s="78">
        <f t="shared" si="42"/>
        <v>109.99093031563315</v>
      </c>
      <c r="D364" s="78">
        <v>127</v>
      </c>
      <c r="E364" s="79"/>
      <c r="F364" s="80">
        <v>2007</v>
      </c>
      <c r="G364" s="81">
        <v>57.029482124609501</v>
      </c>
      <c r="H364" s="126">
        <f t="shared" si="38"/>
        <v>59</v>
      </c>
      <c r="I364" s="81">
        <v>59</v>
      </c>
      <c r="K364" s="82">
        <v>2059</v>
      </c>
      <c r="L364" s="83">
        <f t="shared" si="36"/>
        <v>57.029482124609501</v>
      </c>
      <c r="M364" s="83">
        <v>67</v>
      </c>
      <c r="O364" s="85">
        <f t="shared" si="37"/>
        <v>8.8447395344153499</v>
      </c>
      <c r="P364" s="86">
        <v>250.5591936095</v>
      </c>
      <c r="Q364" s="86">
        <v>258.7</v>
      </c>
      <c r="S364" s="110">
        <f t="shared" si="39"/>
        <v>2645.2770800000003</v>
      </c>
      <c r="T364" s="88">
        <v>66.969040000000007</v>
      </c>
      <c r="U364" s="88">
        <v>69</v>
      </c>
      <c r="X364" s="90">
        <v>77.667250629368297</v>
      </c>
      <c r="Y364" s="91">
        <v>32.323587880051797</v>
      </c>
      <c r="Z364" s="91">
        <v>9.1806213061014803E-5</v>
      </c>
      <c r="AA364" s="92">
        <f t="shared" si="40"/>
        <v>109.99093031563315</v>
      </c>
      <c r="AC364" s="48">
        <v>42000</v>
      </c>
      <c r="AD364" s="78">
        <v>130.42808000000002</v>
      </c>
      <c r="AE364" s="81">
        <v>57.391089999999998</v>
      </c>
      <c r="AF364" s="83">
        <f t="shared" si="41"/>
        <v>57.391089999999998</v>
      </c>
      <c r="AG364" s="86">
        <v>243</v>
      </c>
      <c r="AH364" s="93">
        <v>62.3</v>
      </c>
    </row>
    <row r="365" spans="1:34" ht="11.25" customHeight="1">
      <c r="A365" s="1">
        <v>42366</v>
      </c>
      <c r="B365" s="77">
        <v>4085</v>
      </c>
      <c r="C365" s="78">
        <f t="shared" si="42"/>
        <v>112.18223672878631</v>
      </c>
      <c r="D365" s="78">
        <v>127</v>
      </c>
      <c r="E365" s="79"/>
      <c r="F365" s="80">
        <v>2007</v>
      </c>
      <c r="G365" s="81">
        <v>58.535538455565003</v>
      </c>
      <c r="H365" s="126">
        <f t="shared" si="38"/>
        <v>59</v>
      </c>
      <c r="I365" s="81">
        <v>59</v>
      </c>
      <c r="K365" s="82">
        <v>2059</v>
      </c>
      <c r="L365" s="83">
        <f t="shared" si="36"/>
        <v>58.535538455565003</v>
      </c>
      <c r="M365" s="83">
        <v>67</v>
      </c>
      <c r="O365" s="85">
        <f t="shared" si="37"/>
        <v>8.8018976438324597</v>
      </c>
      <c r="P365" s="86">
        <v>249.34554231819999</v>
      </c>
      <c r="Q365" s="86">
        <v>258.7</v>
      </c>
      <c r="S365" s="110">
        <f t="shared" si="39"/>
        <v>2613.026515</v>
      </c>
      <c r="T365" s="88">
        <v>66.152569999999997</v>
      </c>
      <c r="U365" s="88">
        <v>69</v>
      </c>
      <c r="X365" s="90">
        <v>79.0237324117669</v>
      </c>
      <c r="Y365" s="91">
        <v>33.1585043170194</v>
      </c>
      <c r="Z365" s="91">
        <v>0</v>
      </c>
      <c r="AA365" s="92">
        <f t="shared" si="40"/>
        <v>112.18223672878631</v>
      </c>
      <c r="AC365" s="48">
        <v>42001</v>
      </c>
      <c r="AD365" s="78">
        <v>130.43983</v>
      </c>
      <c r="AE365" s="81">
        <v>57.884169999999997</v>
      </c>
      <c r="AF365" s="83">
        <f t="shared" si="41"/>
        <v>57.884169999999997</v>
      </c>
      <c r="AG365" s="86">
        <v>241.5</v>
      </c>
      <c r="AH365" s="93">
        <v>61</v>
      </c>
    </row>
    <row r="366" spans="1:34" ht="11.25" customHeight="1">
      <c r="A366" s="1">
        <v>42367</v>
      </c>
      <c r="B366" s="77">
        <v>4085</v>
      </c>
      <c r="C366" s="78">
        <f t="shared" si="42"/>
        <v>112.58935108732092</v>
      </c>
      <c r="D366" s="78">
        <v>127</v>
      </c>
      <c r="E366" s="79"/>
      <c r="F366" s="80">
        <v>2007</v>
      </c>
      <c r="G366" s="81">
        <v>59.410670576284502</v>
      </c>
      <c r="H366" s="126">
        <f t="shared" si="38"/>
        <v>59</v>
      </c>
      <c r="I366" s="81">
        <v>59</v>
      </c>
      <c r="K366" s="82">
        <v>2059</v>
      </c>
      <c r="L366" s="83">
        <f t="shared" si="36"/>
        <v>59.410670576284502</v>
      </c>
      <c r="M366" s="83">
        <v>67</v>
      </c>
      <c r="O366" s="85">
        <f t="shared" si="37"/>
        <v>8.7627948015863257</v>
      </c>
      <c r="P366" s="86">
        <v>248.23781307609991</v>
      </c>
      <c r="Q366" s="86">
        <v>258.7</v>
      </c>
      <c r="S366" s="110">
        <f t="shared" si="39"/>
        <v>2643.642175</v>
      </c>
      <c r="T366" s="88">
        <v>66.92765</v>
      </c>
      <c r="U366" s="88">
        <v>69</v>
      </c>
      <c r="X366" s="90">
        <v>77.574549582726405</v>
      </c>
      <c r="Y366" s="91">
        <v>35.014637416469803</v>
      </c>
      <c r="Z366" s="91">
        <v>1.6408812469906201E-4</v>
      </c>
      <c r="AA366" s="92">
        <f t="shared" si="40"/>
        <v>112.58935108732092</v>
      </c>
      <c r="AC366" s="48">
        <v>42002</v>
      </c>
      <c r="AD366" s="78">
        <v>134.90645000000001</v>
      </c>
      <c r="AE366" s="81">
        <v>57.783589999999997</v>
      </c>
      <c r="AF366" s="83">
        <f t="shared" si="41"/>
        <v>57.783589999999997</v>
      </c>
      <c r="AG366" s="86">
        <v>241</v>
      </c>
      <c r="AH366" s="93">
        <v>61.4</v>
      </c>
    </row>
    <row r="367" spans="1:34" ht="11.25" customHeight="1">
      <c r="A367" s="1">
        <v>42368</v>
      </c>
      <c r="B367" s="77">
        <v>4085</v>
      </c>
      <c r="C367" s="78">
        <f t="shared" si="42"/>
        <v>132.49660257402968</v>
      </c>
      <c r="D367" s="78">
        <v>127</v>
      </c>
      <c r="E367" s="79"/>
      <c r="F367" s="80">
        <v>2007</v>
      </c>
      <c r="G367" s="81">
        <v>58.452844551266601</v>
      </c>
      <c r="H367" s="126">
        <f t="shared" si="38"/>
        <v>59</v>
      </c>
      <c r="I367" s="81">
        <v>59</v>
      </c>
      <c r="K367" s="82">
        <v>2059</v>
      </c>
      <c r="L367" s="83">
        <f t="shared" si="36"/>
        <v>58.452844551266601</v>
      </c>
      <c r="M367" s="83">
        <v>67</v>
      </c>
      <c r="O367" s="85">
        <f t="shared" si="37"/>
        <v>8.7552184287491208</v>
      </c>
      <c r="P367" s="86">
        <v>248.02318495040004</v>
      </c>
      <c r="Q367" s="86">
        <v>258.7</v>
      </c>
      <c r="S367" s="110">
        <f t="shared" si="39"/>
        <v>2648.3000149999998</v>
      </c>
      <c r="T367" s="88">
        <v>67.045569999999998</v>
      </c>
      <c r="U367" s="88">
        <v>69</v>
      </c>
      <c r="X367" s="90">
        <v>83.178603710386099</v>
      </c>
      <c r="Y367" s="91">
        <v>49.3177867618503</v>
      </c>
      <c r="Z367" s="91">
        <v>2.1210179328918398E-4</v>
      </c>
      <c r="AA367" s="92">
        <f t="shared" si="40"/>
        <v>132.49660257402968</v>
      </c>
      <c r="AC367" s="48">
        <v>42003</v>
      </c>
      <c r="AD367" s="78">
        <v>139.96311</v>
      </c>
      <c r="AE367" s="81">
        <v>60.57479</v>
      </c>
      <c r="AF367" s="83">
        <f t="shared" si="41"/>
        <v>60.57479</v>
      </c>
      <c r="AG367" s="86">
        <v>240.2</v>
      </c>
      <c r="AH367" s="93">
        <v>60.4</v>
      </c>
    </row>
    <row r="368" spans="1:34" ht="11.25" customHeight="1">
      <c r="A368" s="1">
        <v>42369</v>
      </c>
      <c r="B368" s="77">
        <v>4085</v>
      </c>
      <c r="C368" s="78">
        <f t="shared" si="42"/>
        <v>132.1032078474916</v>
      </c>
      <c r="D368" s="78">
        <v>127</v>
      </c>
      <c r="E368" s="79"/>
      <c r="F368" s="80">
        <v>2007</v>
      </c>
      <c r="G368" s="81">
        <v>58.957294652654795</v>
      </c>
      <c r="H368" s="126">
        <f t="shared" si="38"/>
        <v>59</v>
      </c>
      <c r="I368" s="81">
        <v>59</v>
      </c>
      <c r="K368" s="82">
        <v>2059</v>
      </c>
      <c r="L368" s="83">
        <f t="shared" si="36"/>
        <v>58.957294652654795</v>
      </c>
      <c r="M368" s="83">
        <v>67</v>
      </c>
      <c r="O368" s="85">
        <f t="shared" si="37"/>
        <v>8.7827256509704288</v>
      </c>
      <c r="P368" s="86">
        <v>248.80242637309999</v>
      </c>
      <c r="Q368" s="86">
        <v>258.7</v>
      </c>
      <c r="S368" s="110">
        <f t="shared" si="39"/>
        <v>2581.688005</v>
      </c>
      <c r="T368" s="88">
        <v>65.359189999999998</v>
      </c>
      <c r="U368" s="88">
        <v>69</v>
      </c>
      <c r="X368" s="90">
        <v>83.297950482114402</v>
      </c>
      <c r="Y368" s="91">
        <v>48.803501597863203</v>
      </c>
      <c r="Z368" s="91">
        <v>1.75576751399923E-3</v>
      </c>
      <c r="AA368" s="92">
        <f t="shared" si="40"/>
        <v>132.1032078474916</v>
      </c>
      <c r="AC368" s="48">
        <v>42004</v>
      </c>
      <c r="AD368" s="78">
        <v>138.17852999999999</v>
      </c>
      <c r="AE368" s="81">
        <v>61.338639999999998</v>
      </c>
      <c r="AF368" s="83">
        <f t="shared" si="41"/>
        <v>61.338639999999998</v>
      </c>
      <c r="AG368" s="86">
        <v>240.2</v>
      </c>
      <c r="AH368" s="93">
        <v>60.7</v>
      </c>
    </row>
    <row r="369" spans="1:34" ht="11.25" customHeight="1">
      <c r="A369" s="1">
        <v>42370</v>
      </c>
      <c r="B369" s="77">
        <v>4125</v>
      </c>
      <c r="C369" s="78">
        <f t="shared" si="42"/>
        <v>132.65671169042483</v>
      </c>
      <c r="D369" s="78">
        <v>121</v>
      </c>
      <c r="E369" s="79"/>
      <c r="F369" s="80">
        <v>2195</v>
      </c>
      <c r="G369" s="81">
        <v>60.798355854544894</v>
      </c>
      <c r="H369" s="126">
        <f t="shared" si="38"/>
        <v>58</v>
      </c>
      <c r="I369" s="81">
        <v>58</v>
      </c>
      <c r="K369" s="82">
        <v>2182</v>
      </c>
      <c r="L369" s="83">
        <f t="shared" si="36"/>
        <v>60.798355854544894</v>
      </c>
      <c r="M369" s="83">
        <v>67</v>
      </c>
      <c r="O369" s="85">
        <f t="shared" si="37"/>
        <v>8.7893888688216801</v>
      </c>
      <c r="P369" s="86">
        <v>248.99118608560002</v>
      </c>
      <c r="Q369" s="86">
        <v>255.7</v>
      </c>
      <c r="R369" s="87" t="s">
        <v>113</v>
      </c>
      <c r="S369" s="110">
        <f t="shared" si="39"/>
        <v>2521.0859199999995</v>
      </c>
      <c r="T369" s="88">
        <v>63.82495999999999</v>
      </c>
      <c r="U369" s="88">
        <v>69.5</v>
      </c>
      <c r="V369" s="89" t="s">
        <v>114</v>
      </c>
      <c r="X369" s="90">
        <v>83.8028901590164</v>
      </c>
      <c r="Y369" s="91">
        <v>48.8519740332125</v>
      </c>
      <c r="Z369" s="91">
        <v>1.8474981959219301E-3</v>
      </c>
      <c r="AA369" s="92">
        <f t="shared" si="40"/>
        <v>132.65671169042483</v>
      </c>
      <c r="AC369" s="48">
        <v>42005</v>
      </c>
      <c r="AD369" s="78">
        <v>136.24781000000002</v>
      </c>
      <c r="AE369" s="81">
        <v>59.569269999999996</v>
      </c>
      <c r="AF369" s="83">
        <f t="shared" si="41"/>
        <v>59.569269999999996</v>
      </c>
      <c r="AG369" s="86">
        <v>237.15289778470003</v>
      </c>
      <c r="AH369" s="93">
        <v>59.489579999999997</v>
      </c>
    </row>
    <row r="370" spans="1:34" ht="11.25" customHeight="1">
      <c r="A370" s="1">
        <v>42371</v>
      </c>
      <c r="B370" s="77">
        <v>4125</v>
      </c>
      <c r="C370" s="78">
        <f t="shared" si="42"/>
        <v>127.67615923147986</v>
      </c>
      <c r="D370" s="78">
        <v>121</v>
      </c>
      <c r="E370" s="79"/>
      <c r="F370" s="80">
        <v>2195</v>
      </c>
      <c r="G370" s="81">
        <v>59.439258660812897</v>
      </c>
      <c r="H370" s="126">
        <f t="shared" si="38"/>
        <v>58</v>
      </c>
      <c r="I370" s="81">
        <v>58</v>
      </c>
      <c r="K370" s="82">
        <v>2182</v>
      </c>
      <c r="L370" s="83">
        <f t="shared" si="36"/>
        <v>59.439258660812897</v>
      </c>
      <c r="M370" s="83">
        <v>67</v>
      </c>
      <c r="O370" s="85">
        <f t="shared" si="37"/>
        <v>8.7836150803180679</v>
      </c>
      <c r="P370" s="86">
        <v>248.82762267189997</v>
      </c>
      <c r="Q370" s="86">
        <v>255.7</v>
      </c>
      <c r="S370" s="110">
        <f t="shared" si="39"/>
        <v>2589.8538400000007</v>
      </c>
      <c r="T370" s="88">
        <v>65.56592000000002</v>
      </c>
      <c r="U370" s="88">
        <v>69.5</v>
      </c>
      <c r="X370" s="90">
        <v>79.942539452353401</v>
      </c>
      <c r="Y370" s="91">
        <v>47.733507427767201</v>
      </c>
      <c r="Z370" s="91">
        <v>1.1235135926140601E-4</v>
      </c>
      <c r="AA370" s="92">
        <f t="shared" si="40"/>
        <v>127.67615923147986</v>
      </c>
      <c r="AC370" s="48">
        <v>42006</v>
      </c>
      <c r="AD370" s="78">
        <v>138.22064999999998</v>
      </c>
      <c r="AE370" s="81">
        <v>61.125819999999997</v>
      </c>
      <c r="AF370" s="83">
        <f t="shared" si="41"/>
        <v>61.125819999999997</v>
      </c>
      <c r="AG370" s="86">
        <v>236.41362639330004</v>
      </c>
      <c r="AH370" s="93">
        <v>59.498350000000002</v>
      </c>
    </row>
    <row r="371" spans="1:34" ht="11.25" customHeight="1">
      <c r="A371" s="1">
        <v>42372</v>
      </c>
      <c r="B371" s="77">
        <v>4125</v>
      </c>
      <c r="C371" s="78">
        <f t="shared" si="42"/>
        <v>130.32176872315785</v>
      </c>
      <c r="D371" s="78">
        <v>121</v>
      </c>
      <c r="E371" s="79"/>
      <c r="F371" s="80">
        <v>2195</v>
      </c>
      <c r="G371" s="81">
        <v>58.805972450916798</v>
      </c>
      <c r="H371" s="126">
        <f t="shared" si="38"/>
        <v>58</v>
      </c>
      <c r="I371" s="81">
        <v>58</v>
      </c>
      <c r="K371" s="82">
        <v>2182</v>
      </c>
      <c r="L371" s="83">
        <f t="shared" si="36"/>
        <v>58.805972450916798</v>
      </c>
      <c r="M371" s="83">
        <v>67</v>
      </c>
      <c r="O371" s="85">
        <f t="shared" si="37"/>
        <v>8.813887060254368</v>
      </c>
      <c r="P371" s="86">
        <v>249.68518584289998</v>
      </c>
      <c r="Q371" s="86">
        <v>255.7</v>
      </c>
      <c r="S371" s="110">
        <f t="shared" si="39"/>
        <v>2574.4816250000013</v>
      </c>
      <c r="T371" s="88">
        <v>65.176750000000027</v>
      </c>
      <c r="U371" s="88">
        <v>69.5</v>
      </c>
      <c r="X371" s="90">
        <v>79.935264422438493</v>
      </c>
      <c r="Y371" s="91">
        <v>47.359852003675897</v>
      </c>
      <c r="Z371" s="91">
        <v>3.0266522970434497</v>
      </c>
      <c r="AA371" s="92">
        <f t="shared" si="40"/>
        <v>130.32176872315785</v>
      </c>
      <c r="AC371" s="48">
        <v>42007</v>
      </c>
      <c r="AD371" s="78">
        <v>137.90323999999998</v>
      </c>
      <c r="AE371" s="81">
        <v>59.80462</v>
      </c>
      <c r="AF371" s="83">
        <f t="shared" si="41"/>
        <v>59.80462</v>
      </c>
      <c r="AG371" s="86">
        <v>229.21516702529996</v>
      </c>
      <c r="AH371" s="93">
        <v>61.287140000000001</v>
      </c>
    </row>
    <row r="372" spans="1:34" ht="11.25" customHeight="1">
      <c r="A372" s="1">
        <v>42373</v>
      </c>
      <c r="B372" s="77">
        <v>4125</v>
      </c>
      <c r="C372" s="78">
        <f t="shared" si="42"/>
        <v>129.28722528830201</v>
      </c>
      <c r="D372" s="78">
        <v>121</v>
      </c>
      <c r="E372" s="79"/>
      <c r="F372" s="80">
        <v>2195</v>
      </c>
      <c r="G372" s="81">
        <v>58.353859086869598</v>
      </c>
      <c r="H372" s="126">
        <f t="shared" si="38"/>
        <v>58</v>
      </c>
      <c r="I372" s="81">
        <v>58</v>
      </c>
      <c r="K372" s="82">
        <v>2182</v>
      </c>
      <c r="L372" s="83">
        <f t="shared" si="36"/>
        <v>58.353859086869598</v>
      </c>
      <c r="M372" s="83">
        <v>67</v>
      </c>
      <c r="O372" s="85">
        <f t="shared" si="37"/>
        <v>8.6890446993779591</v>
      </c>
      <c r="P372" s="86">
        <v>246.14857505320001</v>
      </c>
      <c r="Q372" s="86">
        <v>255.7</v>
      </c>
      <c r="S372" s="110">
        <f t="shared" si="39"/>
        <v>2559.4451601737996</v>
      </c>
      <c r="T372" s="88">
        <v>64.796080004399997</v>
      </c>
      <c r="U372" s="88">
        <v>69.5</v>
      </c>
      <c r="X372" s="90">
        <v>79.697825973121397</v>
      </c>
      <c r="Y372" s="91">
        <v>49.445170489196798</v>
      </c>
      <c r="Z372" s="91">
        <v>0.14422882598381501</v>
      </c>
      <c r="AA372" s="92">
        <f t="shared" si="40"/>
        <v>129.28722528830201</v>
      </c>
      <c r="AC372" s="48">
        <v>42008</v>
      </c>
      <c r="AD372" s="78">
        <v>138.67651000000001</v>
      </c>
      <c r="AE372" s="81">
        <v>59.627220000000001</v>
      </c>
      <c r="AF372" s="83">
        <f t="shared" si="41"/>
        <v>59.627220000000001</v>
      </c>
      <c r="AG372" s="86">
        <v>228.39464015499999</v>
      </c>
      <c r="AH372" s="93">
        <v>60.019570000000002</v>
      </c>
    </row>
    <row r="373" spans="1:34" ht="11.25" customHeight="1">
      <c r="A373" s="1">
        <v>42374</v>
      </c>
      <c r="B373" s="77">
        <v>4125</v>
      </c>
      <c r="C373" s="78">
        <f t="shared" si="42"/>
        <v>126.8876661735485</v>
      </c>
      <c r="D373" s="78">
        <v>121</v>
      </c>
      <c r="E373" s="79"/>
      <c r="F373" s="80">
        <v>2195</v>
      </c>
      <c r="G373" s="81">
        <v>59.551203628041499</v>
      </c>
      <c r="H373" s="126">
        <f t="shared" si="38"/>
        <v>58</v>
      </c>
      <c r="I373" s="81">
        <v>58</v>
      </c>
      <c r="K373" s="82">
        <v>2182</v>
      </c>
      <c r="L373" s="83">
        <f t="shared" si="36"/>
        <v>59.551203628041499</v>
      </c>
      <c r="M373" s="83">
        <v>67</v>
      </c>
      <c r="O373" s="85">
        <f t="shared" si="37"/>
        <v>8.6501447658878501</v>
      </c>
      <c r="P373" s="86">
        <v>245.04659393450001</v>
      </c>
      <c r="Q373" s="86">
        <v>255.7</v>
      </c>
      <c r="S373" s="110">
        <f t="shared" si="39"/>
        <v>2548.8710099999998</v>
      </c>
      <c r="T373" s="88">
        <v>64.528379999999999</v>
      </c>
      <c r="U373" s="88">
        <v>69.5</v>
      </c>
      <c r="X373" s="90">
        <v>79.962851462349406</v>
      </c>
      <c r="Y373" s="91">
        <v>46.924814711199097</v>
      </c>
      <c r="Z373" s="91">
        <v>0</v>
      </c>
      <c r="AA373" s="92">
        <f t="shared" si="40"/>
        <v>126.8876661735485</v>
      </c>
      <c r="AC373" s="48">
        <v>42009</v>
      </c>
      <c r="AD373" s="78">
        <v>145.57133000000002</v>
      </c>
      <c r="AE373" s="81">
        <v>60.285319999999999</v>
      </c>
      <c r="AF373" s="83">
        <f t="shared" si="41"/>
        <v>60.285319999999999</v>
      </c>
      <c r="AG373" s="86">
        <v>233.77817320619999</v>
      </c>
      <c r="AH373" s="93">
        <v>60.328710000000001</v>
      </c>
    </row>
    <row r="374" spans="1:34" ht="11.25" customHeight="1">
      <c r="A374" s="1">
        <v>42375</v>
      </c>
      <c r="B374" s="77">
        <v>4125</v>
      </c>
      <c r="C374" s="78">
        <f t="shared" si="42"/>
        <v>128.71297406794119</v>
      </c>
      <c r="D374" s="78">
        <v>121</v>
      </c>
      <c r="E374" s="79"/>
      <c r="F374" s="80">
        <v>2195</v>
      </c>
      <c r="G374" s="81">
        <v>57.476530453893297</v>
      </c>
      <c r="H374" s="126">
        <f t="shared" si="38"/>
        <v>58</v>
      </c>
      <c r="I374" s="81">
        <v>58</v>
      </c>
      <c r="K374" s="82">
        <v>2182</v>
      </c>
      <c r="L374" s="83">
        <f t="shared" si="36"/>
        <v>57.476530453893297</v>
      </c>
      <c r="M374" s="83">
        <v>67</v>
      </c>
      <c r="O374" s="85">
        <f t="shared" si="37"/>
        <v>8.5882176195731805</v>
      </c>
      <c r="P374" s="86">
        <v>243.29228384060005</v>
      </c>
      <c r="Q374" s="86">
        <v>255.7</v>
      </c>
      <c r="S374" s="110">
        <f t="shared" si="39"/>
        <v>2527.5011150000009</v>
      </c>
      <c r="T374" s="88">
        <v>63.98737000000002</v>
      </c>
      <c r="U374" s="88">
        <v>69.5</v>
      </c>
      <c r="X374" s="90">
        <v>79.598146873484794</v>
      </c>
      <c r="Y374" s="91">
        <v>49.114215501680803</v>
      </c>
      <c r="Z374" s="91">
        <v>6.1169277562035391E-4</v>
      </c>
      <c r="AA374" s="92">
        <f t="shared" si="40"/>
        <v>128.71297406794119</v>
      </c>
      <c r="AC374" s="48">
        <v>42010</v>
      </c>
      <c r="AD374" s="78">
        <v>142.4726</v>
      </c>
      <c r="AE374" s="81">
        <v>59.729230000000001</v>
      </c>
      <c r="AF374" s="83">
        <f t="shared" si="41"/>
        <v>59.729230000000001</v>
      </c>
      <c r="AG374" s="86">
        <v>233.10730685090002</v>
      </c>
      <c r="AH374" s="93">
        <v>62.898490000000002</v>
      </c>
    </row>
    <row r="375" spans="1:34" ht="11.25" customHeight="1">
      <c r="A375" s="1">
        <v>42376</v>
      </c>
      <c r="B375" s="77">
        <v>4125</v>
      </c>
      <c r="C375" s="78">
        <f t="shared" si="42"/>
        <v>132.8624737556957</v>
      </c>
      <c r="D375" s="78">
        <v>121</v>
      </c>
      <c r="E375" s="79"/>
      <c r="F375" s="80">
        <v>2195</v>
      </c>
      <c r="G375" s="81">
        <v>58.781283393935198</v>
      </c>
      <c r="H375" s="126">
        <f t="shared" si="38"/>
        <v>58</v>
      </c>
      <c r="I375" s="81">
        <v>58</v>
      </c>
      <c r="K375" s="82">
        <v>2182</v>
      </c>
      <c r="L375" s="83">
        <f t="shared" si="36"/>
        <v>58.781283393935198</v>
      </c>
      <c r="M375" s="83">
        <v>67</v>
      </c>
      <c r="O375" s="85">
        <f t="shared" si="37"/>
        <v>8.806379495860968</v>
      </c>
      <c r="P375" s="86">
        <v>249.47250696489999</v>
      </c>
      <c r="Q375" s="86">
        <v>255.7</v>
      </c>
      <c r="S375" s="110">
        <f t="shared" si="39"/>
        <v>2539.7587549999994</v>
      </c>
      <c r="T375" s="88">
        <v>64.297689999999989</v>
      </c>
      <c r="U375" s="88">
        <v>69.5</v>
      </c>
      <c r="X375" s="90">
        <v>79.798995852098003</v>
      </c>
      <c r="Y375" s="91">
        <v>53.0634779035977</v>
      </c>
      <c r="Z375" s="91">
        <v>0</v>
      </c>
      <c r="AA375" s="92">
        <f t="shared" si="40"/>
        <v>132.8624737556957</v>
      </c>
      <c r="AC375" s="48">
        <v>42011</v>
      </c>
      <c r="AD375" s="78">
        <v>142.72635</v>
      </c>
      <c r="AE375" s="81">
        <v>62.533709999999999</v>
      </c>
      <c r="AF375" s="83">
        <f t="shared" si="41"/>
        <v>62.533709999999999</v>
      </c>
      <c r="AG375" s="86">
        <v>231.2617111468</v>
      </c>
      <c r="AH375" s="93">
        <v>61.846220000000002</v>
      </c>
    </row>
    <row r="376" spans="1:34" ht="11.25" customHeight="1">
      <c r="A376" s="1">
        <v>42377</v>
      </c>
      <c r="B376" s="77">
        <v>4125</v>
      </c>
      <c r="C376" s="78">
        <f t="shared" si="42"/>
        <v>125.5836803532202</v>
      </c>
      <c r="D376" s="78">
        <v>121</v>
      </c>
      <c r="E376" s="79"/>
      <c r="F376" s="80">
        <v>2195</v>
      </c>
      <c r="G376" s="81">
        <v>57.091293438040502</v>
      </c>
      <c r="H376" s="126">
        <f t="shared" si="38"/>
        <v>58</v>
      </c>
      <c r="I376" s="81">
        <v>58</v>
      </c>
      <c r="K376" s="82">
        <v>2182</v>
      </c>
      <c r="L376" s="83">
        <f t="shared" si="36"/>
        <v>57.091293438040502</v>
      </c>
      <c r="M376" s="83">
        <v>67</v>
      </c>
      <c r="O376" s="85">
        <f t="shared" si="37"/>
        <v>8.7979270070499407</v>
      </c>
      <c r="P376" s="86">
        <v>249.23305968980006</v>
      </c>
      <c r="Q376" s="86">
        <v>255.7</v>
      </c>
      <c r="S376" s="110">
        <f t="shared" si="39"/>
        <v>2539.0852800000002</v>
      </c>
      <c r="T376" s="88">
        <v>64.280640000000005</v>
      </c>
      <c r="U376" s="88">
        <v>69.5</v>
      </c>
      <c r="X376" s="90">
        <v>74.986925710005906</v>
      </c>
      <c r="Y376" s="91">
        <v>50.595900199314499</v>
      </c>
      <c r="Z376" s="91">
        <v>8.5444389979044601E-4</v>
      </c>
      <c r="AA376" s="92">
        <f t="shared" si="40"/>
        <v>125.5836803532202</v>
      </c>
      <c r="AC376" s="48">
        <v>42012</v>
      </c>
      <c r="AD376" s="78">
        <v>142.7183</v>
      </c>
      <c r="AE376" s="81">
        <v>61.968269999999997</v>
      </c>
      <c r="AF376" s="83">
        <f t="shared" si="41"/>
        <v>61.968269999999997</v>
      </c>
      <c r="AG376" s="86">
        <v>234.4655302667</v>
      </c>
      <c r="AH376" s="93">
        <v>61.580379999999998</v>
      </c>
    </row>
    <row r="377" spans="1:34" ht="11.25" customHeight="1">
      <c r="A377" s="1">
        <v>42378</v>
      </c>
      <c r="B377" s="77">
        <v>4125</v>
      </c>
      <c r="C377" s="78">
        <f t="shared" si="42"/>
        <v>138.65296214336206</v>
      </c>
      <c r="D377" s="78">
        <v>121</v>
      </c>
      <c r="E377" s="79"/>
      <c r="F377" s="80">
        <v>2195</v>
      </c>
      <c r="G377" s="81">
        <v>57.357830436109197</v>
      </c>
      <c r="H377" s="126">
        <f t="shared" si="38"/>
        <v>58</v>
      </c>
      <c r="I377" s="81">
        <v>58</v>
      </c>
      <c r="K377" s="82">
        <v>2182</v>
      </c>
      <c r="L377" s="83">
        <f t="shared" si="36"/>
        <v>57.357830436109197</v>
      </c>
      <c r="M377" s="83">
        <v>67</v>
      </c>
      <c r="O377" s="85">
        <f t="shared" si="37"/>
        <v>8.8354214906915587</v>
      </c>
      <c r="P377" s="86">
        <v>250.29522636519999</v>
      </c>
      <c r="Q377" s="86">
        <v>255.7</v>
      </c>
      <c r="S377" s="110">
        <f t="shared" si="39"/>
        <v>2554.184945</v>
      </c>
      <c r="T377" s="88">
        <v>64.662909999999997</v>
      </c>
      <c r="U377" s="88">
        <v>69.5</v>
      </c>
      <c r="X377" s="90">
        <v>86.134538996528605</v>
      </c>
      <c r="Y377" s="91">
        <v>52.517673986745002</v>
      </c>
      <c r="Z377" s="91">
        <v>7.4916008843315892E-4</v>
      </c>
      <c r="AA377" s="92">
        <f t="shared" si="40"/>
        <v>138.65296214336206</v>
      </c>
      <c r="AC377" s="48">
        <v>42013</v>
      </c>
      <c r="AD377" s="78">
        <v>141.34978999999998</v>
      </c>
      <c r="AE377" s="81">
        <v>60.181870000000004</v>
      </c>
      <c r="AF377" s="83">
        <f t="shared" si="41"/>
        <v>60.181870000000004</v>
      </c>
      <c r="AG377" s="86">
        <v>236.51177138399996</v>
      </c>
      <c r="AH377" s="93">
        <v>59.833120000000001</v>
      </c>
    </row>
    <row r="378" spans="1:34" ht="11.25" customHeight="1">
      <c r="A378" s="1">
        <v>42379</v>
      </c>
      <c r="B378" s="77">
        <v>4125</v>
      </c>
      <c r="C378" s="78">
        <f t="shared" si="42"/>
        <v>130.453832885157</v>
      </c>
      <c r="D378" s="78">
        <v>121</v>
      </c>
      <c r="E378" s="79"/>
      <c r="F378" s="80">
        <v>2195</v>
      </c>
      <c r="G378" s="81">
        <v>56.470104399802104</v>
      </c>
      <c r="H378" s="126">
        <f t="shared" si="38"/>
        <v>58</v>
      </c>
      <c r="I378" s="81">
        <v>58</v>
      </c>
      <c r="K378" s="82">
        <v>2182</v>
      </c>
      <c r="L378" s="83">
        <f t="shared" si="36"/>
        <v>56.470104399802104</v>
      </c>
      <c r="M378" s="83">
        <v>67</v>
      </c>
      <c r="O378" s="85">
        <f t="shared" si="37"/>
        <v>8.82298961444687</v>
      </c>
      <c r="P378" s="86">
        <v>249.94304856789998</v>
      </c>
      <c r="Q378" s="86">
        <v>255.7</v>
      </c>
      <c r="S378" s="110">
        <f t="shared" si="39"/>
        <v>2588.4804249999993</v>
      </c>
      <c r="T378" s="88">
        <v>65.531149999999982</v>
      </c>
      <c r="U378" s="88">
        <v>69.5</v>
      </c>
      <c r="X378" s="90">
        <v>80.889304923520896</v>
      </c>
      <c r="Y378" s="91">
        <v>49.563332832432302</v>
      </c>
      <c r="Z378" s="91">
        <v>1.19512920379638E-3</v>
      </c>
      <c r="AA378" s="92">
        <f t="shared" si="40"/>
        <v>130.453832885157</v>
      </c>
      <c r="AC378" s="48">
        <v>42014</v>
      </c>
      <c r="AD378" s="78">
        <v>144.07923</v>
      </c>
      <c r="AE378" s="81">
        <v>59.815739999999998</v>
      </c>
      <c r="AF378" s="83">
        <f t="shared" si="41"/>
        <v>59.815739999999998</v>
      </c>
      <c r="AG378" s="86">
        <v>235.92309589759998</v>
      </c>
      <c r="AH378" s="93">
        <v>59.364570000000001</v>
      </c>
    </row>
    <row r="379" spans="1:34" ht="11.25" customHeight="1">
      <c r="A379" s="1">
        <v>42380</v>
      </c>
      <c r="B379" s="77">
        <v>4125</v>
      </c>
      <c r="C379" s="78">
        <f t="shared" si="42"/>
        <v>133.811512400683</v>
      </c>
      <c r="D379" s="78">
        <v>121</v>
      </c>
      <c r="E379" s="79"/>
      <c r="F379" s="80">
        <v>2195</v>
      </c>
      <c r="G379" s="81">
        <v>57.5453281592482</v>
      </c>
      <c r="H379" s="126">
        <f t="shared" si="38"/>
        <v>58</v>
      </c>
      <c r="I379" s="81">
        <v>58</v>
      </c>
      <c r="K379" s="82">
        <v>2182</v>
      </c>
      <c r="L379" s="83">
        <f t="shared" si="36"/>
        <v>57.5453281592482</v>
      </c>
      <c r="M379" s="83">
        <v>67</v>
      </c>
      <c r="O379" s="85">
        <f t="shared" si="37"/>
        <v>8.7256004895179089</v>
      </c>
      <c r="P379" s="86">
        <v>247.18414984469999</v>
      </c>
      <c r="Q379" s="86">
        <v>255.7</v>
      </c>
      <c r="S379" s="110">
        <f t="shared" si="39"/>
        <v>2566.2316550000005</v>
      </c>
      <c r="T379" s="88">
        <v>64.967890000000011</v>
      </c>
      <c r="U379" s="88">
        <v>69.5</v>
      </c>
      <c r="X379" s="90">
        <v>80.665338291586593</v>
      </c>
      <c r="Y379" s="91">
        <v>53.145238560472997</v>
      </c>
      <c r="Z379" s="91">
        <v>9.3554862340291297E-4</v>
      </c>
      <c r="AA379" s="92">
        <f t="shared" si="40"/>
        <v>133.811512400683</v>
      </c>
      <c r="AC379" s="48">
        <v>42015</v>
      </c>
      <c r="AD379" s="78">
        <v>141.92613</v>
      </c>
      <c r="AE379" s="81">
        <v>60.265639999999998</v>
      </c>
      <c r="AF379" s="83">
        <f t="shared" si="41"/>
        <v>60.265639999999998</v>
      </c>
      <c r="AG379" s="86">
        <v>234.89479068189999</v>
      </c>
      <c r="AH379" s="93">
        <v>59.228110000000001</v>
      </c>
    </row>
    <row r="380" spans="1:34" ht="11.25" customHeight="1">
      <c r="A380" s="1">
        <v>42381</v>
      </c>
      <c r="B380" s="77">
        <v>4125</v>
      </c>
      <c r="C380" s="78">
        <f t="shared" si="42"/>
        <v>134.64885441231479</v>
      </c>
      <c r="D380" s="78">
        <v>121</v>
      </c>
      <c r="E380" s="79"/>
      <c r="F380" s="80">
        <v>2195</v>
      </c>
      <c r="G380" s="81">
        <v>58.807316913937001</v>
      </c>
      <c r="H380" s="126">
        <f t="shared" si="38"/>
        <v>58</v>
      </c>
      <c r="I380" s="81">
        <v>58</v>
      </c>
      <c r="K380" s="82">
        <v>2182</v>
      </c>
      <c r="L380" s="83">
        <f t="shared" si="36"/>
        <v>58.807316913937001</v>
      </c>
      <c r="M380" s="83">
        <v>67</v>
      </c>
      <c r="O380" s="85">
        <f t="shared" si="37"/>
        <v>8.7016349262406134</v>
      </c>
      <c r="P380" s="86">
        <v>246.50523870370009</v>
      </c>
      <c r="Q380" s="86">
        <v>255.7</v>
      </c>
      <c r="S380" s="110">
        <f t="shared" si="39"/>
        <v>2550.3040700000006</v>
      </c>
      <c r="T380" s="88">
        <v>64.564660000000018</v>
      </c>
      <c r="U380" s="88">
        <v>69.5</v>
      </c>
      <c r="X380" s="90">
        <v>79.184716328584599</v>
      </c>
      <c r="Y380" s="91">
        <v>55.464138083730198</v>
      </c>
      <c r="Z380" s="91">
        <v>0</v>
      </c>
      <c r="AA380" s="92">
        <f t="shared" si="40"/>
        <v>134.64885441231479</v>
      </c>
      <c r="AC380" s="48">
        <v>42016</v>
      </c>
      <c r="AD380" s="78">
        <v>139.73349999999999</v>
      </c>
      <c r="AE380" s="81">
        <v>58.405050000000003</v>
      </c>
      <c r="AF380" s="83">
        <f t="shared" si="41"/>
        <v>58.405050000000003</v>
      </c>
      <c r="AG380" s="86">
        <v>232.61551835280002</v>
      </c>
      <c r="AH380" s="93">
        <v>57.662889999999997</v>
      </c>
    </row>
    <row r="381" spans="1:34" ht="11.25" customHeight="1">
      <c r="A381" s="1">
        <v>42382</v>
      </c>
      <c r="B381" s="77">
        <v>4125</v>
      </c>
      <c r="C381" s="78">
        <f t="shared" si="42"/>
        <v>129.38808945211088</v>
      </c>
      <c r="D381" s="78">
        <v>121</v>
      </c>
      <c r="E381" s="79"/>
      <c r="F381" s="80">
        <v>2195</v>
      </c>
      <c r="G381" s="81">
        <v>57.334152157530497</v>
      </c>
      <c r="H381" s="126">
        <f t="shared" si="38"/>
        <v>58</v>
      </c>
      <c r="I381" s="81">
        <v>58</v>
      </c>
      <c r="K381" s="82">
        <v>2182</v>
      </c>
      <c r="L381" s="83">
        <f t="shared" si="36"/>
        <v>57.334152157530497</v>
      </c>
      <c r="M381" s="83">
        <v>67</v>
      </c>
      <c r="O381" s="85">
        <f t="shared" si="37"/>
        <v>8.6792221966022574</v>
      </c>
      <c r="P381" s="86">
        <v>245.87031718419993</v>
      </c>
      <c r="Q381" s="86">
        <v>255.7</v>
      </c>
      <c r="S381" s="110">
        <f t="shared" si="39"/>
        <v>2564.76107</v>
      </c>
      <c r="T381" s="88">
        <v>64.930660000000003</v>
      </c>
      <c r="U381" s="88">
        <v>69.5</v>
      </c>
      <c r="X381" s="90">
        <v>76.812366025725893</v>
      </c>
      <c r="Y381" s="91">
        <v>52.575723426384997</v>
      </c>
      <c r="Z381" s="91">
        <v>0</v>
      </c>
      <c r="AA381" s="92">
        <f t="shared" si="40"/>
        <v>129.38808945211088</v>
      </c>
      <c r="AC381" s="48">
        <v>42017</v>
      </c>
      <c r="AD381" s="78">
        <v>141.99340000000001</v>
      </c>
      <c r="AE381" s="81">
        <v>59.287349999999996</v>
      </c>
      <c r="AF381" s="83">
        <f t="shared" si="41"/>
        <v>59.287349999999996</v>
      </c>
      <c r="AG381" s="86">
        <v>224.13287265560001</v>
      </c>
      <c r="AH381" s="93">
        <v>56.688499999999998</v>
      </c>
    </row>
    <row r="382" spans="1:34" ht="11.25" customHeight="1">
      <c r="A382" s="1">
        <v>42383</v>
      </c>
      <c r="B382" s="77">
        <v>4125</v>
      </c>
      <c r="C382" s="78">
        <f t="shared" si="42"/>
        <v>135.16910704090088</v>
      </c>
      <c r="D382" s="78">
        <v>121</v>
      </c>
      <c r="E382" s="79"/>
      <c r="F382" s="80">
        <v>2195</v>
      </c>
      <c r="G382" s="81">
        <v>58.355254931762801</v>
      </c>
      <c r="H382" s="126">
        <f t="shared" si="38"/>
        <v>58</v>
      </c>
      <c r="I382" s="81">
        <v>58</v>
      </c>
      <c r="K382" s="82">
        <v>2182</v>
      </c>
      <c r="L382" s="83">
        <f t="shared" si="36"/>
        <v>58.355254931762801</v>
      </c>
      <c r="M382" s="83">
        <v>67</v>
      </c>
      <c r="O382" s="85">
        <f t="shared" si="37"/>
        <v>8.5687438236107774</v>
      </c>
      <c r="P382" s="86">
        <v>242.74061823259996</v>
      </c>
      <c r="Q382" s="86">
        <v>255.7</v>
      </c>
      <c r="S382" s="110">
        <f t="shared" si="39"/>
        <v>2590.2808349999987</v>
      </c>
      <c r="T382" s="88">
        <v>65.576729999999969</v>
      </c>
      <c r="U382" s="88">
        <v>69.5</v>
      </c>
      <c r="X382" s="90">
        <v>84.216784216202697</v>
      </c>
      <c r="Y382" s="91">
        <v>50.951458008787</v>
      </c>
      <c r="Z382" s="91">
        <v>8.6481591118706602E-4</v>
      </c>
      <c r="AA382" s="92">
        <f t="shared" si="40"/>
        <v>135.16910704090088</v>
      </c>
      <c r="AC382" s="48">
        <v>42018</v>
      </c>
      <c r="AD382" s="78">
        <v>144.28905999999998</v>
      </c>
      <c r="AE382" s="81">
        <v>60.115580000000001</v>
      </c>
      <c r="AF382" s="83">
        <f t="shared" si="41"/>
        <v>60.115580000000001</v>
      </c>
      <c r="AG382" s="86">
        <v>234.67363344499998</v>
      </c>
      <c r="AH382" s="93">
        <v>56.901940000000003</v>
      </c>
    </row>
    <row r="383" spans="1:34" ht="11.25" customHeight="1">
      <c r="A383" s="1">
        <v>42384</v>
      </c>
      <c r="B383" s="77">
        <v>4125</v>
      </c>
      <c r="C383" s="78">
        <f t="shared" si="42"/>
        <v>132.5960626662</v>
      </c>
      <c r="D383" s="78">
        <v>121</v>
      </c>
      <c r="E383" s="79"/>
      <c r="F383" s="80">
        <v>2195</v>
      </c>
      <c r="G383" s="81">
        <v>58.779191959537201</v>
      </c>
      <c r="H383" s="126">
        <f t="shared" si="38"/>
        <v>58</v>
      </c>
      <c r="I383" s="81">
        <v>58</v>
      </c>
      <c r="K383" s="82">
        <v>2182</v>
      </c>
      <c r="L383" s="83">
        <f t="shared" si="36"/>
        <v>58.779191959537201</v>
      </c>
      <c r="M383" s="83">
        <v>67</v>
      </c>
      <c r="O383" s="85">
        <f t="shared" si="37"/>
        <v>8.831832264556299</v>
      </c>
      <c r="P383" s="86">
        <v>250.19354857099995</v>
      </c>
      <c r="Q383" s="86">
        <v>255.7</v>
      </c>
      <c r="R383" s="87" t="s">
        <v>115</v>
      </c>
      <c r="S383" s="110">
        <f t="shared" si="39"/>
        <v>2643.7112999999986</v>
      </c>
      <c r="T383" s="88">
        <v>66.929399999999958</v>
      </c>
      <c r="U383" s="88">
        <v>69.5</v>
      </c>
      <c r="X383" s="90">
        <v>80.050140973432804</v>
      </c>
      <c r="Y383" s="91">
        <v>52.545921692767202</v>
      </c>
      <c r="Z383" s="91">
        <v>0</v>
      </c>
      <c r="AA383" s="92">
        <f t="shared" si="40"/>
        <v>132.5960626662</v>
      </c>
      <c r="AC383" s="48">
        <v>42019</v>
      </c>
      <c r="AD383" s="78">
        <v>140.02986000000001</v>
      </c>
      <c r="AE383" s="81">
        <v>59.932679999999998</v>
      </c>
      <c r="AF383" s="83">
        <f t="shared" si="41"/>
        <v>59.932679999999998</v>
      </c>
      <c r="AG383" s="86">
        <v>237.30003010410007</v>
      </c>
      <c r="AH383" s="93">
        <v>56.270130000000002</v>
      </c>
    </row>
    <row r="384" spans="1:34" ht="11.25" customHeight="1">
      <c r="A384" s="1">
        <v>42385</v>
      </c>
      <c r="B384" s="77">
        <v>4125</v>
      </c>
      <c r="C384" s="78">
        <f t="shared" si="42"/>
        <v>134.15721841693161</v>
      </c>
      <c r="D384" s="78">
        <v>121</v>
      </c>
      <c r="E384" s="79"/>
      <c r="F384" s="80">
        <v>2195</v>
      </c>
      <c r="G384" s="81">
        <v>59.4573517156186</v>
      </c>
      <c r="H384" s="126">
        <f t="shared" si="38"/>
        <v>58</v>
      </c>
      <c r="I384" s="81">
        <v>58</v>
      </c>
      <c r="K384" s="82">
        <v>2182</v>
      </c>
      <c r="L384" s="83">
        <f t="shared" si="36"/>
        <v>59.4573517156186</v>
      </c>
      <c r="M384" s="83">
        <v>67</v>
      </c>
      <c r="O384" s="85">
        <f t="shared" si="37"/>
        <v>8.8687831864111466</v>
      </c>
      <c r="P384" s="86">
        <v>251.24031689549994</v>
      </c>
      <c r="Q384" s="86">
        <v>260.3</v>
      </c>
      <c r="S384" s="110">
        <f t="shared" si="39"/>
        <v>2690.8442800000007</v>
      </c>
      <c r="T384" s="88">
        <v>68.122640000000018</v>
      </c>
      <c r="U384" s="88">
        <v>69.5</v>
      </c>
      <c r="X384" s="90">
        <v>80.275264982961303</v>
      </c>
      <c r="Y384" s="91">
        <v>53.881953433970303</v>
      </c>
      <c r="Z384" s="91">
        <v>0</v>
      </c>
      <c r="AA384" s="92">
        <f t="shared" si="40"/>
        <v>134.15721841693161</v>
      </c>
      <c r="AC384" s="48">
        <v>42020</v>
      </c>
      <c r="AD384" s="78">
        <v>139.31124</v>
      </c>
      <c r="AE384" s="81">
        <v>60.51502</v>
      </c>
      <c r="AF384" s="83">
        <f t="shared" si="41"/>
        <v>60.51502</v>
      </c>
      <c r="AG384" s="86">
        <v>235.01576760330002</v>
      </c>
      <c r="AH384" s="93">
        <v>54.94312</v>
      </c>
    </row>
    <row r="385" spans="1:34" ht="11.25" customHeight="1">
      <c r="A385" s="1">
        <v>42386</v>
      </c>
      <c r="B385" s="77">
        <v>4125</v>
      </c>
      <c r="C385" s="78">
        <f t="shared" si="42"/>
        <v>129.1620924424216</v>
      </c>
      <c r="D385" s="78">
        <v>121</v>
      </c>
      <c r="E385" s="79"/>
      <c r="F385" s="80">
        <v>2195</v>
      </c>
      <c r="G385" s="81">
        <v>57.214465948853402</v>
      </c>
      <c r="H385" s="126">
        <f t="shared" si="38"/>
        <v>58</v>
      </c>
      <c r="I385" s="81">
        <v>58</v>
      </c>
      <c r="K385" s="82">
        <v>2182</v>
      </c>
      <c r="L385" s="83">
        <f t="shared" si="36"/>
        <v>57.214465948853402</v>
      </c>
      <c r="M385" s="83">
        <v>67</v>
      </c>
      <c r="O385" s="85">
        <f t="shared" si="37"/>
        <v>8.8209895723020608</v>
      </c>
      <c r="P385" s="86">
        <v>249.88639015020004</v>
      </c>
      <c r="Q385" s="86">
        <v>260.3</v>
      </c>
      <c r="S385" s="110">
        <f t="shared" si="39"/>
        <v>2703.5028449999995</v>
      </c>
      <c r="T385" s="88">
        <v>68.44310999999999</v>
      </c>
      <c r="U385" s="88">
        <v>69.5</v>
      </c>
      <c r="X385" s="90">
        <v>78.323184418437805</v>
      </c>
      <c r="Y385" s="91">
        <v>50.838908023983798</v>
      </c>
      <c r="Z385" s="91">
        <v>0</v>
      </c>
      <c r="AA385" s="92">
        <f t="shared" si="40"/>
        <v>129.1620924424216</v>
      </c>
      <c r="AC385" s="48">
        <v>42021</v>
      </c>
      <c r="AD385" s="78">
        <v>140.66528</v>
      </c>
      <c r="AE385" s="81">
        <v>60.293120000000002</v>
      </c>
      <c r="AF385" s="83">
        <f t="shared" si="41"/>
        <v>60.293120000000002</v>
      </c>
      <c r="AG385" s="86">
        <v>235.69965762220005</v>
      </c>
      <c r="AH385" s="93">
        <v>55.94482</v>
      </c>
    </row>
    <row r="386" spans="1:34" ht="11.25" customHeight="1">
      <c r="A386" s="1">
        <v>42387</v>
      </c>
      <c r="B386" s="77">
        <v>4125</v>
      </c>
      <c r="C386" s="78">
        <f t="shared" si="42"/>
        <v>130.06946515329821</v>
      </c>
      <c r="D386" s="78">
        <v>121</v>
      </c>
      <c r="E386" s="79"/>
      <c r="F386" s="80">
        <v>2195</v>
      </c>
      <c r="G386" s="81">
        <v>57.0058568276839</v>
      </c>
      <c r="H386" s="126">
        <f t="shared" si="38"/>
        <v>58</v>
      </c>
      <c r="I386" s="81">
        <v>58</v>
      </c>
      <c r="K386" s="82">
        <v>2182</v>
      </c>
      <c r="L386" s="83">
        <f t="shared" si="36"/>
        <v>57.0058568276839</v>
      </c>
      <c r="M386" s="83">
        <v>67</v>
      </c>
      <c r="O386" s="85">
        <f t="shared" si="37"/>
        <v>8.886460843908198</v>
      </c>
      <c r="P386" s="86">
        <v>251.741100394</v>
      </c>
      <c r="Q386" s="86">
        <v>260.3</v>
      </c>
      <c r="S386" s="110">
        <f t="shared" si="39"/>
        <v>2695.7825699999989</v>
      </c>
      <c r="T386" s="88">
        <v>68.247659999999968</v>
      </c>
      <c r="U386" s="88">
        <v>69.5</v>
      </c>
      <c r="X386" s="90">
        <v>78.576971376893894</v>
      </c>
      <c r="Y386" s="91">
        <v>51.492493776404302</v>
      </c>
      <c r="Z386" s="91">
        <v>0</v>
      </c>
      <c r="AA386" s="92">
        <f t="shared" si="40"/>
        <v>130.06946515329821</v>
      </c>
      <c r="AC386" s="48">
        <v>42022</v>
      </c>
      <c r="AD386" s="78">
        <v>140.01402000000002</v>
      </c>
      <c r="AE386" s="81">
        <v>60.476500000000001</v>
      </c>
      <c r="AF386" s="83">
        <f t="shared" si="41"/>
        <v>60.476500000000001</v>
      </c>
      <c r="AG386" s="86">
        <v>230.35894707340006</v>
      </c>
      <c r="AH386" s="93">
        <v>55.972760000000001</v>
      </c>
    </row>
    <row r="387" spans="1:34" ht="11.25" customHeight="1">
      <c r="A387" s="1">
        <v>42388</v>
      </c>
      <c r="B387" s="77">
        <v>4125</v>
      </c>
      <c r="C387" s="78">
        <f t="shared" si="42"/>
        <v>135.0505103103834</v>
      </c>
      <c r="D387" s="78">
        <v>121</v>
      </c>
      <c r="E387" s="79"/>
      <c r="F387" s="80">
        <v>2195</v>
      </c>
      <c r="G387" s="81">
        <v>58.539827722198197</v>
      </c>
      <c r="H387" s="126">
        <f t="shared" si="38"/>
        <v>58</v>
      </c>
      <c r="I387" s="81">
        <v>58</v>
      </c>
      <c r="K387" s="82">
        <v>2182</v>
      </c>
      <c r="L387" s="83">
        <f t="shared" si="36"/>
        <v>58.539827722198197</v>
      </c>
      <c r="M387" s="83">
        <v>67</v>
      </c>
      <c r="O387" s="85">
        <f t="shared" si="37"/>
        <v>8.8993486783567892</v>
      </c>
      <c r="P387" s="86">
        <v>252.10619485430001</v>
      </c>
      <c r="Q387" s="86">
        <v>260.3</v>
      </c>
      <c r="S387" s="110">
        <f t="shared" si="39"/>
        <v>2679.3237099999997</v>
      </c>
      <c r="T387" s="88">
        <v>67.830979999999997</v>
      </c>
      <c r="U387" s="88">
        <v>69.5</v>
      </c>
      <c r="X387" s="90">
        <v>80.100105878163703</v>
      </c>
      <c r="Y387" s="91">
        <v>54.950404432219699</v>
      </c>
      <c r="Z387" s="91">
        <v>0</v>
      </c>
      <c r="AA387" s="92">
        <f t="shared" si="40"/>
        <v>135.0505103103834</v>
      </c>
      <c r="AC387" s="48">
        <v>42023</v>
      </c>
      <c r="AD387" s="78">
        <v>138.15235000000001</v>
      </c>
      <c r="AE387" s="81">
        <v>60.42492</v>
      </c>
      <c r="AF387" s="83">
        <f t="shared" si="41"/>
        <v>60.42492</v>
      </c>
      <c r="AG387" s="86">
        <v>226.39752120819998</v>
      </c>
      <c r="AH387" s="93">
        <v>56.895879999999998</v>
      </c>
    </row>
    <row r="388" spans="1:34" ht="11.25" customHeight="1">
      <c r="A388" s="1">
        <v>42389</v>
      </c>
      <c r="B388" s="77">
        <v>4125</v>
      </c>
      <c r="C388" s="78">
        <f t="shared" si="42"/>
        <v>133.83161638266751</v>
      </c>
      <c r="D388" s="78">
        <v>121</v>
      </c>
      <c r="E388" s="79"/>
      <c r="F388" s="80">
        <v>2195</v>
      </c>
      <c r="G388" s="81">
        <v>59.455595580807902</v>
      </c>
      <c r="H388" s="126">
        <f t="shared" si="38"/>
        <v>58</v>
      </c>
      <c r="I388" s="81">
        <v>58</v>
      </c>
      <c r="K388" s="82">
        <v>2182</v>
      </c>
      <c r="L388" s="83">
        <f t="shared" ref="L388:L451" si="43">G388</f>
        <v>59.455595580807902</v>
      </c>
      <c r="M388" s="83">
        <v>67</v>
      </c>
      <c r="O388" s="85">
        <f t="shared" ref="O388:O451" si="44">P388*$R$1/1000</f>
        <v>8.8877220641236008</v>
      </c>
      <c r="P388" s="86">
        <v>251.77682901200001</v>
      </c>
      <c r="Q388" s="86">
        <v>260.3</v>
      </c>
      <c r="S388" s="110">
        <f t="shared" si="39"/>
        <v>2681.4819900000002</v>
      </c>
      <c r="T388" s="88">
        <v>67.885620000000003</v>
      </c>
      <c r="U388" s="88">
        <v>69.5</v>
      </c>
      <c r="X388" s="90">
        <v>78.871802049340502</v>
      </c>
      <c r="Y388" s="91">
        <v>54.959814333327003</v>
      </c>
      <c r="Z388" s="91">
        <v>0</v>
      </c>
      <c r="AA388" s="92">
        <f t="shared" si="40"/>
        <v>133.83161638266751</v>
      </c>
      <c r="AC388" s="48">
        <v>42024</v>
      </c>
      <c r="AD388" s="78">
        <v>138.93045000000001</v>
      </c>
      <c r="AE388" s="81">
        <v>59.012839999999997</v>
      </c>
      <c r="AF388" s="83">
        <f t="shared" si="41"/>
        <v>59.012839999999997</v>
      </c>
      <c r="AG388" s="86">
        <v>225.47280618979997</v>
      </c>
      <c r="AH388" s="93">
        <v>57.611600000000003</v>
      </c>
    </row>
    <row r="389" spans="1:34" ht="11.25" customHeight="1">
      <c r="A389" s="1">
        <v>42390</v>
      </c>
      <c r="B389" s="77">
        <v>4125</v>
      </c>
      <c r="C389" s="78">
        <f t="shared" si="42"/>
        <v>130.52451426950489</v>
      </c>
      <c r="D389" s="78">
        <v>121</v>
      </c>
      <c r="E389" s="79"/>
      <c r="F389" s="80">
        <v>2195</v>
      </c>
      <c r="G389" s="81">
        <v>59.0125113401687</v>
      </c>
      <c r="H389" s="126">
        <f t="shared" ref="H389:H452" si="45">IF(I389&lt;M389, I389, M389)</f>
        <v>58</v>
      </c>
      <c r="I389" s="81">
        <v>58</v>
      </c>
      <c r="K389" s="82">
        <v>2182</v>
      </c>
      <c r="L389" s="83">
        <f t="shared" si="43"/>
        <v>59.0125113401687</v>
      </c>
      <c r="M389" s="83">
        <v>67</v>
      </c>
      <c r="O389" s="85">
        <f t="shared" si="44"/>
        <v>9.0194437541602799</v>
      </c>
      <c r="P389" s="86">
        <v>255.50832164760004</v>
      </c>
      <c r="Q389" s="86">
        <v>260.3</v>
      </c>
      <c r="S389" s="110">
        <f t="shared" ref="S389:S452" si="46">T389*$V$1</f>
        <v>2677.4537800000003</v>
      </c>
      <c r="T389" s="88">
        <v>67.783640000000005</v>
      </c>
      <c r="U389" s="88">
        <v>69.5</v>
      </c>
      <c r="X389" s="90">
        <v>78.688161402410898</v>
      </c>
      <c r="Y389" s="91">
        <v>51.836352867094</v>
      </c>
      <c r="Z389" s="91">
        <v>0</v>
      </c>
      <c r="AA389" s="92">
        <f t="shared" ref="AA389:AA452" si="47">SUM(X389:Z389)</f>
        <v>130.52451426950489</v>
      </c>
      <c r="AC389" s="48">
        <v>42025</v>
      </c>
      <c r="AD389" s="78">
        <v>135.87718999999998</v>
      </c>
      <c r="AE389" s="81">
        <v>62.041400000000003</v>
      </c>
      <c r="AF389" s="83">
        <f t="shared" ref="AF389:AF452" si="48">AE389</f>
        <v>62.041400000000003</v>
      </c>
      <c r="AG389" s="86">
        <v>224.3486965395</v>
      </c>
      <c r="AH389" s="93">
        <v>55.359589999999997</v>
      </c>
    </row>
    <row r="390" spans="1:34" ht="11.25" customHeight="1">
      <c r="A390" s="1">
        <v>42391</v>
      </c>
      <c r="B390" s="77">
        <v>4125</v>
      </c>
      <c r="C390" s="78">
        <f t="shared" si="42"/>
        <v>129.86616674002852</v>
      </c>
      <c r="D390" s="78">
        <v>121</v>
      </c>
      <c r="E390" s="79"/>
      <c r="F390" s="80">
        <v>2195</v>
      </c>
      <c r="G390" s="81">
        <v>57.701757955764499</v>
      </c>
      <c r="H390" s="126">
        <f t="shared" si="45"/>
        <v>58</v>
      </c>
      <c r="I390" s="81">
        <v>58</v>
      </c>
      <c r="K390" s="82">
        <v>2182</v>
      </c>
      <c r="L390" s="83">
        <f t="shared" si="43"/>
        <v>57.701757955764499</v>
      </c>
      <c r="M390" s="83">
        <v>67</v>
      </c>
      <c r="O390" s="85">
        <f t="shared" si="44"/>
        <v>8.9720661949374083</v>
      </c>
      <c r="P390" s="86">
        <v>254.16618115969996</v>
      </c>
      <c r="Q390" s="86">
        <v>260.3</v>
      </c>
      <c r="S390" s="110">
        <f t="shared" si="46"/>
        <v>2690.8829899999996</v>
      </c>
      <c r="T390" s="88">
        <v>68.123619999999988</v>
      </c>
      <c r="U390" s="88">
        <v>69.5</v>
      </c>
      <c r="X390" s="90">
        <v>78.804249699866304</v>
      </c>
      <c r="Y390" s="91">
        <v>51.0619170401622</v>
      </c>
      <c r="Z390" s="91">
        <v>0</v>
      </c>
      <c r="AA390" s="92">
        <f t="shared" si="47"/>
        <v>129.86616674002852</v>
      </c>
      <c r="AC390" s="48">
        <v>42026</v>
      </c>
      <c r="AD390" s="78">
        <v>142.59593999999998</v>
      </c>
      <c r="AE390" s="81">
        <v>62.793759999999999</v>
      </c>
      <c r="AF390" s="83">
        <f t="shared" si="48"/>
        <v>62.793759999999999</v>
      </c>
      <c r="AG390" s="86">
        <v>234.84858053070002</v>
      </c>
      <c r="AH390" s="93">
        <v>55.460729999999998</v>
      </c>
    </row>
    <row r="391" spans="1:34" ht="11.25" customHeight="1">
      <c r="A391" s="1">
        <v>42392</v>
      </c>
      <c r="B391" s="77">
        <v>4125</v>
      </c>
      <c r="C391" s="78">
        <f t="shared" si="42"/>
        <v>138.03213649218461</v>
      </c>
      <c r="D391" s="78">
        <v>117</v>
      </c>
      <c r="E391" s="79" t="s">
        <v>116</v>
      </c>
      <c r="F391" s="80">
        <v>2195</v>
      </c>
      <c r="G391" s="81">
        <v>56.127481169465099</v>
      </c>
      <c r="H391" s="126">
        <f t="shared" si="45"/>
        <v>58</v>
      </c>
      <c r="I391" s="81">
        <v>58</v>
      </c>
      <c r="K391" s="82">
        <v>2182</v>
      </c>
      <c r="L391" s="83">
        <f t="shared" si="43"/>
        <v>56.127481169465099</v>
      </c>
      <c r="M391" s="83">
        <v>67</v>
      </c>
      <c r="O391" s="85">
        <f t="shared" si="44"/>
        <v>9.0309261041063653</v>
      </c>
      <c r="P391" s="86">
        <v>255.83360068289991</v>
      </c>
      <c r="Q391" s="86">
        <v>260.3</v>
      </c>
      <c r="S391" s="110">
        <f t="shared" si="46"/>
        <v>2681.671984999999</v>
      </c>
      <c r="T391" s="88">
        <v>67.890429999999981</v>
      </c>
      <c r="U391" s="88">
        <v>66.2</v>
      </c>
      <c r="V391" s="89" t="s">
        <v>30</v>
      </c>
      <c r="X391" s="90">
        <v>85.343630781703496</v>
      </c>
      <c r="Y391" s="91">
        <v>52.688505710481103</v>
      </c>
      <c r="Z391" s="91">
        <v>0</v>
      </c>
      <c r="AA391" s="92">
        <f t="shared" si="47"/>
        <v>138.03213649218461</v>
      </c>
      <c r="AC391" s="48">
        <v>42027</v>
      </c>
      <c r="AD391" s="78">
        <v>137.69347999999999</v>
      </c>
      <c r="AE391" s="81">
        <v>60.665210000000002</v>
      </c>
      <c r="AF391" s="83">
        <f t="shared" si="48"/>
        <v>60.665210000000002</v>
      </c>
      <c r="AG391" s="86">
        <v>230.96206678579998</v>
      </c>
      <c r="AH391" s="93">
        <v>55.566560000000003</v>
      </c>
    </row>
    <row r="392" spans="1:34" ht="11.25" customHeight="1">
      <c r="A392" s="1">
        <v>42393</v>
      </c>
      <c r="B392" s="77">
        <v>4125</v>
      </c>
      <c r="C392" s="78">
        <f t="shared" si="42"/>
        <v>136.02631903537258</v>
      </c>
      <c r="D392" s="78">
        <v>117</v>
      </c>
      <c r="E392" s="79" t="s">
        <v>116</v>
      </c>
      <c r="F392" s="80">
        <v>2195</v>
      </c>
      <c r="G392" s="81">
        <v>58.213178317811703</v>
      </c>
      <c r="H392" s="126">
        <f t="shared" si="45"/>
        <v>58</v>
      </c>
      <c r="I392" s="81">
        <v>58</v>
      </c>
      <c r="K392" s="82">
        <v>2182</v>
      </c>
      <c r="L392" s="83">
        <f t="shared" si="43"/>
        <v>58.213178317811703</v>
      </c>
      <c r="M392" s="83">
        <v>67</v>
      </c>
      <c r="O392" s="85">
        <f t="shared" si="44"/>
        <v>9.0935920558653454</v>
      </c>
      <c r="P392" s="86">
        <v>257.60884010949991</v>
      </c>
      <c r="Q392" s="86">
        <v>260.3</v>
      </c>
      <c r="S392" s="110">
        <f t="shared" si="46"/>
        <v>2687.1644600000004</v>
      </c>
      <c r="T392" s="88">
        <v>68.029480000000007</v>
      </c>
      <c r="U392" s="88">
        <v>66.2</v>
      </c>
      <c r="V392" s="89" t="s">
        <v>30</v>
      </c>
      <c r="X392" s="90">
        <v>84.317503977925696</v>
      </c>
      <c r="Y392" s="91">
        <v>51.708815057446898</v>
      </c>
      <c r="Z392" s="91">
        <v>0</v>
      </c>
      <c r="AA392" s="92">
        <f t="shared" si="47"/>
        <v>136.02631903537258</v>
      </c>
      <c r="AC392" s="48">
        <v>42028</v>
      </c>
      <c r="AD392" s="78">
        <v>132.80000000000001</v>
      </c>
      <c r="AE392" s="81">
        <v>60.2</v>
      </c>
      <c r="AF392" s="83">
        <f t="shared" si="48"/>
        <v>60.2</v>
      </c>
      <c r="AG392" s="86">
        <v>232.04020436209993</v>
      </c>
      <c r="AH392" s="93">
        <v>54.465899999999998</v>
      </c>
    </row>
    <row r="393" spans="1:34" ht="11.25" customHeight="1">
      <c r="A393" s="1">
        <v>42394</v>
      </c>
      <c r="B393" s="77">
        <v>4125</v>
      </c>
      <c r="C393" s="78">
        <f t="shared" si="42"/>
        <v>134.5598789759182</v>
      </c>
      <c r="D393" s="78">
        <v>117</v>
      </c>
      <c r="E393" s="79" t="s">
        <v>116</v>
      </c>
      <c r="F393" s="80">
        <v>2195</v>
      </c>
      <c r="G393" s="81">
        <v>57.301945344246398</v>
      </c>
      <c r="H393" s="126">
        <f t="shared" si="45"/>
        <v>58</v>
      </c>
      <c r="I393" s="81">
        <v>58</v>
      </c>
      <c r="K393" s="82">
        <v>2182</v>
      </c>
      <c r="L393" s="83">
        <f t="shared" si="43"/>
        <v>57.301945344246398</v>
      </c>
      <c r="M393" s="83">
        <v>67</v>
      </c>
      <c r="O393" s="85">
        <f t="shared" si="44"/>
        <v>8.9781385141678509</v>
      </c>
      <c r="P393" s="86">
        <v>254.33820153450006</v>
      </c>
      <c r="Q393" s="86">
        <v>260.3</v>
      </c>
      <c r="S393" s="110">
        <f t="shared" si="46"/>
        <v>2654.5200800000007</v>
      </c>
      <c r="T393" s="88">
        <v>67.203040000000016</v>
      </c>
      <c r="U393" s="88">
        <v>66.2</v>
      </c>
      <c r="V393" s="89" t="s">
        <v>30</v>
      </c>
      <c r="X393" s="90">
        <v>82.437238734592597</v>
      </c>
      <c r="Y393" s="91">
        <v>52.122640241325598</v>
      </c>
      <c r="Z393" s="91">
        <v>0</v>
      </c>
      <c r="AA393" s="92">
        <f t="shared" si="47"/>
        <v>134.5598789759182</v>
      </c>
      <c r="AC393" s="48">
        <v>42029</v>
      </c>
      <c r="AD393" s="78">
        <v>134.89999999999998</v>
      </c>
      <c r="AE393" s="81">
        <v>58.7</v>
      </c>
      <c r="AF393" s="83">
        <f t="shared" si="48"/>
        <v>58.7</v>
      </c>
      <c r="AG393" s="86">
        <v>235.31275128560006</v>
      </c>
      <c r="AH393" s="93">
        <v>55.400910000000003</v>
      </c>
    </row>
    <row r="394" spans="1:34" ht="11.25" customHeight="1">
      <c r="A394" s="1">
        <v>42395</v>
      </c>
      <c r="B394" s="77">
        <v>4125</v>
      </c>
      <c r="C394" s="78">
        <f t="shared" si="42"/>
        <v>131.92315217820209</v>
      </c>
      <c r="D394" s="78">
        <v>117</v>
      </c>
      <c r="E394" s="79" t="s">
        <v>116</v>
      </c>
      <c r="F394" s="80">
        <v>2195</v>
      </c>
      <c r="G394" s="81">
        <v>56.415713024993003</v>
      </c>
      <c r="H394" s="126">
        <f t="shared" si="45"/>
        <v>58</v>
      </c>
      <c r="I394" s="81">
        <v>58</v>
      </c>
      <c r="K394" s="82">
        <v>2182</v>
      </c>
      <c r="L394" s="83">
        <f t="shared" si="43"/>
        <v>56.415713024993003</v>
      </c>
      <c r="M394" s="83">
        <v>67</v>
      </c>
      <c r="O394" s="85">
        <f t="shared" si="44"/>
        <v>8.78983602458581</v>
      </c>
      <c r="P394" s="86">
        <v>249.00385338769999</v>
      </c>
      <c r="Q394" s="86">
        <v>260.3</v>
      </c>
      <c r="S394" s="110">
        <f t="shared" si="46"/>
        <v>2601.7765200000013</v>
      </c>
      <c r="T394" s="88">
        <v>65.867760000000033</v>
      </c>
      <c r="U394" s="88">
        <v>66.2</v>
      </c>
      <c r="V394" s="89" t="s">
        <v>30</v>
      </c>
      <c r="X394" s="90">
        <v>81.335847346223403</v>
      </c>
      <c r="Y394" s="91">
        <v>50.587304831978699</v>
      </c>
      <c r="Z394" s="91">
        <v>0</v>
      </c>
      <c r="AA394" s="92">
        <f t="shared" si="47"/>
        <v>131.92315217820209</v>
      </c>
      <c r="AC394" s="48">
        <v>42030</v>
      </c>
      <c r="AD394" s="78">
        <v>136.20000000000002</v>
      </c>
      <c r="AE394" s="81">
        <v>59.8</v>
      </c>
      <c r="AF394" s="83">
        <f t="shared" si="48"/>
        <v>59.8</v>
      </c>
      <c r="AG394" s="86">
        <v>236.22580206590007</v>
      </c>
      <c r="AH394" s="93">
        <v>56.504809999999999</v>
      </c>
    </row>
    <row r="395" spans="1:34" ht="11.25" customHeight="1">
      <c r="A395" s="1">
        <v>42396</v>
      </c>
      <c r="B395" s="77">
        <v>4125</v>
      </c>
      <c r="C395" s="78">
        <f t="shared" ref="C395:C458" si="49">$AA395</f>
        <v>131.52204430475777</v>
      </c>
      <c r="D395" s="78">
        <v>117</v>
      </c>
      <c r="E395" s="79" t="s">
        <v>116</v>
      </c>
      <c r="F395" s="80">
        <v>2195</v>
      </c>
      <c r="G395" s="81">
        <v>59.312218040154299</v>
      </c>
      <c r="H395" s="126">
        <f t="shared" si="45"/>
        <v>58</v>
      </c>
      <c r="I395" s="81">
        <v>58</v>
      </c>
      <c r="K395" s="82">
        <v>2182</v>
      </c>
      <c r="L395" s="83">
        <f t="shared" si="43"/>
        <v>59.312218040154299</v>
      </c>
      <c r="M395" s="83">
        <v>67</v>
      </c>
      <c r="O395" s="85">
        <f t="shared" si="44"/>
        <v>8.9096747410228012</v>
      </c>
      <c r="P395" s="86">
        <v>252.39871787600006</v>
      </c>
      <c r="Q395" s="86">
        <v>260.3</v>
      </c>
      <c r="S395" s="110">
        <f t="shared" si="46"/>
        <v>2588.8746349999997</v>
      </c>
      <c r="T395" s="88">
        <v>65.541129999999995</v>
      </c>
      <c r="U395" s="88">
        <v>66.2</v>
      </c>
      <c r="V395" s="89" t="s">
        <v>30</v>
      </c>
      <c r="X395" s="90">
        <v>82.155013306670696</v>
      </c>
      <c r="Y395" s="91">
        <v>49.237702239001202</v>
      </c>
      <c r="Z395" s="91">
        <v>0.129328759085867</v>
      </c>
      <c r="AA395" s="92">
        <f t="shared" si="47"/>
        <v>131.52204430475777</v>
      </c>
      <c r="AC395" s="48">
        <v>42031</v>
      </c>
      <c r="AD395" s="78">
        <v>134.30000000000001</v>
      </c>
      <c r="AE395" s="81">
        <v>59</v>
      </c>
      <c r="AF395" s="83">
        <f t="shared" si="48"/>
        <v>59</v>
      </c>
      <c r="AG395" s="86">
        <v>236.59119248799999</v>
      </c>
      <c r="AH395" s="93">
        <v>58.277749999999997</v>
      </c>
    </row>
    <row r="396" spans="1:34" ht="11.25" customHeight="1">
      <c r="A396" s="1">
        <v>42397</v>
      </c>
      <c r="B396" s="77">
        <v>4125</v>
      </c>
      <c r="C396" s="78">
        <f t="shared" si="49"/>
        <v>133.5769934722596</v>
      </c>
      <c r="D396" s="78">
        <v>117</v>
      </c>
      <c r="E396" s="79" t="s">
        <v>116</v>
      </c>
      <c r="F396" s="80">
        <v>2195</v>
      </c>
      <c r="G396" s="81">
        <v>57.915353167417599</v>
      </c>
      <c r="H396" s="126">
        <f t="shared" si="45"/>
        <v>58</v>
      </c>
      <c r="I396" s="81">
        <v>58</v>
      </c>
      <c r="K396" s="82">
        <v>2182</v>
      </c>
      <c r="L396" s="83">
        <f t="shared" si="43"/>
        <v>57.915353167417599</v>
      </c>
      <c r="M396" s="83">
        <v>67</v>
      </c>
      <c r="O396" s="85">
        <f t="shared" si="44"/>
        <v>8.9077227464669395</v>
      </c>
      <c r="P396" s="86">
        <v>252.34342057979998</v>
      </c>
      <c r="Q396" s="86">
        <v>260.3</v>
      </c>
      <c r="S396" s="110">
        <f t="shared" si="46"/>
        <v>2539.6485499999999</v>
      </c>
      <c r="T396" s="88">
        <v>64.294899999999998</v>
      </c>
      <c r="U396" s="88">
        <v>66.2</v>
      </c>
      <c r="V396" s="89" t="s">
        <v>30</v>
      </c>
      <c r="X396" s="90">
        <v>81.582844619324106</v>
      </c>
      <c r="Y396" s="91">
        <v>51.994148852935503</v>
      </c>
      <c r="Z396" s="91">
        <v>0</v>
      </c>
      <c r="AA396" s="92">
        <f t="shared" si="47"/>
        <v>133.5769934722596</v>
      </c>
      <c r="AC396" s="48">
        <v>42032</v>
      </c>
      <c r="AD396" s="78">
        <v>137.80000000000001</v>
      </c>
      <c r="AE396" s="81">
        <v>59.7</v>
      </c>
      <c r="AF396" s="83">
        <f t="shared" si="48"/>
        <v>59.7</v>
      </c>
      <c r="AG396" s="86">
        <v>234.19000719000005</v>
      </c>
      <c r="AH396" s="93">
        <v>59.430329999999998</v>
      </c>
    </row>
    <row r="397" spans="1:34" ht="11.25" customHeight="1">
      <c r="A397" s="1">
        <v>42398</v>
      </c>
      <c r="B397" s="77">
        <v>4125</v>
      </c>
      <c r="C397" s="78">
        <f t="shared" si="49"/>
        <v>134.5404513806422</v>
      </c>
      <c r="D397" s="78">
        <v>117</v>
      </c>
      <c r="E397" s="79" t="s">
        <v>116</v>
      </c>
      <c r="F397" s="80">
        <v>2195</v>
      </c>
      <c r="G397" s="81">
        <v>57.214868279544604</v>
      </c>
      <c r="H397" s="126">
        <f t="shared" si="45"/>
        <v>58</v>
      </c>
      <c r="I397" s="81">
        <v>58</v>
      </c>
      <c r="K397" s="82">
        <v>2182</v>
      </c>
      <c r="L397" s="83">
        <f t="shared" si="43"/>
        <v>57.214868279544604</v>
      </c>
      <c r="M397" s="83">
        <v>67</v>
      </c>
      <c r="O397" s="85">
        <f t="shared" si="44"/>
        <v>9.041303375585759</v>
      </c>
      <c r="P397" s="86">
        <v>256.12757437919998</v>
      </c>
      <c r="Q397" s="86">
        <v>260.3</v>
      </c>
      <c r="S397" s="110">
        <f t="shared" si="46"/>
        <v>2542.3345499999991</v>
      </c>
      <c r="T397" s="88">
        <v>64.362899999999982</v>
      </c>
      <c r="U397" s="88">
        <v>66.2</v>
      </c>
      <c r="V397" s="89" t="s">
        <v>30</v>
      </c>
      <c r="X397" s="90">
        <v>81.625177492355206</v>
      </c>
      <c r="Y397" s="91">
        <v>52.915273888286997</v>
      </c>
      <c r="Z397" s="91">
        <v>0</v>
      </c>
      <c r="AA397" s="92">
        <f t="shared" si="47"/>
        <v>134.5404513806422</v>
      </c>
      <c r="AC397" s="48">
        <v>42033</v>
      </c>
      <c r="AD397" s="78">
        <v>135.69999999999999</v>
      </c>
      <c r="AE397" s="81">
        <v>59</v>
      </c>
      <c r="AF397" s="83">
        <f t="shared" si="48"/>
        <v>59</v>
      </c>
      <c r="AG397" s="86">
        <v>238.98657846470002</v>
      </c>
      <c r="AH397" s="93">
        <v>58.910380000000004</v>
      </c>
    </row>
    <row r="398" spans="1:34" ht="11.25" customHeight="1">
      <c r="A398" s="1">
        <v>42399</v>
      </c>
      <c r="B398" s="77">
        <v>4125</v>
      </c>
      <c r="C398" s="78">
        <f t="shared" si="49"/>
        <v>134.8407302949802</v>
      </c>
      <c r="D398" s="78">
        <v>117</v>
      </c>
      <c r="E398" s="79" t="s">
        <v>116</v>
      </c>
      <c r="F398" s="80">
        <v>2195</v>
      </c>
      <c r="G398" s="81">
        <v>57.684134181815097</v>
      </c>
      <c r="H398" s="126">
        <f t="shared" si="45"/>
        <v>58</v>
      </c>
      <c r="I398" s="81">
        <v>58</v>
      </c>
      <c r="K398" s="82">
        <v>2182</v>
      </c>
      <c r="L398" s="83">
        <f t="shared" si="43"/>
        <v>57.684134181815097</v>
      </c>
      <c r="M398" s="83">
        <v>67</v>
      </c>
      <c r="O398" s="85">
        <f t="shared" si="44"/>
        <v>9.1396650135238016</v>
      </c>
      <c r="P398" s="86">
        <v>258.91402304600007</v>
      </c>
      <c r="Q398" s="86">
        <v>260.3</v>
      </c>
      <c r="S398" s="110">
        <f t="shared" si="46"/>
        <v>2546.7538100000011</v>
      </c>
      <c r="T398" s="88">
        <v>64.474780000000024</v>
      </c>
      <c r="U398" s="88">
        <v>66.2</v>
      </c>
      <c r="V398" s="89" t="s">
        <v>30</v>
      </c>
      <c r="X398" s="90">
        <v>82.460005718444506</v>
      </c>
      <c r="Y398" s="91">
        <v>52.380724576535698</v>
      </c>
      <c r="Z398" s="91">
        <v>0</v>
      </c>
      <c r="AA398" s="92">
        <f t="shared" si="47"/>
        <v>134.8407302949802</v>
      </c>
      <c r="AC398" s="48">
        <v>42034</v>
      </c>
      <c r="AD398" s="78">
        <v>127.9</v>
      </c>
      <c r="AE398" s="81">
        <v>57.6</v>
      </c>
      <c r="AF398" s="83">
        <f t="shared" si="48"/>
        <v>57.6</v>
      </c>
      <c r="AG398" s="86">
        <v>233.86634240349997</v>
      </c>
      <c r="AH398" s="93">
        <v>60.601669999999999</v>
      </c>
    </row>
    <row r="399" spans="1:34" ht="11.25" customHeight="1">
      <c r="A399" s="1">
        <v>42400</v>
      </c>
      <c r="B399" s="77">
        <v>4125</v>
      </c>
      <c r="C399" s="78">
        <f t="shared" si="49"/>
        <v>133.97299544235801</v>
      </c>
      <c r="D399" s="78">
        <v>117</v>
      </c>
      <c r="E399" s="79" t="s">
        <v>116</v>
      </c>
      <c r="F399" s="80">
        <v>2195</v>
      </c>
      <c r="G399" s="81">
        <v>57.484639345120499</v>
      </c>
      <c r="H399" s="126">
        <f t="shared" si="45"/>
        <v>58</v>
      </c>
      <c r="I399" s="81">
        <v>58</v>
      </c>
      <c r="K399" s="82">
        <v>2182</v>
      </c>
      <c r="L399" s="83">
        <f t="shared" si="43"/>
        <v>57.484639345120499</v>
      </c>
      <c r="M399" s="83">
        <v>67</v>
      </c>
      <c r="O399" s="85">
        <f t="shared" si="44"/>
        <v>9.1261684476003975</v>
      </c>
      <c r="P399" s="86">
        <v>258.53168406799995</v>
      </c>
      <c r="Q399" s="86">
        <v>260.3</v>
      </c>
      <c r="S399" s="110">
        <f t="shared" si="46"/>
        <v>2565.9271099999996</v>
      </c>
      <c r="T399" s="88">
        <v>64.960179999999994</v>
      </c>
      <c r="U399" s="88">
        <v>66.2</v>
      </c>
      <c r="V399" s="89" t="s">
        <v>30</v>
      </c>
      <c r="X399" s="90">
        <v>83.183603464468007</v>
      </c>
      <c r="Y399" s="91">
        <v>50.789391977889998</v>
      </c>
      <c r="Z399" s="91">
        <v>0</v>
      </c>
      <c r="AA399" s="92">
        <f t="shared" si="47"/>
        <v>133.97299544235801</v>
      </c>
      <c r="AC399" s="48">
        <v>42035</v>
      </c>
      <c r="AD399" s="78">
        <v>132.9</v>
      </c>
      <c r="AE399" s="81">
        <v>55.8</v>
      </c>
      <c r="AF399" s="83">
        <f t="shared" si="48"/>
        <v>55.8</v>
      </c>
      <c r="AG399" s="86">
        <v>237.24064008770003</v>
      </c>
      <c r="AH399" s="93">
        <v>61.590580000000003</v>
      </c>
    </row>
    <row r="400" spans="1:34" ht="11.25" customHeight="1">
      <c r="A400" s="1">
        <v>42401</v>
      </c>
      <c r="B400" s="77">
        <v>4125</v>
      </c>
      <c r="C400" s="78">
        <f t="shared" si="49"/>
        <v>133.43454757689861</v>
      </c>
      <c r="D400" s="78">
        <v>120</v>
      </c>
      <c r="E400" s="79"/>
      <c r="F400" s="80">
        <v>2195</v>
      </c>
      <c r="G400" s="81">
        <v>57.834989386344596</v>
      </c>
      <c r="H400" s="126">
        <f t="shared" si="45"/>
        <v>59</v>
      </c>
      <c r="I400" s="81">
        <v>59</v>
      </c>
      <c r="K400" s="82">
        <v>2182</v>
      </c>
      <c r="L400" s="83">
        <f t="shared" si="43"/>
        <v>57.834989386344596</v>
      </c>
      <c r="M400" s="83">
        <v>67</v>
      </c>
      <c r="O400" s="85">
        <f t="shared" si="44"/>
        <v>9.1232867122970998</v>
      </c>
      <c r="P400" s="86">
        <v>258.45004850700002</v>
      </c>
      <c r="Q400" s="86">
        <v>263</v>
      </c>
      <c r="S400" s="110">
        <f t="shared" si="46"/>
        <v>2543.2991400000001</v>
      </c>
      <c r="T400" s="88">
        <v>64.387320000000003</v>
      </c>
      <c r="U400" s="88">
        <v>68.900000000000006</v>
      </c>
      <c r="X400" s="90">
        <v>81.738204154677803</v>
      </c>
      <c r="Y400" s="91">
        <v>51.695905709511699</v>
      </c>
      <c r="Z400" s="91">
        <v>4.3771270910898804E-4</v>
      </c>
      <c r="AA400" s="92">
        <f t="shared" si="47"/>
        <v>133.43454757689861</v>
      </c>
      <c r="AC400" s="48">
        <v>42036</v>
      </c>
      <c r="AD400" s="78">
        <v>133</v>
      </c>
      <c r="AE400" s="81">
        <v>54.3</v>
      </c>
      <c r="AF400" s="83">
        <f t="shared" si="48"/>
        <v>54.3</v>
      </c>
      <c r="AG400" s="86">
        <v>240.71238386650003</v>
      </c>
      <c r="AH400" s="93">
        <v>60.535089999999997</v>
      </c>
    </row>
    <row r="401" spans="1:34" ht="11.25" customHeight="1">
      <c r="A401" s="1">
        <v>42402</v>
      </c>
      <c r="B401" s="77">
        <v>4125</v>
      </c>
      <c r="C401" s="78">
        <f t="shared" si="49"/>
        <v>133.67952014332374</v>
      </c>
      <c r="D401" s="78">
        <v>120</v>
      </c>
      <c r="E401" s="79"/>
      <c r="F401" s="80">
        <v>2195</v>
      </c>
      <c r="G401" s="81">
        <v>58.141186533667195</v>
      </c>
      <c r="H401" s="126">
        <f t="shared" si="45"/>
        <v>59</v>
      </c>
      <c r="I401" s="81">
        <v>59</v>
      </c>
      <c r="K401" s="82">
        <v>2182</v>
      </c>
      <c r="L401" s="83">
        <f t="shared" si="43"/>
        <v>58.141186533667195</v>
      </c>
      <c r="M401" s="83">
        <v>67</v>
      </c>
      <c r="O401" s="85">
        <f t="shared" si="44"/>
        <v>9.1926581819185085</v>
      </c>
      <c r="P401" s="86">
        <v>260.4152459467</v>
      </c>
      <c r="Q401" s="86">
        <v>263</v>
      </c>
      <c r="S401" s="110">
        <f t="shared" si="46"/>
        <v>2488.2870949999997</v>
      </c>
      <c r="T401" s="88">
        <v>62.994609999999994</v>
      </c>
      <c r="U401" s="88">
        <v>68.900000000000006</v>
      </c>
      <c r="X401" s="90">
        <v>81.294631086954496</v>
      </c>
      <c r="Y401" s="91">
        <v>52.384265914804999</v>
      </c>
      <c r="Z401" s="91">
        <v>6.2314156426323695E-4</v>
      </c>
      <c r="AA401" s="92">
        <f t="shared" si="47"/>
        <v>133.67952014332374</v>
      </c>
      <c r="AC401" s="48">
        <v>42037</v>
      </c>
      <c r="AD401" s="78">
        <v>127</v>
      </c>
      <c r="AE401" s="81">
        <v>53.4</v>
      </c>
      <c r="AF401" s="83">
        <f t="shared" si="48"/>
        <v>53.4</v>
      </c>
      <c r="AG401" s="86">
        <v>236.1131765385</v>
      </c>
      <c r="AH401" s="93">
        <v>59.916539999999998</v>
      </c>
    </row>
    <row r="402" spans="1:34" ht="11.25" customHeight="1">
      <c r="A402" s="1">
        <v>42403</v>
      </c>
      <c r="B402" s="77">
        <v>4125</v>
      </c>
      <c r="C402" s="78">
        <f t="shared" si="49"/>
        <v>127.78359506622556</v>
      </c>
      <c r="D402" s="78">
        <v>120</v>
      </c>
      <c r="E402" s="79"/>
      <c r="F402" s="80">
        <v>2195</v>
      </c>
      <c r="G402" s="81">
        <v>58.249891766923</v>
      </c>
      <c r="H402" s="126">
        <f t="shared" si="45"/>
        <v>59</v>
      </c>
      <c r="I402" s="81">
        <v>59</v>
      </c>
      <c r="K402" s="82">
        <v>2182</v>
      </c>
      <c r="L402" s="83">
        <f t="shared" si="43"/>
        <v>58.249891766923</v>
      </c>
      <c r="M402" s="83">
        <v>67</v>
      </c>
      <c r="O402" s="85">
        <f t="shared" si="44"/>
        <v>9.0987970510352785</v>
      </c>
      <c r="P402" s="86">
        <v>257.75629039759997</v>
      </c>
      <c r="Q402" s="86">
        <v>263</v>
      </c>
      <c r="S402" s="110">
        <f t="shared" si="46"/>
        <v>2477.0205099999998</v>
      </c>
      <c r="T402" s="88">
        <v>62.709379999999996</v>
      </c>
      <c r="U402" s="88">
        <v>68.900000000000006</v>
      </c>
      <c r="X402" s="90">
        <v>77.54212562467869</v>
      </c>
      <c r="Y402" s="91">
        <v>50.240872861229597</v>
      </c>
      <c r="Z402" s="91">
        <v>5.9658031728532506E-4</v>
      </c>
      <c r="AA402" s="92">
        <f t="shared" si="47"/>
        <v>127.78359506622556</v>
      </c>
      <c r="AC402" s="48">
        <v>42038</v>
      </c>
      <c r="AD402" s="78">
        <v>125.19999999999999</v>
      </c>
      <c r="AE402" s="81">
        <v>52.7</v>
      </c>
      <c r="AF402" s="83">
        <f t="shared" si="48"/>
        <v>52.7</v>
      </c>
      <c r="AG402" s="86">
        <v>231.96074316569999</v>
      </c>
      <c r="AH402" s="93">
        <v>60.066699999999997</v>
      </c>
    </row>
    <row r="403" spans="1:34" ht="11.25" customHeight="1">
      <c r="A403" s="1">
        <v>42404</v>
      </c>
      <c r="B403" s="77">
        <v>4125</v>
      </c>
      <c r="C403" s="78">
        <f t="shared" si="49"/>
        <v>133.73982971474751</v>
      </c>
      <c r="D403" s="78">
        <v>120</v>
      </c>
      <c r="E403" s="79"/>
      <c r="F403" s="80">
        <v>2195</v>
      </c>
      <c r="G403" s="81">
        <v>57.989869528115001</v>
      </c>
      <c r="H403" s="126">
        <f t="shared" si="45"/>
        <v>59</v>
      </c>
      <c r="I403" s="81">
        <v>59</v>
      </c>
      <c r="K403" s="82">
        <v>2182</v>
      </c>
      <c r="L403" s="83">
        <f t="shared" si="43"/>
        <v>57.989869528115001</v>
      </c>
      <c r="M403" s="83">
        <v>67</v>
      </c>
      <c r="O403" s="85">
        <f t="shared" si="44"/>
        <v>9.0607500144533191</v>
      </c>
      <c r="P403" s="86">
        <v>256.67847066439998</v>
      </c>
      <c r="Q403" s="86">
        <v>263</v>
      </c>
      <c r="S403" s="110">
        <f t="shared" si="46"/>
        <v>2487.3525250000012</v>
      </c>
      <c r="T403" s="88">
        <v>62.97095000000003</v>
      </c>
      <c r="U403" s="88">
        <v>68.900000000000006</v>
      </c>
      <c r="X403" s="90">
        <v>81.523198303755606</v>
      </c>
      <c r="Y403" s="91">
        <v>51.789151567933601</v>
      </c>
      <c r="Z403" s="91">
        <v>0.42747984305831471</v>
      </c>
      <c r="AA403" s="92">
        <f t="shared" si="47"/>
        <v>133.73982971474751</v>
      </c>
      <c r="AC403" s="48">
        <v>42039</v>
      </c>
      <c r="AD403" s="78">
        <v>135.5</v>
      </c>
      <c r="AE403" s="81">
        <v>54.9</v>
      </c>
      <c r="AF403" s="83">
        <f t="shared" si="48"/>
        <v>54.9</v>
      </c>
      <c r="AG403" s="86">
        <v>235.54512131460001</v>
      </c>
      <c r="AH403" s="93">
        <v>59.078569999999999</v>
      </c>
    </row>
    <row r="404" spans="1:34" ht="11.25" customHeight="1">
      <c r="A404" s="1">
        <v>42405</v>
      </c>
      <c r="B404" s="77">
        <v>4125</v>
      </c>
      <c r="C404" s="78">
        <f t="shared" si="49"/>
        <v>135.0147989286711</v>
      </c>
      <c r="D404" s="78">
        <v>120</v>
      </c>
      <c r="E404" s="79"/>
      <c r="F404" s="80">
        <v>2195</v>
      </c>
      <c r="G404" s="81">
        <v>58.093950010120601</v>
      </c>
      <c r="H404" s="126">
        <f t="shared" si="45"/>
        <v>59</v>
      </c>
      <c r="I404" s="81">
        <v>59</v>
      </c>
      <c r="K404" s="82">
        <v>2182</v>
      </c>
      <c r="L404" s="83">
        <f t="shared" si="43"/>
        <v>58.093950010120601</v>
      </c>
      <c r="M404" s="83">
        <v>67</v>
      </c>
      <c r="O404" s="85">
        <f t="shared" si="44"/>
        <v>9.1860134963483979</v>
      </c>
      <c r="P404" s="86">
        <v>260.22701122799998</v>
      </c>
      <c r="Q404" s="86">
        <v>263</v>
      </c>
      <c r="S404" s="110">
        <f t="shared" si="46"/>
        <v>2403.2301649999999</v>
      </c>
      <c r="T404" s="88">
        <v>60.841269999999994</v>
      </c>
      <c r="U404" s="88">
        <v>68.900000000000006</v>
      </c>
      <c r="X404" s="90">
        <v>79.626397628505899</v>
      </c>
      <c r="Y404" s="91">
        <v>52.518173380220297</v>
      </c>
      <c r="Z404" s="91">
        <v>2.8702279199449139</v>
      </c>
      <c r="AA404" s="92">
        <f t="shared" si="47"/>
        <v>135.0147989286711</v>
      </c>
      <c r="AC404" s="48">
        <v>42040</v>
      </c>
      <c r="AD404" s="78">
        <v>137.80000000000001</v>
      </c>
      <c r="AE404" s="81">
        <v>54</v>
      </c>
      <c r="AF404" s="83">
        <f t="shared" si="48"/>
        <v>54</v>
      </c>
      <c r="AG404" s="86">
        <v>234.91274629850002</v>
      </c>
      <c r="AH404" s="93">
        <v>59.987819999999999</v>
      </c>
    </row>
    <row r="405" spans="1:34" ht="11.25" customHeight="1">
      <c r="A405" s="1">
        <v>42406</v>
      </c>
      <c r="B405" s="77">
        <v>4125</v>
      </c>
      <c r="C405" s="78">
        <f t="shared" si="49"/>
        <v>137.16263131400243</v>
      </c>
      <c r="D405" s="78">
        <v>125</v>
      </c>
      <c r="E405" s="79"/>
      <c r="F405" s="80">
        <v>2195</v>
      </c>
      <c r="G405" s="81">
        <v>58.407662191206505</v>
      </c>
      <c r="H405" s="126">
        <f t="shared" si="45"/>
        <v>59</v>
      </c>
      <c r="I405" s="81">
        <v>59</v>
      </c>
      <c r="K405" s="82">
        <v>2182</v>
      </c>
      <c r="L405" s="83">
        <f t="shared" si="43"/>
        <v>58.407662191206505</v>
      </c>
      <c r="M405" s="83">
        <v>67</v>
      </c>
      <c r="O405" s="85">
        <f t="shared" si="44"/>
        <v>8.9522709958779298</v>
      </c>
      <c r="P405" s="86">
        <v>253.60541064810002</v>
      </c>
      <c r="Q405" s="86">
        <v>263</v>
      </c>
      <c r="S405" s="110">
        <f t="shared" si="46"/>
        <v>2424.2528550000002</v>
      </c>
      <c r="T405" s="88">
        <v>61.373490000000004</v>
      </c>
      <c r="U405" s="88">
        <v>68.900000000000006</v>
      </c>
      <c r="X405" s="90">
        <v>80.792500426522906</v>
      </c>
      <c r="Y405" s="91">
        <v>52.154458358554599</v>
      </c>
      <c r="Z405" s="91">
        <v>4.2156725289249284</v>
      </c>
      <c r="AA405" s="92">
        <f t="shared" si="47"/>
        <v>137.16263131400243</v>
      </c>
      <c r="AC405" s="48">
        <v>42041</v>
      </c>
      <c r="AD405" s="78">
        <v>132.9</v>
      </c>
      <c r="AE405" s="81">
        <v>52.6</v>
      </c>
      <c r="AF405" s="83">
        <f t="shared" si="48"/>
        <v>52.6</v>
      </c>
      <c r="AG405" s="86">
        <v>233.242128302</v>
      </c>
      <c r="AH405" s="93">
        <v>59.333559999999999</v>
      </c>
    </row>
    <row r="406" spans="1:34" ht="11.25" customHeight="1">
      <c r="A406" s="1">
        <v>42407</v>
      </c>
      <c r="B406" s="77">
        <v>4125</v>
      </c>
      <c r="C406" s="78">
        <f t="shared" si="49"/>
        <v>141.74294969845539</v>
      </c>
      <c r="D406" s="78">
        <v>125</v>
      </c>
      <c r="E406" s="79"/>
      <c r="F406" s="80">
        <v>2195</v>
      </c>
      <c r="G406" s="81">
        <v>58.469157764432801</v>
      </c>
      <c r="H406" s="126">
        <f t="shared" si="45"/>
        <v>59</v>
      </c>
      <c r="I406" s="81">
        <v>59</v>
      </c>
      <c r="K406" s="82">
        <v>2182</v>
      </c>
      <c r="L406" s="83">
        <f t="shared" si="43"/>
        <v>58.469157764432801</v>
      </c>
      <c r="M406" s="83">
        <v>67</v>
      </c>
      <c r="O406" s="85">
        <f t="shared" si="44"/>
        <v>8.9422912158019496</v>
      </c>
      <c r="P406" s="86">
        <v>253.3226973315</v>
      </c>
      <c r="Q406" s="86">
        <v>263</v>
      </c>
      <c r="S406" s="110">
        <f t="shared" si="46"/>
        <v>2520.4396999999999</v>
      </c>
      <c r="T406" s="88">
        <v>63.808599999999998</v>
      </c>
      <c r="U406" s="88">
        <v>68.900000000000006</v>
      </c>
      <c r="X406" s="90">
        <v>83.572483133118396</v>
      </c>
      <c r="Y406" s="91">
        <v>53.919344786276199</v>
      </c>
      <c r="Z406" s="91">
        <v>4.2511217790607683</v>
      </c>
      <c r="AA406" s="92">
        <f t="shared" si="47"/>
        <v>141.74294969845539</v>
      </c>
      <c r="AC406" s="48">
        <v>42042</v>
      </c>
      <c r="AD406" s="78">
        <v>130.1</v>
      </c>
      <c r="AE406" s="81">
        <v>52.3</v>
      </c>
      <c r="AF406" s="83">
        <f t="shared" si="48"/>
        <v>52.3</v>
      </c>
      <c r="AG406" s="86">
        <v>238.97564471769999</v>
      </c>
      <c r="AH406" s="93">
        <v>59.49718</v>
      </c>
    </row>
    <row r="407" spans="1:34" ht="11.25" customHeight="1">
      <c r="A407" s="1">
        <v>42408</v>
      </c>
      <c r="B407" s="77">
        <v>4125</v>
      </c>
      <c r="C407" s="78">
        <f t="shared" si="49"/>
        <v>138.57670437511106</v>
      </c>
      <c r="D407" s="78">
        <v>125</v>
      </c>
      <c r="E407" s="79"/>
      <c r="F407" s="80">
        <v>2195</v>
      </c>
      <c r="G407" s="81">
        <v>57.920262015033899</v>
      </c>
      <c r="H407" s="126">
        <f t="shared" si="45"/>
        <v>59</v>
      </c>
      <c r="I407" s="81">
        <v>59</v>
      </c>
      <c r="K407" s="82">
        <v>2182</v>
      </c>
      <c r="L407" s="83">
        <f t="shared" si="43"/>
        <v>57.920262015033899</v>
      </c>
      <c r="M407" s="83">
        <v>67</v>
      </c>
      <c r="O407" s="85">
        <f t="shared" si="44"/>
        <v>8.7710924861833082</v>
      </c>
      <c r="P407" s="86">
        <v>248.47287496269999</v>
      </c>
      <c r="Q407" s="86">
        <v>253</v>
      </c>
      <c r="R407" s="87" t="s">
        <v>117</v>
      </c>
      <c r="S407" s="110">
        <f t="shared" si="46"/>
        <v>2503.3097349999998</v>
      </c>
      <c r="T407" s="88">
        <v>63.374929999999992</v>
      </c>
      <c r="U407" s="88">
        <v>68.900000000000006</v>
      </c>
      <c r="X407" s="90">
        <v>80.402313162342196</v>
      </c>
      <c r="Y407" s="91">
        <v>54.265098066094801</v>
      </c>
      <c r="Z407" s="91">
        <v>3.9092931466740484</v>
      </c>
      <c r="AA407" s="92">
        <f t="shared" si="47"/>
        <v>138.57670437511106</v>
      </c>
      <c r="AC407" s="48">
        <v>42043</v>
      </c>
      <c r="AD407" s="78">
        <v>132.30000000000001</v>
      </c>
      <c r="AE407" s="81">
        <v>50.5</v>
      </c>
      <c r="AF407" s="83">
        <f t="shared" si="48"/>
        <v>50.5</v>
      </c>
      <c r="AG407" s="86">
        <v>235.61018832229999</v>
      </c>
      <c r="AH407" s="93">
        <v>60.1432</v>
      </c>
    </row>
    <row r="408" spans="1:34" ht="11.25" customHeight="1">
      <c r="A408" s="1">
        <v>42409</v>
      </c>
      <c r="B408" s="77">
        <v>4125</v>
      </c>
      <c r="C408" s="78">
        <f t="shared" si="49"/>
        <v>135.78641231277805</v>
      </c>
      <c r="D408" s="78">
        <v>125</v>
      </c>
      <c r="E408" s="79"/>
      <c r="F408" s="80">
        <v>2195</v>
      </c>
      <c r="G408" s="81">
        <v>57.1796155663286</v>
      </c>
      <c r="H408" s="126">
        <f t="shared" si="45"/>
        <v>59</v>
      </c>
      <c r="I408" s="81">
        <v>59</v>
      </c>
      <c r="K408" s="82">
        <v>2182</v>
      </c>
      <c r="L408" s="83">
        <f t="shared" si="43"/>
        <v>57.1796155663286</v>
      </c>
      <c r="M408" s="83">
        <v>67</v>
      </c>
      <c r="O408" s="85">
        <f t="shared" si="44"/>
        <v>8.790187648789491</v>
      </c>
      <c r="P408" s="86">
        <v>249.01381441330005</v>
      </c>
      <c r="Q408" s="86">
        <v>253</v>
      </c>
      <c r="R408" s="87" t="s">
        <v>118</v>
      </c>
      <c r="S408" s="110">
        <f t="shared" si="46"/>
        <v>2534.3666099999996</v>
      </c>
      <c r="T408" s="88">
        <v>64.161179999999987</v>
      </c>
      <c r="U408" s="88">
        <v>68.900000000000006</v>
      </c>
      <c r="X408" s="90">
        <v>81.241122876564802</v>
      </c>
      <c r="Y408" s="91">
        <v>52.293070636435601</v>
      </c>
      <c r="Z408" s="91">
        <v>2.2522187997776557</v>
      </c>
      <c r="AA408" s="92">
        <f t="shared" si="47"/>
        <v>135.78641231277805</v>
      </c>
      <c r="AC408" s="48">
        <v>42044</v>
      </c>
      <c r="AD408" s="78">
        <v>132</v>
      </c>
      <c r="AE408" s="81">
        <v>50.2</v>
      </c>
      <c r="AF408" s="83">
        <f t="shared" si="48"/>
        <v>50.2</v>
      </c>
      <c r="AG408" s="86">
        <v>232.43116945690002</v>
      </c>
      <c r="AH408" s="93">
        <v>59.530200000000001</v>
      </c>
    </row>
    <row r="409" spans="1:34" ht="11.25" customHeight="1">
      <c r="A409" s="1">
        <v>42410</v>
      </c>
      <c r="B409" s="77">
        <v>4125</v>
      </c>
      <c r="C409" s="78">
        <f t="shared" si="49"/>
        <v>133.62527193941193</v>
      </c>
      <c r="D409" s="78">
        <v>125</v>
      </c>
      <c r="E409" s="79"/>
      <c r="F409" s="80">
        <v>2195</v>
      </c>
      <c r="G409" s="81">
        <v>59.709133484689602</v>
      </c>
      <c r="H409" s="126">
        <f t="shared" si="45"/>
        <v>59</v>
      </c>
      <c r="I409" s="81">
        <v>59</v>
      </c>
      <c r="K409" s="82">
        <v>2182</v>
      </c>
      <c r="L409" s="83">
        <f t="shared" si="43"/>
        <v>59.709133484689602</v>
      </c>
      <c r="M409" s="83">
        <v>67</v>
      </c>
      <c r="O409" s="85">
        <f t="shared" si="44"/>
        <v>8.7909727104112907</v>
      </c>
      <c r="P409" s="86">
        <v>249.03605411930002</v>
      </c>
      <c r="Q409" s="86">
        <v>253</v>
      </c>
      <c r="R409" s="87" t="s">
        <v>118</v>
      </c>
      <c r="S409" s="110">
        <f t="shared" si="46"/>
        <v>2599.4444400000002</v>
      </c>
      <c r="T409" s="88">
        <v>65.808720000000008</v>
      </c>
      <c r="U409" s="88">
        <v>68.900000000000006</v>
      </c>
      <c r="X409" s="90">
        <v>78.879350779717697</v>
      </c>
      <c r="Y409" s="91">
        <v>51.289072473822799</v>
      </c>
      <c r="Z409" s="91">
        <v>3.4568486858714427</v>
      </c>
      <c r="AA409" s="92">
        <f t="shared" si="47"/>
        <v>133.62527193941193</v>
      </c>
      <c r="AC409" s="48">
        <v>42045</v>
      </c>
      <c r="AD409" s="78">
        <v>131.9</v>
      </c>
      <c r="AE409" s="81">
        <v>53</v>
      </c>
      <c r="AF409" s="83">
        <f t="shared" si="48"/>
        <v>53</v>
      </c>
      <c r="AG409" s="86">
        <v>217.2282716977</v>
      </c>
      <c r="AH409" s="93">
        <v>58.981259999999999</v>
      </c>
    </row>
    <row r="410" spans="1:34" ht="11.25" customHeight="1">
      <c r="A410" s="1">
        <v>42411</v>
      </c>
      <c r="B410" s="77">
        <v>4125</v>
      </c>
      <c r="C410" s="78">
        <f t="shared" si="49"/>
        <v>133.63684956989661</v>
      </c>
      <c r="D410" s="78">
        <v>125</v>
      </c>
      <c r="E410" s="79"/>
      <c r="F410" s="80">
        <v>2195</v>
      </c>
      <c r="G410" s="81">
        <v>56.846261917302797</v>
      </c>
      <c r="H410" s="126">
        <f t="shared" si="45"/>
        <v>59</v>
      </c>
      <c r="I410" s="81">
        <v>59</v>
      </c>
      <c r="K410" s="82">
        <v>2182</v>
      </c>
      <c r="L410" s="83">
        <f t="shared" si="43"/>
        <v>56.846261917302797</v>
      </c>
      <c r="M410" s="83">
        <v>67</v>
      </c>
      <c r="O410" s="85">
        <f t="shared" si="44"/>
        <v>8.8832817908496082</v>
      </c>
      <c r="P410" s="86">
        <v>251.6510422337</v>
      </c>
      <c r="Q410" s="86">
        <v>253</v>
      </c>
      <c r="R410" s="87" t="s">
        <v>118</v>
      </c>
      <c r="S410" s="110">
        <f t="shared" si="46"/>
        <v>2623.1049399999997</v>
      </c>
      <c r="T410" s="88">
        <v>66.407719999999998</v>
      </c>
      <c r="U410" s="88">
        <v>68.900000000000006</v>
      </c>
      <c r="X410" s="90">
        <v>78.8977920633087</v>
      </c>
      <c r="Y410" s="91">
        <v>52.061346354927501</v>
      </c>
      <c r="Z410" s="91">
        <v>2.6777111516604126</v>
      </c>
      <c r="AA410" s="92">
        <f t="shared" si="47"/>
        <v>133.63684956989661</v>
      </c>
      <c r="AC410" s="48">
        <v>42046</v>
      </c>
      <c r="AD410" s="78">
        <v>135.19999999999999</v>
      </c>
      <c r="AE410" s="81">
        <v>53.5</v>
      </c>
      <c r="AF410" s="83">
        <f t="shared" si="48"/>
        <v>53.5</v>
      </c>
      <c r="AG410" s="86">
        <v>216.89448668699998</v>
      </c>
      <c r="AH410" s="93">
        <v>57.47963</v>
      </c>
    </row>
    <row r="411" spans="1:34" ht="11.25" customHeight="1">
      <c r="A411" s="1">
        <v>42412</v>
      </c>
      <c r="B411" s="77">
        <v>4125</v>
      </c>
      <c r="C411" s="78">
        <f t="shared" si="49"/>
        <v>135.89660614829441</v>
      </c>
      <c r="D411" s="78">
        <v>125</v>
      </c>
      <c r="E411" s="79"/>
      <c r="F411" s="80">
        <v>2195</v>
      </c>
      <c r="G411" s="81">
        <v>58.565949606677698</v>
      </c>
      <c r="H411" s="126">
        <f t="shared" si="45"/>
        <v>59</v>
      </c>
      <c r="I411" s="81">
        <v>59</v>
      </c>
      <c r="K411" s="82">
        <v>2182</v>
      </c>
      <c r="L411" s="83">
        <f t="shared" si="43"/>
        <v>58.565949606677698</v>
      </c>
      <c r="M411" s="83">
        <v>67</v>
      </c>
      <c r="O411" s="85">
        <f t="shared" si="44"/>
        <v>8.881296196405291</v>
      </c>
      <c r="P411" s="86">
        <v>251.59479309930003</v>
      </c>
      <c r="Q411" s="86">
        <v>253</v>
      </c>
      <c r="R411" s="87" t="s">
        <v>118</v>
      </c>
      <c r="S411" s="110">
        <f t="shared" si="46"/>
        <v>2619.7055699999996</v>
      </c>
      <c r="T411" s="88">
        <v>66.321659999999994</v>
      </c>
      <c r="U411" s="88">
        <v>68.900000000000006</v>
      </c>
      <c r="X411" s="90">
        <v>80.296725970354288</v>
      </c>
      <c r="Y411" s="91">
        <v>51.257497061703198</v>
      </c>
      <c r="Z411" s="91">
        <v>4.3423831162369346</v>
      </c>
      <c r="AA411" s="92">
        <f t="shared" si="47"/>
        <v>135.89660614829441</v>
      </c>
      <c r="AC411" s="48">
        <v>42047</v>
      </c>
      <c r="AD411" s="78">
        <v>145</v>
      </c>
      <c r="AE411" s="81">
        <v>57.7</v>
      </c>
      <c r="AF411" s="83">
        <f t="shared" si="48"/>
        <v>57.7</v>
      </c>
      <c r="AG411" s="86">
        <v>224.73518215339993</v>
      </c>
      <c r="AH411" s="93">
        <v>56.571820000000002</v>
      </c>
    </row>
    <row r="412" spans="1:34" ht="11.25" customHeight="1">
      <c r="A412" s="1">
        <v>42413</v>
      </c>
      <c r="B412" s="77">
        <v>4125</v>
      </c>
      <c r="C412" s="78">
        <f t="shared" si="49"/>
        <v>137.50999592039568</v>
      </c>
      <c r="D412" s="78">
        <v>125</v>
      </c>
      <c r="E412" s="79"/>
      <c r="F412" s="80">
        <v>2195</v>
      </c>
      <c r="G412" s="81">
        <v>55.671534925731905</v>
      </c>
      <c r="H412" s="126">
        <f t="shared" si="45"/>
        <v>59</v>
      </c>
      <c r="I412" s="81">
        <v>59</v>
      </c>
      <c r="K412" s="82">
        <v>2182</v>
      </c>
      <c r="L412" s="83">
        <f t="shared" si="43"/>
        <v>55.671534925731905</v>
      </c>
      <c r="M412" s="83">
        <v>67</v>
      </c>
      <c r="O412" s="85">
        <f t="shared" si="44"/>
        <v>8.9456633016861371</v>
      </c>
      <c r="P412" s="86">
        <v>253.41822384379995</v>
      </c>
      <c r="Q412" s="86">
        <v>253</v>
      </c>
      <c r="R412" s="87" t="s">
        <v>118</v>
      </c>
      <c r="S412" s="110">
        <f t="shared" si="46"/>
        <v>2579.8484900000003</v>
      </c>
      <c r="T412" s="88">
        <v>65.31262000000001</v>
      </c>
      <c r="U412" s="88">
        <v>68.900000000000006</v>
      </c>
      <c r="X412" s="90">
        <v>79.856135826516606</v>
      </c>
      <c r="Y412" s="91">
        <v>52.204679665556696</v>
      </c>
      <c r="Z412" s="91">
        <v>5.4491804283223901</v>
      </c>
      <c r="AA412" s="92">
        <f t="shared" si="47"/>
        <v>137.50999592039568</v>
      </c>
      <c r="AC412" s="48">
        <v>42048</v>
      </c>
      <c r="AD412" s="78">
        <v>137</v>
      </c>
      <c r="AE412" s="81">
        <v>55.3</v>
      </c>
      <c r="AF412" s="83">
        <f t="shared" si="48"/>
        <v>55.3</v>
      </c>
      <c r="AG412" s="86">
        <v>231.66612144210001</v>
      </c>
      <c r="AH412" s="93">
        <v>58.466749999999998</v>
      </c>
    </row>
    <row r="413" spans="1:34" ht="11.25" customHeight="1">
      <c r="A413" s="1">
        <v>42414</v>
      </c>
      <c r="B413" s="77">
        <v>4125</v>
      </c>
      <c r="C413" s="78">
        <f t="shared" si="49"/>
        <v>134.60569368391674</v>
      </c>
      <c r="D413" s="78">
        <v>125</v>
      </c>
      <c r="E413" s="79"/>
      <c r="F413" s="80">
        <v>2195</v>
      </c>
      <c r="G413" s="81">
        <v>56.252114820167904</v>
      </c>
      <c r="H413" s="126">
        <f t="shared" si="45"/>
        <v>59</v>
      </c>
      <c r="I413" s="81">
        <v>59</v>
      </c>
      <c r="K413" s="82">
        <v>2182</v>
      </c>
      <c r="L413" s="83">
        <f t="shared" si="43"/>
        <v>56.252114820167904</v>
      </c>
      <c r="M413" s="83">
        <v>67</v>
      </c>
      <c r="O413" s="85">
        <f t="shared" si="44"/>
        <v>9.0478922597418894</v>
      </c>
      <c r="P413" s="86">
        <v>256.31422832129999</v>
      </c>
      <c r="Q413" s="86">
        <v>263</v>
      </c>
      <c r="S413" s="110">
        <f t="shared" si="46"/>
        <v>2552.3762400000005</v>
      </c>
      <c r="T413" s="88">
        <v>64.617120000000014</v>
      </c>
      <c r="U413" s="88">
        <v>68.900000000000006</v>
      </c>
      <c r="X413" s="90">
        <v>79.2148686520935</v>
      </c>
      <c r="Y413" s="91">
        <v>51.361209093485698</v>
      </c>
      <c r="Z413" s="91">
        <v>4.0296159383375389</v>
      </c>
      <c r="AA413" s="92">
        <f t="shared" si="47"/>
        <v>134.60569368391674</v>
      </c>
      <c r="AC413" s="48">
        <v>42049</v>
      </c>
      <c r="AD413" s="78">
        <v>137.80000000000001</v>
      </c>
      <c r="AE413" s="81">
        <v>56.9</v>
      </c>
      <c r="AF413" s="83">
        <f t="shared" si="48"/>
        <v>56.9</v>
      </c>
      <c r="AG413" s="86">
        <v>235.07770504270005</v>
      </c>
      <c r="AH413" s="93">
        <v>57.47992</v>
      </c>
    </row>
    <row r="414" spans="1:34" ht="11.25" customHeight="1">
      <c r="A414" s="1">
        <v>42415</v>
      </c>
      <c r="B414" s="77">
        <v>4125</v>
      </c>
      <c r="C414" s="78">
        <f t="shared" si="49"/>
        <v>135.74458949730854</v>
      </c>
      <c r="D414" s="78">
        <v>125</v>
      </c>
      <c r="E414" s="79"/>
      <c r="F414" s="80">
        <v>2195</v>
      </c>
      <c r="G414" s="81">
        <v>54.946655998512497</v>
      </c>
      <c r="H414" s="126">
        <f t="shared" si="45"/>
        <v>59</v>
      </c>
      <c r="I414" s="81">
        <v>59</v>
      </c>
      <c r="K414" s="82">
        <v>2182</v>
      </c>
      <c r="L414" s="83">
        <f t="shared" si="43"/>
        <v>54.946655998512497</v>
      </c>
      <c r="M414" s="83">
        <v>67</v>
      </c>
      <c r="O414" s="85">
        <f t="shared" si="44"/>
        <v>8.9618908014328582</v>
      </c>
      <c r="P414" s="86">
        <v>253.87792638620002</v>
      </c>
      <c r="Q414" s="86">
        <v>263</v>
      </c>
      <c r="S414" s="110">
        <f t="shared" si="46"/>
        <v>2578.9143149999995</v>
      </c>
      <c r="T414" s="88">
        <v>65.288969999999992</v>
      </c>
      <c r="U414" s="88">
        <v>68.900000000000006</v>
      </c>
      <c r="X414" s="90">
        <v>77.272507196652199</v>
      </c>
      <c r="Y414" s="91">
        <v>53.0339526652714</v>
      </c>
      <c r="Z414" s="91">
        <v>5.4381296353849464</v>
      </c>
      <c r="AA414" s="92">
        <f t="shared" si="47"/>
        <v>135.74458949730854</v>
      </c>
      <c r="AC414" s="48">
        <v>42050</v>
      </c>
      <c r="AD414" s="78">
        <v>140.5</v>
      </c>
      <c r="AE414" s="81">
        <v>57.3</v>
      </c>
      <c r="AF414" s="83">
        <f t="shared" si="48"/>
        <v>57.3</v>
      </c>
      <c r="AG414" s="86">
        <v>239.90505815719999</v>
      </c>
      <c r="AH414" s="93">
        <v>57.8065</v>
      </c>
    </row>
    <row r="415" spans="1:34" ht="11.25" customHeight="1">
      <c r="A415" s="1">
        <v>42416</v>
      </c>
      <c r="B415" s="77">
        <v>4125</v>
      </c>
      <c r="C415" s="78">
        <f t="shared" si="49"/>
        <v>140.16338492694905</v>
      </c>
      <c r="D415" s="78">
        <v>125</v>
      </c>
      <c r="E415" s="79"/>
      <c r="F415" s="80">
        <v>2195</v>
      </c>
      <c r="G415" s="81">
        <v>56.121295029252302</v>
      </c>
      <c r="H415" s="126">
        <f t="shared" si="45"/>
        <v>59</v>
      </c>
      <c r="I415" s="81">
        <v>59</v>
      </c>
      <c r="K415" s="82">
        <v>2182</v>
      </c>
      <c r="L415" s="83">
        <f t="shared" si="43"/>
        <v>56.121295029252302</v>
      </c>
      <c r="M415" s="83">
        <v>67</v>
      </c>
      <c r="O415" s="85">
        <f t="shared" si="44"/>
        <v>8.9825495988320014</v>
      </c>
      <c r="P415" s="86">
        <v>254.46316144000005</v>
      </c>
      <c r="Q415" s="86">
        <v>263</v>
      </c>
      <c r="S415" s="110">
        <f t="shared" si="46"/>
        <v>2525.7129500000001</v>
      </c>
      <c r="T415" s="88">
        <v>63.942100000000003</v>
      </c>
      <c r="U415" s="88">
        <v>68.900000000000006</v>
      </c>
      <c r="X415" s="90">
        <v>80.793506693428697</v>
      </c>
      <c r="Y415" s="91">
        <v>52.192536418364703</v>
      </c>
      <c r="Z415" s="91">
        <v>7.1773418151556321</v>
      </c>
      <c r="AA415" s="92">
        <f t="shared" si="47"/>
        <v>140.16338492694905</v>
      </c>
      <c r="AC415" s="48">
        <v>42051</v>
      </c>
      <c r="AD415" s="78">
        <v>139</v>
      </c>
      <c r="AE415" s="81">
        <v>57.8</v>
      </c>
      <c r="AF415" s="83">
        <f t="shared" si="48"/>
        <v>57.8</v>
      </c>
      <c r="AG415" s="86">
        <v>236.93785665590002</v>
      </c>
      <c r="AH415" s="93">
        <v>57.616930000000004</v>
      </c>
    </row>
    <row r="416" spans="1:34" ht="11.25" customHeight="1">
      <c r="A416" s="1">
        <v>42417</v>
      </c>
      <c r="B416" s="77">
        <v>4125</v>
      </c>
      <c r="C416" s="78">
        <f t="shared" si="49"/>
        <v>133.11835449765516</v>
      </c>
      <c r="D416" s="78">
        <v>125</v>
      </c>
      <c r="E416" s="79"/>
      <c r="F416" s="80">
        <v>2195</v>
      </c>
      <c r="G416" s="81">
        <v>54.845493527296</v>
      </c>
      <c r="H416" s="126">
        <f t="shared" si="45"/>
        <v>59</v>
      </c>
      <c r="I416" s="81">
        <v>59</v>
      </c>
      <c r="K416" s="82">
        <v>2182</v>
      </c>
      <c r="L416" s="83">
        <f t="shared" si="43"/>
        <v>54.845493527296</v>
      </c>
      <c r="M416" s="83">
        <v>67</v>
      </c>
      <c r="O416" s="85">
        <f t="shared" si="44"/>
        <v>9.1372911218116979</v>
      </c>
      <c r="P416" s="86">
        <v>258.84677398899998</v>
      </c>
      <c r="Q416" s="86">
        <v>263</v>
      </c>
      <c r="S416" s="110">
        <f t="shared" si="46"/>
        <v>2525.7548199999992</v>
      </c>
      <c r="T416" s="88">
        <v>63.943159999999978</v>
      </c>
      <c r="U416" s="88">
        <v>68.900000000000006</v>
      </c>
      <c r="X416" s="90">
        <v>79.906047539843399</v>
      </c>
      <c r="Y416" s="91">
        <v>50.485349798597703</v>
      </c>
      <c r="Z416" s="91">
        <v>2.7269571592140669</v>
      </c>
      <c r="AA416" s="92">
        <f t="shared" si="47"/>
        <v>133.11835449765516</v>
      </c>
      <c r="AC416" s="48">
        <v>42052</v>
      </c>
      <c r="AD416" s="78">
        <v>138.6</v>
      </c>
      <c r="AE416" s="81">
        <v>56.1</v>
      </c>
      <c r="AF416" s="83">
        <f t="shared" si="48"/>
        <v>56.1</v>
      </c>
      <c r="AG416" s="86">
        <v>237.60207522850001</v>
      </c>
      <c r="AH416" s="93">
        <v>57.56418</v>
      </c>
    </row>
    <row r="417" spans="1:34" ht="11.25" customHeight="1">
      <c r="A417" s="1">
        <v>42418</v>
      </c>
      <c r="B417" s="77">
        <v>4125</v>
      </c>
      <c r="C417" s="78">
        <f t="shared" si="49"/>
        <v>135.76883542672374</v>
      </c>
      <c r="D417" s="78">
        <v>125</v>
      </c>
      <c r="E417" s="79"/>
      <c r="F417" s="80">
        <v>2195</v>
      </c>
      <c r="G417" s="81">
        <v>55.795036801414</v>
      </c>
      <c r="H417" s="126">
        <f t="shared" si="45"/>
        <v>59</v>
      </c>
      <c r="I417" s="81">
        <v>59</v>
      </c>
      <c r="K417" s="82">
        <v>2182</v>
      </c>
      <c r="L417" s="83">
        <f t="shared" si="43"/>
        <v>55.795036801414</v>
      </c>
      <c r="M417" s="83">
        <v>67</v>
      </c>
      <c r="O417" s="85">
        <f t="shared" si="44"/>
        <v>9.0625840027329811</v>
      </c>
      <c r="P417" s="86">
        <v>256.73042500660006</v>
      </c>
      <c r="Q417" s="86">
        <v>263</v>
      </c>
      <c r="S417" s="110">
        <f t="shared" si="46"/>
        <v>2520.7252850000004</v>
      </c>
      <c r="T417" s="88">
        <v>63.815830000000012</v>
      </c>
      <c r="U417" s="88">
        <v>68.900000000000006</v>
      </c>
      <c r="X417" s="90">
        <v>81.065541514797701</v>
      </c>
      <c r="Y417" s="91">
        <v>50.513747922237002</v>
      </c>
      <c r="Z417" s="91">
        <v>4.1895459896890355</v>
      </c>
      <c r="AA417" s="92">
        <f t="shared" si="47"/>
        <v>135.76883542672374</v>
      </c>
      <c r="AC417" s="48">
        <v>42053</v>
      </c>
      <c r="AD417" s="78">
        <v>138.6</v>
      </c>
      <c r="AE417" s="81">
        <v>56.8</v>
      </c>
      <c r="AF417" s="83">
        <f t="shared" si="48"/>
        <v>56.8</v>
      </c>
      <c r="AG417" s="86">
        <v>239.5330758158</v>
      </c>
      <c r="AH417" s="93">
        <v>56.291879999999999</v>
      </c>
    </row>
    <row r="418" spans="1:34" ht="11.25" customHeight="1">
      <c r="A418" s="1">
        <v>42419</v>
      </c>
      <c r="B418" s="77">
        <v>4125</v>
      </c>
      <c r="C418" s="78">
        <f t="shared" si="49"/>
        <v>137.39039141180291</v>
      </c>
      <c r="D418" s="78">
        <v>125</v>
      </c>
      <c r="E418" s="79"/>
      <c r="F418" s="80">
        <v>2195</v>
      </c>
      <c r="G418" s="81">
        <v>56.6341383506808</v>
      </c>
      <c r="H418" s="126">
        <f t="shared" si="45"/>
        <v>59</v>
      </c>
      <c r="I418" s="81">
        <v>59</v>
      </c>
      <c r="K418" s="82">
        <v>2182</v>
      </c>
      <c r="L418" s="83">
        <f t="shared" si="43"/>
        <v>56.6341383506808</v>
      </c>
      <c r="M418" s="83">
        <v>67</v>
      </c>
      <c r="O418" s="85">
        <f t="shared" si="44"/>
        <v>9.2112655047374918</v>
      </c>
      <c r="P418" s="86">
        <v>260.94236557330009</v>
      </c>
      <c r="Q418" s="86">
        <v>263</v>
      </c>
      <c r="S418" s="110">
        <f t="shared" si="46"/>
        <v>2577.9157549999995</v>
      </c>
      <c r="T418" s="88">
        <v>65.263689999999983</v>
      </c>
      <c r="U418" s="88">
        <v>68.900000000000006</v>
      </c>
      <c r="X418" s="90">
        <v>79.515239302661499</v>
      </c>
      <c r="Y418" s="91">
        <v>48.584949184201399</v>
      </c>
      <c r="Z418" s="91">
        <v>9.2902029249400044</v>
      </c>
      <c r="AA418" s="92">
        <f t="shared" si="47"/>
        <v>137.39039141180291</v>
      </c>
      <c r="AC418" s="48">
        <v>42054</v>
      </c>
      <c r="AD418" s="78">
        <v>149.10000000000002</v>
      </c>
      <c r="AE418" s="81">
        <v>54.8</v>
      </c>
      <c r="AF418" s="83">
        <f t="shared" si="48"/>
        <v>54.8</v>
      </c>
      <c r="AG418" s="86">
        <v>241.0357273859</v>
      </c>
      <c r="AH418" s="93">
        <v>56.381419999999999</v>
      </c>
    </row>
    <row r="419" spans="1:34" ht="11.25" customHeight="1">
      <c r="A419" s="1">
        <v>42420</v>
      </c>
      <c r="B419" s="77">
        <v>4125</v>
      </c>
      <c r="C419" s="78">
        <f t="shared" si="49"/>
        <v>142.45604904666911</v>
      </c>
      <c r="D419" s="78">
        <v>125</v>
      </c>
      <c r="E419" s="79"/>
      <c r="F419" s="80">
        <v>2195</v>
      </c>
      <c r="G419" s="81">
        <v>56.360353424168494</v>
      </c>
      <c r="H419" s="126">
        <f t="shared" si="45"/>
        <v>59</v>
      </c>
      <c r="I419" s="81">
        <v>59</v>
      </c>
      <c r="K419" s="82">
        <v>2182</v>
      </c>
      <c r="L419" s="83">
        <f t="shared" si="43"/>
        <v>56.360353424168494</v>
      </c>
      <c r="M419" s="83">
        <v>67</v>
      </c>
      <c r="O419" s="85">
        <f t="shared" si="44"/>
        <v>9.1829369364797468</v>
      </c>
      <c r="P419" s="86">
        <v>260.13985655749997</v>
      </c>
      <c r="Q419" s="86">
        <v>263</v>
      </c>
      <c r="S419" s="110">
        <f t="shared" si="46"/>
        <v>2550.4123000000004</v>
      </c>
      <c r="T419" s="88">
        <v>64.567400000000006</v>
      </c>
      <c r="U419" s="88">
        <v>68.900000000000006</v>
      </c>
      <c r="X419" s="90">
        <v>82.695793795415</v>
      </c>
      <c r="Y419" s="91">
        <v>49.492450835392397</v>
      </c>
      <c r="Z419" s="91">
        <v>10.267804415861724</v>
      </c>
      <c r="AA419" s="92">
        <f t="shared" si="47"/>
        <v>142.45604904666911</v>
      </c>
      <c r="AC419" s="48">
        <v>42055</v>
      </c>
      <c r="AD419" s="78">
        <v>149.19999999999999</v>
      </c>
      <c r="AE419" s="81">
        <v>54.9</v>
      </c>
      <c r="AF419" s="83">
        <f t="shared" si="48"/>
        <v>54.9</v>
      </c>
      <c r="AG419" s="86">
        <v>242.67450491049996</v>
      </c>
      <c r="AH419" s="93">
        <v>59.800579999999997</v>
      </c>
    </row>
    <row r="420" spans="1:34" ht="11.25" customHeight="1">
      <c r="A420" s="1">
        <v>42421</v>
      </c>
      <c r="B420" s="77">
        <v>4125</v>
      </c>
      <c r="C420" s="78">
        <f t="shared" si="49"/>
        <v>143.25662766046159</v>
      </c>
      <c r="D420" s="78">
        <v>125</v>
      </c>
      <c r="E420" s="79"/>
      <c r="F420" s="80">
        <v>2195</v>
      </c>
      <c r="G420" s="81">
        <v>56.234609843501801</v>
      </c>
      <c r="H420" s="126">
        <f t="shared" si="45"/>
        <v>59</v>
      </c>
      <c r="I420" s="81">
        <v>59</v>
      </c>
      <c r="K420" s="82">
        <v>2182</v>
      </c>
      <c r="L420" s="83">
        <f t="shared" si="43"/>
        <v>56.234609843501801</v>
      </c>
      <c r="M420" s="83">
        <v>67</v>
      </c>
      <c r="O420" s="85">
        <f t="shared" si="44"/>
        <v>9.2415754363674303</v>
      </c>
      <c r="P420" s="86">
        <v>261.80100386309999</v>
      </c>
      <c r="Q420" s="86">
        <v>263</v>
      </c>
      <c r="S420" s="110">
        <f t="shared" si="46"/>
        <v>2517.9978100000003</v>
      </c>
      <c r="T420" s="88">
        <v>63.746780000000008</v>
      </c>
      <c r="U420" s="88">
        <v>68.900000000000006</v>
      </c>
      <c r="X420" s="90">
        <v>82.748497803836798</v>
      </c>
      <c r="Y420" s="91">
        <v>50.384681446250397</v>
      </c>
      <c r="Z420" s="91">
        <v>10.123448410374371</v>
      </c>
      <c r="AA420" s="92">
        <f t="shared" si="47"/>
        <v>143.25662766046159</v>
      </c>
      <c r="AC420" s="48">
        <v>42056</v>
      </c>
      <c r="AD420" s="78">
        <v>153.80000000000001</v>
      </c>
      <c r="AE420" s="81">
        <v>53.4</v>
      </c>
      <c r="AF420" s="83">
        <f t="shared" si="48"/>
        <v>53.4</v>
      </c>
      <c r="AG420" s="86">
        <v>244.45639941310006</v>
      </c>
      <c r="AH420" s="93">
        <v>60.254049999999999</v>
      </c>
    </row>
    <row r="421" spans="1:34" ht="11.25" customHeight="1">
      <c r="A421" s="1">
        <v>42422</v>
      </c>
      <c r="B421" s="77">
        <v>4125</v>
      </c>
      <c r="C421" s="78">
        <f t="shared" si="49"/>
        <v>145.24910985592672</v>
      </c>
      <c r="D421" s="78">
        <v>124</v>
      </c>
      <c r="E421" s="79" t="s">
        <v>119</v>
      </c>
      <c r="F421" s="80">
        <v>2195</v>
      </c>
      <c r="G421" s="81">
        <v>55.610897529093805</v>
      </c>
      <c r="H421" s="126">
        <f t="shared" si="45"/>
        <v>59</v>
      </c>
      <c r="I421" s="81">
        <v>59</v>
      </c>
      <c r="K421" s="82">
        <v>2182</v>
      </c>
      <c r="L421" s="83">
        <f t="shared" si="43"/>
        <v>55.610897529093805</v>
      </c>
      <c r="M421" s="83">
        <v>67</v>
      </c>
      <c r="O421" s="85">
        <f t="shared" si="44"/>
        <v>9.2209464366019684</v>
      </c>
      <c r="P421" s="86">
        <v>261.21661293490001</v>
      </c>
      <c r="Q421" s="86">
        <v>263</v>
      </c>
      <c r="S421" s="110">
        <f t="shared" si="46"/>
        <v>2527.3861699999998</v>
      </c>
      <c r="T421" s="88">
        <v>63.984459999999999</v>
      </c>
      <c r="U421" s="88">
        <v>68.900000000000006</v>
      </c>
      <c r="X421" s="90">
        <v>83.242038801603599</v>
      </c>
      <c r="Y421" s="91">
        <v>51.391025309626301</v>
      </c>
      <c r="Z421" s="91">
        <v>10.616045744696846</v>
      </c>
      <c r="AA421" s="92">
        <f t="shared" si="47"/>
        <v>145.24910985592672</v>
      </c>
      <c r="AC421" s="48">
        <v>42057</v>
      </c>
      <c r="AD421" s="78">
        <v>146.69999999999999</v>
      </c>
      <c r="AE421" s="81">
        <v>53.9</v>
      </c>
      <c r="AF421" s="83">
        <f t="shared" si="48"/>
        <v>53.9</v>
      </c>
      <c r="AG421" s="86">
        <v>244.88315476750003</v>
      </c>
      <c r="AH421" s="93">
        <v>58.862110000000001</v>
      </c>
    </row>
    <row r="422" spans="1:34" ht="11.25" customHeight="1">
      <c r="A422" s="1">
        <v>42423</v>
      </c>
      <c r="B422" s="77">
        <v>4125</v>
      </c>
      <c r="C422" s="78">
        <f t="shared" si="49"/>
        <v>146.59043441398509</v>
      </c>
      <c r="D422" s="78">
        <v>124</v>
      </c>
      <c r="E422" s="79" t="s">
        <v>119</v>
      </c>
      <c r="F422" s="80">
        <v>2195</v>
      </c>
      <c r="G422" s="81">
        <v>56.282463992157901</v>
      </c>
      <c r="H422" s="126">
        <f t="shared" si="45"/>
        <v>59</v>
      </c>
      <c r="I422" s="81">
        <v>59</v>
      </c>
      <c r="K422" s="82">
        <v>2182</v>
      </c>
      <c r="L422" s="83">
        <f t="shared" si="43"/>
        <v>56.282463992157901</v>
      </c>
      <c r="M422" s="83">
        <v>67</v>
      </c>
      <c r="O422" s="85">
        <f t="shared" si="44"/>
        <v>9.2519256011003694</v>
      </c>
      <c r="P422" s="86">
        <v>262.09420966289997</v>
      </c>
      <c r="Q422" s="86">
        <v>263</v>
      </c>
      <c r="S422" s="110">
        <f t="shared" si="46"/>
        <v>2547.0757349999994</v>
      </c>
      <c r="T422" s="88">
        <v>64.482929999999982</v>
      </c>
      <c r="U422" s="88">
        <v>68.900000000000006</v>
      </c>
      <c r="X422" s="90">
        <v>81.15962204371769</v>
      </c>
      <c r="Y422" s="91">
        <v>50.104530729235698</v>
      </c>
      <c r="Z422" s="91">
        <v>15.326281641031692</v>
      </c>
      <c r="AA422" s="92">
        <f t="shared" si="47"/>
        <v>146.59043441398509</v>
      </c>
      <c r="AC422" s="48">
        <v>42058</v>
      </c>
      <c r="AD422" s="78">
        <v>148</v>
      </c>
      <c r="AE422" s="81">
        <v>53.9</v>
      </c>
      <c r="AF422" s="83">
        <f t="shared" si="48"/>
        <v>53.9</v>
      </c>
      <c r="AG422" s="86">
        <v>241.98064412029998</v>
      </c>
      <c r="AH422" s="93">
        <v>59.768830000000001</v>
      </c>
    </row>
    <row r="423" spans="1:34" ht="11.25" customHeight="1">
      <c r="A423" s="1">
        <v>42424</v>
      </c>
      <c r="B423" s="77">
        <v>4125</v>
      </c>
      <c r="C423" s="78">
        <f t="shared" si="49"/>
        <v>135.18425285015357</v>
      </c>
      <c r="D423" s="78">
        <v>124</v>
      </c>
      <c r="E423" s="79" t="s">
        <v>119</v>
      </c>
      <c r="F423" s="80">
        <v>2195</v>
      </c>
      <c r="G423" s="81">
        <v>57.576861088815605</v>
      </c>
      <c r="H423" s="126">
        <f t="shared" si="45"/>
        <v>59</v>
      </c>
      <c r="I423" s="81">
        <v>59</v>
      </c>
      <c r="K423" s="82">
        <v>2182</v>
      </c>
      <c r="L423" s="83">
        <f t="shared" si="43"/>
        <v>57.576861088815605</v>
      </c>
      <c r="M423" s="83">
        <v>67</v>
      </c>
      <c r="O423" s="85">
        <f t="shared" si="44"/>
        <v>9.0032746066514306</v>
      </c>
      <c r="P423" s="86">
        <v>255.05027214310002</v>
      </c>
      <c r="Q423" s="86">
        <v>263</v>
      </c>
      <c r="S423" s="110">
        <f t="shared" si="46"/>
        <v>2555.8087899999996</v>
      </c>
      <c r="T423" s="88">
        <v>64.704019999999986</v>
      </c>
      <c r="U423" s="88">
        <v>68.900000000000006</v>
      </c>
      <c r="X423" s="90">
        <v>76.9042797412814</v>
      </c>
      <c r="Y423" s="91">
        <v>47.669901838823399</v>
      </c>
      <c r="Z423" s="91">
        <v>10.610071270048774</v>
      </c>
      <c r="AA423" s="92">
        <f t="shared" si="47"/>
        <v>135.18425285015357</v>
      </c>
      <c r="AC423" s="48">
        <v>42059</v>
      </c>
      <c r="AD423" s="78">
        <v>148.6</v>
      </c>
      <c r="AE423" s="81">
        <v>54.2</v>
      </c>
      <c r="AF423" s="83">
        <f t="shared" si="48"/>
        <v>54.2</v>
      </c>
      <c r="AG423" s="86">
        <v>239.70501559159999</v>
      </c>
      <c r="AH423" s="93">
        <v>59.661430000000003</v>
      </c>
    </row>
    <row r="424" spans="1:34" ht="11.25" customHeight="1">
      <c r="A424" s="1">
        <v>42425</v>
      </c>
      <c r="B424" s="77">
        <v>4125</v>
      </c>
      <c r="C424" s="78">
        <f t="shared" si="49"/>
        <v>127.77293115373594</v>
      </c>
      <c r="D424" s="78">
        <v>124</v>
      </c>
      <c r="E424" s="79" t="s">
        <v>119</v>
      </c>
      <c r="F424" s="80">
        <v>2195</v>
      </c>
      <c r="G424" s="81">
        <v>57.9079911520924</v>
      </c>
      <c r="H424" s="126">
        <f t="shared" si="45"/>
        <v>59</v>
      </c>
      <c r="I424" s="81">
        <v>59</v>
      </c>
      <c r="K424" s="82">
        <v>2182</v>
      </c>
      <c r="L424" s="83">
        <f t="shared" si="43"/>
        <v>57.9079911520924</v>
      </c>
      <c r="M424" s="83">
        <v>67</v>
      </c>
      <c r="O424" s="85">
        <f t="shared" si="44"/>
        <v>9.0838042882331678</v>
      </c>
      <c r="P424" s="86">
        <v>257.3315662389</v>
      </c>
      <c r="Q424" s="86">
        <v>263</v>
      </c>
      <c r="S424" s="110">
        <f t="shared" si="46"/>
        <v>2485.6753550000008</v>
      </c>
      <c r="T424" s="88">
        <v>62.928490000000018</v>
      </c>
      <c r="U424" s="88">
        <v>68.900000000000006</v>
      </c>
      <c r="X424" s="90">
        <v>74.7419441892566</v>
      </c>
      <c r="Y424" s="91">
        <v>50.592400089288098</v>
      </c>
      <c r="Z424" s="91">
        <v>2.4385868751912296</v>
      </c>
      <c r="AA424" s="92">
        <f t="shared" si="47"/>
        <v>127.77293115373594</v>
      </c>
      <c r="AC424" s="48">
        <v>42060</v>
      </c>
      <c r="AD424" s="78">
        <v>145.80000000000001</v>
      </c>
      <c r="AE424" s="81">
        <v>59.4</v>
      </c>
      <c r="AF424" s="83">
        <f t="shared" si="48"/>
        <v>59.4</v>
      </c>
      <c r="AG424" s="86">
        <v>238.55922537249998</v>
      </c>
      <c r="AH424" s="93">
        <v>60.689799999999998</v>
      </c>
    </row>
    <row r="425" spans="1:34" ht="11.25" customHeight="1">
      <c r="A425" s="1">
        <v>42426</v>
      </c>
      <c r="B425" s="77">
        <v>4125</v>
      </c>
      <c r="C425" s="78">
        <f t="shared" si="49"/>
        <v>134.98128424100867</v>
      </c>
      <c r="D425" s="78">
        <v>124</v>
      </c>
      <c r="E425" s="79" t="s">
        <v>119</v>
      </c>
      <c r="F425" s="80">
        <v>2195</v>
      </c>
      <c r="G425" s="81">
        <v>59.636620422821096</v>
      </c>
      <c r="H425" s="126">
        <f t="shared" si="45"/>
        <v>59</v>
      </c>
      <c r="I425" s="81">
        <v>59</v>
      </c>
      <c r="K425" s="82">
        <v>2182</v>
      </c>
      <c r="L425" s="83">
        <f t="shared" si="43"/>
        <v>59.636620422821096</v>
      </c>
      <c r="M425" s="83">
        <v>67</v>
      </c>
      <c r="O425" s="85">
        <f t="shared" si="44"/>
        <v>9.1533842857457888</v>
      </c>
      <c r="P425" s="86">
        <v>259.30267098429999</v>
      </c>
      <c r="Q425" s="86">
        <v>263</v>
      </c>
      <c r="S425" s="110">
        <f t="shared" si="46"/>
        <v>2471.6670750000003</v>
      </c>
      <c r="T425" s="88">
        <v>62.573850000000007</v>
      </c>
      <c r="U425" s="88">
        <v>68.900000000000006</v>
      </c>
      <c r="X425" s="90">
        <v>84.032961157283907</v>
      </c>
      <c r="Y425" s="91">
        <v>48.702301857904899</v>
      </c>
      <c r="Z425" s="91">
        <v>2.2460212258198453</v>
      </c>
      <c r="AA425" s="92">
        <f t="shared" si="47"/>
        <v>134.98128424100867</v>
      </c>
      <c r="AC425" s="48">
        <v>42061</v>
      </c>
      <c r="AD425" s="78">
        <v>147.5</v>
      </c>
      <c r="AE425" s="81">
        <v>60</v>
      </c>
      <c r="AF425" s="83">
        <f t="shared" si="48"/>
        <v>60</v>
      </c>
      <c r="AG425" s="86">
        <v>244.04162175469997</v>
      </c>
      <c r="AH425" s="93">
        <v>60.509059999999998</v>
      </c>
    </row>
    <row r="426" spans="1:34" ht="11.25" customHeight="1">
      <c r="A426" s="1">
        <v>42427</v>
      </c>
      <c r="B426" s="77">
        <v>4125</v>
      </c>
      <c r="C426" s="78">
        <f t="shared" si="49"/>
        <v>139.89460944691493</v>
      </c>
      <c r="D426" s="78">
        <v>124</v>
      </c>
      <c r="E426" s="79" t="s">
        <v>119</v>
      </c>
      <c r="F426" s="80">
        <v>2195</v>
      </c>
      <c r="G426" s="81">
        <v>56.8530310179612</v>
      </c>
      <c r="H426" s="126">
        <f t="shared" si="45"/>
        <v>59</v>
      </c>
      <c r="I426" s="81">
        <v>59</v>
      </c>
      <c r="K426" s="82">
        <v>2182</v>
      </c>
      <c r="L426" s="83">
        <f t="shared" si="43"/>
        <v>56.8530310179612</v>
      </c>
      <c r="M426" s="83">
        <v>67</v>
      </c>
      <c r="O426" s="85">
        <f t="shared" si="44"/>
        <v>9.2012521782207788</v>
      </c>
      <c r="P426" s="86">
        <v>260.65870193259997</v>
      </c>
      <c r="Q426" s="86">
        <v>263</v>
      </c>
      <c r="S426" s="110">
        <f t="shared" si="46"/>
        <v>2528.1860449999999</v>
      </c>
      <c r="T426" s="88">
        <v>64.004710000000003</v>
      </c>
      <c r="U426" s="88">
        <v>68.900000000000006</v>
      </c>
      <c r="X426" s="90">
        <v>81.119845031144408</v>
      </c>
      <c r="Y426" s="91">
        <v>45.948724756688698</v>
      </c>
      <c r="Z426" s="91">
        <v>12.82603965908184</v>
      </c>
      <c r="AA426" s="92">
        <f t="shared" si="47"/>
        <v>139.89460944691493</v>
      </c>
      <c r="AC426" s="48">
        <v>42062</v>
      </c>
      <c r="AD426" s="78">
        <v>148.39999999999998</v>
      </c>
      <c r="AE426" s="81">
        <v>60.3</v>
      </c>
      <c r="AF426" s="83">
        <f t="shared" si="48"/>
        <v>60.3</v>
      </c>
      <c r="AG426" s="86">
        <v>240.2749472564</v>
      </c>
      <c r="AH426" s="93">
        <v>59.16901</v>
      </c>
    </row>
    <row r="427" spans="1:34" ht="11.25" customHeight="1">
      <c r="A427" s="1">
        <v>42428</v>
      </c>
      <c r="B427" s="77">
        <v>4125</v>
      </c>
      <c r="C427" s="78">
        <f t="shared" si="49"/>
        <v>139.44500720856939</v>
      </c>
      <c r="D427" s="78">
        <v>124</v>
      </c>
      <c r="E427" s="79" t="s">
        <v>119</v>
      </c>
      <c r="F427" s="80">
        <v>2195</v>
      </c>
      <c r="G427" s="81">
        <v>56.662220911882599</v>
      </c>
      <c r="H427" s="126">
        <f t="shared" si="45"/>
        <v>59</v>
      </c>
      <c r="I427" s="81">
        <v>59</v>
      </c>
      <c r="K427" s="82">
        <v>2182</v>
      </c>
      <c r="L427" s="83">
        <f t="shared" si="43"/>
        <v>56.662220911882599</v>
      </c>
      <c r="M427" s="83">
        <v>67</v>
      </c>
      <c r="O427" s="85">
        <f t="shared" si="44"/>
        <v>9.1746990165124682</v>
      </c>
      <c r="P427" s="86">
        <v>259.90648771989999</v>
      </c>
      <c r="Q427" s="86">
        <v>263</v>
      </c>
      <c r="S427" s="110">
        <f t="shared" si="46"/>
        <v>2574.7225750000002</v>
      </c>
      <c r="T427" s="88">
        <v>65.182850000000002</v>
      </c>
      <c r="U427" s="88">
        <v>68.900000000000006</v>
      </c>
      <c r="X427" s="90">
        <v>83.97994734399569</v>
      </c>
      <c r="Y427" s="91">
        <v>43.020888116568202</v>
      </c>
      <c r="Z427" s="91">
        <v>12.444171748005509</v>
      </c>
      <c r="AA427" s="92">
        <f t="shared" si="47"/>
        <v>139.44500720856939</v>
      </c>
      <c r="AC427" s="48">
        <v>42063</v>
      </c>
      <c r="AD427" s="78">
        <v>147.39999999999998</v>
      </c>
      <c r="AE427" s="81">
        <v>61.4</v>
      </c>
      <c r="AF427" s="83">
        <f t="shared" si="48"/>
        <v>61.4</v>
      </c>
      <c r="AG427" s="86">
        <v>241.45384437450005</v>
      </c>
      <c r="AH427" s="93">
        <v>58.995469999999997</v>
      </c>
    </row>
    <row r="428" spans="1:34" ht="11.25" customHeight="1">
      <c r="A428" s="1">
        <v>42429</v>
      </c>
      <c r="B428" s="77">
        <v>4125</v>
      </c>
      <c r="C428" s="78">
        <f t="shared" si="49"/>
        <v>133.38525197332135</v>
      </c>
      <c r="D428" s="78">
        <v>124</v>
      </c>
      <c r="E428" s="79" t="s">
        <v>120</v>
      </c>
      <c r="F428" s="80">
        <v>2195</v>
      </c>
      <c r="G428" s="81">
        <v>54.859487960973802</v>
      </c>
      <c r="H428" s="126">
        <f t="shared" si="45"/>
        <v>59</v>
      </c>
      <c r="I428" s="81">
        <v>59</v>
      </c>
      <c r="K428" s="82">
        <v>2182</v>
      </c>
      <c r="L428" s="83">
        <f t="shared" si="43"/>
        <v>54.859487960973802</v>
      </c>
      <c r="M428" s="83">
        <v>67</v>
      </c>
      <c r="O428" s="85">
        <f t="shared" si="44"/>
        <v>9.1757636418604616</v>
      </c>
      <c r="P428" s="86">
        <v>259.93664707820005</v>
      </c>
      <c r="Q428" s="86">
        <v>263</v>
      </c>
      <c r="S428" s="110">
        <f t="shared" si="46"/>
        <v>2598.8890700000002</v>
      </c>
      <c r="T428" s="88">
        <v>65.794660000000007</v>
      </c>
      <c r="U428" s="88">
        <v>68.900000000000006</v>
      </c>
      <c r="X428" s="90">
        <v>81.064138368332394</v>
      </c>
      <c r="Y428" s="91">
        <v>43.684310573944401</v>
      </c>
      <c r="Z428" s="91">
        <v>8.6368030310445487</v>
      </c>
      <c r="AA428" s="92">
        <f t="shared" si="47"/>
        <v>133.38525197332135</v>
      </c>
      <c r="AC428" s="48">
        <v>42064</v>
      </c>
      <c r="AD428" s="78">
        <v>146.9</v>
      </c>
      <c r="AE428" s="81">
        <v>59</v>
      </c>
      <c r="AF428" s="83">
        <f t="shared" si="48"/>
        <v>59</v>
      </c>
      <c r="AG428" s="86">
        <v>239.36509268210003</v>
      </c>
      <c r="AH428" s="93">
        <v>59.148539999999997</v>
      </c>
    </row>
    <row r="429" spans="1:34" ht="11.25" customHeight="1">
      <c r="A429" s="1">
        <v>42430</v>
      </c>
      <c r="B429" s="77">
        <v>4154</v>
      </c>
      <c r="C429" s="78">
        <f t="shared" si="49"/>
        <v>126.64608881644537</v>
      </c>
      <c r="D429" s="78">
        <v>125</v>
      </c>
      <c r="E429" s="79"/>
      <c r="F429" s="80">
        <v>2195</v>
      </c>
      <c r="G429" s="81">
        <v>56.531177147367899</v>
      </c>
      <c r="H429" s="126">
        <f t="shared" si="45"/>
        <v>59</v>
      </c>
      <c r="I429" s="81">
        <v>59</v>
      </c>
      <c r="K429" s="82">
        <v>2162</v>
      </c>
      <c r="L429" s="83">
        <f t="shared" si="43"/>
        <v>56.531177147367899</v>
      </c>
      <c r="M429" s="83">
        <v>66</v>
      </c>
      <c r="O429" s="85">
        <f t="shared" si="44"/>
        <v>9.1806640679455711</v>
      </c>
      <c r="P429" s="86">
        <v>260.07546934690004</v>
      </c>
      <c r="Q429" s="86">
        <v>265</v>
      </c>
      <c r="S429" s="110">
        <f t="shared" si="46"/>
        <v>2581.8072950000001</v>
      </c>
      <c r="T429" s="88">
        <v>65.362210000000005</v>
      </c>
      <c r="U429" s="88">
        <v>65.900000000000006</v>
      </c>
      <c r="V429" s="89" t="s">
        <v>121</v>
      </c>
      <c r="X429" s="90">
        <v>73.670076466553297</v>
      </c>
      <c r="Y429" s="91">
        <v>45.207552093589896</v>
      </c>
      <c r="Z429" s="91">
        <v>7.7684602563021805</v>
      </c>
      <c r="AA429" s="92">
        <f t="shared" si="47"/>
        <v>126.64608881644537</v>
      </c>
      <c r="AC429" s="48">
        <v>42065</v>
      </c>
      <c r="AD429" s="78">
        <v>134.4</v>
      </c>
      <c r="AE429" s="81">
        <v>58.4</v>
      </c>
      <c r="AF429" s="83">
        <f t="shared" si="48"/>
        <v>58.4</v>
      </c>
      <c r="AG429" s="86">
        <v>239.25137769219998</v>
      </c>
      <c r="AH429" s="93">
        <v>61.536940000000001</v>
      </c>
    </row>
    <row r="430" spans="1:34" ht="11.25" customHeight="1">
      <c r="A430" s="1">
        <v>42431</v>
      </c>
      <c r="B430" s="77">
        <v>4154</v>
      </c>
      <c r="C430" s="78">
        <f t="shared" si="49"/>
        <v>128.77095052213087</v>
      </c>
      <c r="D430" s="78">
        <v>125</v>
      </c>
      <c r="E430" s="79"/>
      <c r="F430" s="80">
        <v>2195</v>
      </c>
      <c r="G430" s="81">
        <v>57.882169233552297</v>
      </c>
      <c r="H430" s="126">
        <f t="shared" si="45"/>
        <v>59</v>
      </c>
      <c r="I430" s="81">
        <v>59</v>
      </c>
      <c r="K430" s="82">
        <v>2162</v>
      </c>
      <c r="L430" s="83">
        <f t="shared" si="43"/>
        <v>57.882169233552297</v>
      </c>
      <c r="M430" s="83">
        <v>66</v>
      </c>
      <c r="O430" s="85">
        <f t="shared" si="44"/>
        <v>9.2036523077662977</v>
      </c>
      <c r="P430" s="86">
        <v>260.72669427099993</v>
      </c>
      <c r="Q430" s="86">
        <v>265</v>
      </c>
      <c r="S430" s="110">
        <f t="shared" si="46"/>
        <v>2555.433935</v>
      </c>
      <c r="T430" s="88">
        <v>64.69453</v>
      </c>
      <c r="U430" s="88">
        <v>65.900000000000006</v>
      </c>
      <c r="V430" s="89" t="s">
        <v>121</v>
      </c>
      <c r="X430" s="90">
        <v>69.701951700223304</v>
      </c>
      <c r="Y430" s="91">
        <v>46.329001123020603</v>
      </c>
      <c r="Z430" s="91">
        <v>12.739997698886969</v>
      </c>
      <c r="AA430" s="92">
        <f t="shared" si="47"/>
        <v>128.77095052213087</v>
      </c>
      <c r="AC430" s="48">
        <v>42066</v>
      </c>
      <c r="AD430" s="78">
        <v>131.30000000000001</v>
      </c>
      <c r="AE430" s="81">
        <v>59.4</v>
      </c>
      <c r="AF430" s="83">
        <f t="shared" si="48"/>
        <v>59.4</v>
      </c>
      <c r="AG430" s="86">
        <v>238.18491665639999</v>
      </c>
      <c r="AH430" s="93">
        <v>60.282069999999997</v>
      </c>
    </row>
    <row r="431" spans="1:34" ht="11.25" customHeight="1">
      <c r="A431" s="1">
        <v>42432</v>
      </c>
      <c r="B431" s="77">
        <v>4154</v>
      </c>
      <c r="C431" s="78">
        <f t="shared" si="49"/>
        <v>128.84825785667337</v>
      </c>
      <c r="D431" s="78">
        <v>125</v>
      </c>
      <c r="E431" s="79"/>
      <c r="F431" s="80">
        <v>2195</v>
      </c>
      <c r="G431" s="81">
        <v>59.082775034263904</v>
      </c>
      <c r="H431" s="126">
        <f t="shared" si="45"/>
        <v>59</v>
      </c>
      <c r="I431" s="81">
        <v>59</v>
      </c>
      <c r="K431" s="82">
        <v>2162</v>
      </c>
      <c r="L431" s="83">
        <f t="shared" si="43"/>
        <v>59.082775034263904</v>
      </c>
      <c r="M431" s="83">
        <v>66</v>
      </c>
      <c r="O431" s="85">
        <f t="shared" si="44"/>
        <v>9.1342163770019784</v>
      </c>
      <c r="P431" s="86">
        <v>258.75967073659996</v>
      </c>
      <c r="Q431" s="86">
        <v>265</v>
      </c>
      <c r="S431" s="110">
        <f t="shared" si="46"/>
        <v>2485.5122200000001</v>
      </c>
      <c r="T431" s="88">
        <v>62.92436</v>
      </c>
      <c r="U431" s="88">
        <v>65.900000000000006</v>
      </c>
      <c r="V431" s="89" t="s">
        <v>121</v>
      </c>
      <c r="X431" s="90">
        <v>74.282219863151198</v>
      </c>
      <c r="Y431" s="91">
        <v>42.775480040571402</v>
      </c>
      <c r="Z431" s="91">
        <v>11.790557952950767</v>
      </c>
      <c r="AA431" s="92">
        <f t="shared" si="47"/>
        <v>128.84825785667337</v>
      </c>
      <c r="AC431" s="48">
        <v>42067</v>
      </c>
      <c r="AD431" s="78">
        <v>133.9</v>
      </c>
      <c r="AE431" s="81">
        <v>63.9</v>
      </c>
      <c r="AF431" s="83">
        <f t="shared" si="48"/>
        <v>63.9</v>
      </c>
      <c r="AG431" s="86">
        <v>239.02718163560002</v>
      </c>
      <c r="AH431" s="93">
        <v>59.564610000000002</v>
      </c>
    </row>
    <row r="432" spans="1:34" ht="11.25" customHeight="1">
      <c r="A432" s="1">
        <v>42433</v>
      </c>
      <c r="B432" s="77">
        <v>4154</v>
      </c>
      <c r="C432" s="78">
        <f t="shared" si="49"/>
        <v>135.23860928910742</v>
      </c>
      <c r="D432" s="78">
        <v>125</v>
      </c>
      <c r="E432" s="79"/>
      <c r="F432" s="80">
        <v>2195</v>
      </c>
      <c r="G432" s="81">
        <v>59.662261999654298</v>
      </c>
      <c r="H432" s="126">
        <f t="shared" si="45"/>
        <v>59</v>
      </c>
      <c r="I432" s="81">
        <v>59</v>
      </c>
      <c r="K432" s="82">
        <v>2162</v>
      </c>
      <c r="L432" s="83">
        <f t="shared" si="43"/>
        <v>59.662261999654298</v>
      </c>
      <c r="M432" s="83">
        <v>66</v>
      </c>
      <c r="O432" s="85">
        <f t="shared" si="44"/>
        <v>9.1287547202198898</v>
      </c>
      <c r="P432" s="86">
        <v>258.60494958129999</v>
      </c>
      <c r="Q432" s="86">
        <v>265</v>
      </c>
      <c r="S432" s="110">
        <f t="shared" si="46"/>
        <v>2478.133225</v>
      </c>
      <c r="T432" s="88">
        <v>62.737549999999999</v>
      </c>
      <c r="U432" s="88">
        <v>65.900000000000006</v>
      </c>
      <c r="V432" s="89" t="s">
        <v>121</v>
      </c>
      <c r="X432" s="90">
        <v>74.796517504834497</v>
      </c>
      <c r="Y432" s="91">
        <v>46.957690689430898</v>
      </c>
      <c r="Z432" s="91">
        <v>13.484401094842017</v>
      </c>
      <c r="AA432" s="92">
        <f t="shared" si="47"/>
        <v>135.23860928910742</v>
      </c>
      <c r="AC432" s="48">
        <v>42068</v>
      </c>
      <c r="AD432" s="78">
        <v>133.69999999999999</v>
      </c>
      <c r="AE432" s="81">
        <v>63.8</v>
      </c>
      <c r="AF432" s="83">
        <f t="shared" si="48"/>
        <v>63.8</v>
      </c>
      <c r="AG432" s="86">
        <v>239.78009836420003</v>
      </c>
      <c r="AH432" s="93">
        <v>57.939300000000003</v>
      </c>
    </row>
    <row r="433" spans="1:34" ht="11.25" customHeight="1">
      <c r="A433" s="1">
        <v>42434</v>
      </c>
      <c r="B433" s="77">
        <v>4154</v>
      </c>
      <c r="C433" s="78">
        <f t="shared" si="49"/>
        <v>136.09165561767145</v>
      </c>
      <c r="D433" s="78">
        <v>125</v>
      </c>
      <c r="E433" s="79"/>
      <c r="F433" s="80">
        <v>2195</v>
      </c>
      <c r="G433" s="81">
        <v>56.851702374015197</v>
      </c>
      <c r="H433" s="126">
        <f t="shared" si="45"/>
        <v>59</v>
      </c>
      <c r="I433" s="81">
        <v>59</v>
      </c>
      <c r="K433" s="82">
        <v>2162</v>
      </c>
      <c r="L433" s="83">
        <f t="shared" si="43"/>
        <v>56.851702374015197</v>
      </c>
      <c r="M433" s="83">
        <v>66</v>
      </c>
      <c r="O433" s="85">
        <f t="shared" si="44"/>
        <v>9.252908830928229</v>
      </c>
      <c r="P433" s="86">
        <v>262.12206319910001</v>
      </c>
      <c r="Q433" s="86">
        <v>265</v>
      </c>
      <c r="S433" s="110">
        <f t="shared" si="46"/>
        <v>2497.3559</v>
      </c>
      <c r="T433" s="88">
        <v>63.224200000000003</v>
      </c>
      <c r="U433" s="88">
        <v>65.900000000000006</v>
      </c>
      <c r="V433" s="89" t="s">
        <v>121</v>
      </c>
      <c r="X433" s="90">
        <v>72.422998236223904</v>
      </c>
      <c r="Y433" s="91">
        <v>47.449391448922803</v>
      </c>
      <c r="Z433" s="91">
        <v>16.219265932524749</v>
      </c>
      <c r="AA433" s="92">
        <f t="shared" si="47"/>
        <v>136.09165561767145</v>
      </c>
      <c r="AC433" s="48">
        <v>42069</v>
      </c>
      <c r="AD433" s="78">
        <v>130.80000000000001</v>
      </c>
      <c r="AE433" s="81">
        <v>61.9</v>
      </c>
      <c r="AF433" s="83">
        <f t="shared" si="48"/>
        <v>61.9</v>
      </c>
      <c r="AG433" s="86">
        <v>240.4003169042</v>
      </c>
      <c r="AH433" s="93">
        <v>57.941760000000002</v>
      </c>
    </row>
    <row r="434" spans="1:34" ht="11.25" customHeight="1">
      <c r="A434" s="1">
        <v>42435</v>
      </c>
      <c r="B434" s="77">
        <v>4154</v>
      </c>
      <c r="C434" s="78">
        <f t="shared" si="49"/>
        <v>137.74179044957577</v>
      </c>
      <c r="D434" s="78">
        <v>125</v>
      </c>
      <c r="E434" s="79"/>
      <c r="F434" s="80">
        <v>2195</v>
      </c>
      <c r="G434" s="81">
        <v>55.911991563995699</v>
      </c>
      <c r="H434" s="126">
        <f t="shared" si="45"/>
        <v>59</v>
      </c>
      <c r="I434" s="81">
        <v>59</v>
      </c>
      <c r="K434" s="82">
        <v>2162</v>
      </c>
      <c r="L434" s="83">
        <f t="shared" si="43"/>
        <v>55.911991563995699</v>
      </c>
      <c r="M434" s="83">
        <v>66</v>
      </c>
      <c r="O434" s="85">
        <f t="shared" si="44"/>
        <v>9.2336339286857303</v>
      </c>
      <c r="P434" s="86">
        <v>261.57603197410003</v>
      </c>
      <c r="Q434" s="86">
        <v>265</v>
      </c>
      <c r="S434" s="110">
        <f t="shared" si="46"/>
        <v>2542.7441650000001</v>
      </c>
      <c r="T434" s="88">
        <v>64.373270000000005</v>
      </c>
      <c r="U434" s="88">
        <v>68.900000000000006</v>
      </c>
      <c r="X434" s="90">
        <v>73.890908322811697</v>
      </c>
      <c r="Y434" s="91">
        <v>47.497586539012403</v>
      </c>
      <c r="Z434" s="91">
        <v>16.353295587751667</v>
      </c>
      <c r="AA434" s="92">
        <f t="shared" si="47"/>
        <v>137.74179044957577</v>
      </c>
      <c r="AC434" s="48">
        <v>42070</v>
      </c>
      <c r="AD434" s="78">
        <v>145.20000000000002</v>
      </c>
      <c r="AE434" s="81">
        <v>58.1</v>
      </c>
      <c r="AF434" s="83">
        <f t="shared" si="48"/>
        <v>58.1</v>
      </c>
      <c r="AG434" s="86">
        <v>240.94724738600004</v>
      </c>
      <c r="AH434" s="93">
        <v>57.49794</v>
      </c>
    </row>
    <row r="435" spans="1:34" ht="11.25" customHeight="1">
      <c r="A435" s="1">
        <v>42436</v>
      </c>
      <c r="B435" s="77">
        <v>4154</v>
      </c>
      <c r="C435" s="78">
        <f t="shared" si="49"/>
        <v>137.21624097572663</v>
      </c>
      <c r="D435" s="78">
        <v>125</v>
      </c>
      <c r="E435" s="79"/>
      <c r="F435" s="80">
        <v>2195</v>
      </c>
      <c r="G435" s="81">
        <v>51.7972321222042</v>
      </c>
      <c r="H435" s="126">
        <f t="shared" si="45"/>
        <v>59</v>
      </c>
      <c r="I435" s="81">
        <v>59</v>
      </c>
      <c r="K435" s="82">
        <v>2162</v>
      </c>
      <c r="L435" s="83">
        <f t="shared" si="43"/>
        <v>51.7972321222042</v>
      </c>
      <c r="M435" s="83">
        <v>66</v>
      </c>
      <c r="O435" s="85">
        <f t="shared" si="44"/>
        <v>8.9891312191835784</v>
      </c>
      <c r="P435" s="86">
        <v>254.6496096086</v>
      </c>
      <c r="Q435" s="86">
        <v>254</v>
      </c>
      <c r="R435" s="87" t="s">
        <v>122</v>
      </c>
      <c r="S435" s="110">
        <f t="shared" si="46"/>
        <v>2529.8805950000001</v>
      </c>
      <c r="T435" s="88">
        <v>64.047610000000006</v>
      </c>
      <c r="U435" s="88">
        <v>64</v>
      </c>
      <c r="V435" s="89" t="s">
        <v>123</v>
      </c>
      <c r="X435" s="90">
        <v>71.700671122567996</v>
      </c>
      <c r="Y435" s="91">
        <v>50.678747817117703</v>
      </c>
      <c r="Z435" s="91">
        <v>14.83682203604093</v>
      </c>
      <c r="AA435" s="92">
        <f t="shared" si="47"/>
        <v>137.21624097572663</v>
      </c>
      <c r="AC435" s="48">
        <v>42071</v>
      </c>
      <c r="AD435" s="78">
        <v>144.5</v>
      </c>
      <c r="AE435" s="81">
        <v>56.4</v>
      </c>
      <c r="AF435" s="83">
        <f t="shared" si="48"/>
        <v>56.4</v>
      </c>
      <c r="AG435" s="86">
        <v>240.6688988837</v>
      </c>
      <c r="AH435" s="93">
        <v>56.471519999999998</v>
      </c>
    </row>
    <row r="436" spans="1:34" ht="11.25" customHeight="1">
      <c r="A436" s="1">
        <v>42437</v>
      </c>
      <c r="B436" s="77">
        <v>4154</v>
      </c>
      <c r="C436" s="78">
        <f t="shared" si="49"/>
        <v>133.48434397497024</v>
      </c>
      <c r="D436" s="78">
        <v>129</v>
      </c>
      <c r="E436" s="79"/>
      <c r="F436" s="80">
        <v>2195</v>
      </c>
      <c r="G436" s="81">
        <v>59.420576003766698</v>
      </c>
      <c r="H436" s="126">
        <f t="shared" si="45"/>
        <v>59</v>
      </c>
      <c r="I436" s="81">
        <v>59</v>
      </c>
      <c r="K436" s="82">
        <v>2162</v>
      </c>
      <c r="L436" s="83">
        <f t="shared" si="43"/>
        <v>59.420576003766698</v>
      </c>
      <c r="M436" s="83">
        <v>66</v>
      </c>
      <c r="O436" s="85">
        <f t="shared" si="44"/>
        <v>8.9680849631952402</v>
      </c>
      <c r="P436" s="86">
        <v>254.05339839080003</v>
      </c>
      <c r="Q436" s="86">
        <v>254</v>
      </c>
      <c r="R436" s="87" t="s">
        <v>122</v>
      </c>
      <c r="S436" s="110">
        <f t="shared" si="46"/>
        <v>2520.51001</v>
      </c>
      <c r="T436" s="88">
        <v>63.810380000000002</v>
      </c>
      <c r="U436" s="88">
        <v>64</v>
      </c>
      <c r="V436" s="89" t="s">
        <v>123</v>
      </c>
      <c r="X436" s="90">
        <v>71.102092986628804</v>
      </c>
      <c r="Y436" s="91">
        <v>49.772425765104799</v>
      </c>
      <c r="Z436" s="91">
        <v>12.609825223236648</v>
      </c>
      <c r="AA436" s="92">
        <f t="shared" si="47"/>
        <v>133.48434397497024</v>
      </c>
      <c r="AC436" s="48">
        <v>42072</v>
      </c>
      <c r="AD436" s="78">
        <v>146.5</v>
      </c>
      <c r="AE436" s="81">
        <v>55.4</v>
      </c>
      <c r="AF436" s="83">
        <f t="shared" si="48"/>
        <v>55.4</v>
      </c>
      <c r="AG436" s="86">
        <v>237.27582698160001</v>
      </c>
      <c r="AH436" s="93">
        <v>56.668219999999998</v>
      </c>
    </row>
    <row r="437" spans="1:34" ht="11.25" customHeight="1">
      <c r="A437" s="1">
        <v>42438</v>
      </c>
      <c r="B437" s="77">
        <v>4154</v>
      </c>
      <c r="C437" s="78">
        <f t="shared" si="49"/>
        <v>135.20949015728931</v>
      </c>
      <c r="D437" s="78">
        <v>129</v>
      </c>
      <c r="E437" s="79"/>
      <c r="F437" s="80">
        <v>2195</v>
      </c>
      <c r="G437" s="81">
        <v>58.910497495319298</v>
      </c>
      <c r="H437" s="126">
        <f t="shared" si="45"/>
        <v>59</v>
      </c>
      <c r="I437" s="81">
        <v>59</v>
      </c>
      <c r="K437" s="82">
        <v>2162</v>
      </c>
      <c r="L437" s="83">
        <f t="shared" si="43"/>
        <v>58.910497495319298</v>
      </c>
      <c r="M437" s="83">
        <v>66</v>
      </c>
      <c r="O437" s="85">
        <f t="shared" si="44"/>
        <v>8.9815159772869197</v>
      </c>
      <c r="P437" s="86">
        <v>254.4338803764</v>
      </c>
      <c r="Q437" s="86">
        <v>254</v>
      </c>
      <c r="R437" s="87" t="s">
        <v>122</v>
      </c>
      <c r="S437" s="110">
        <f t="shared" si="46"/>
        <v>2482.8195049999999</v>
      </c>
      <c r="T437" s="88">
        <v>62.856189999999998</v>
      </c>
      <c r="U437" s="88">
        <v>64</v>
      </c>
      <c r="V437" s="89" t="s">
        <v>123</v>
      </c>
      <c r="X437" s="90">
        <v>74.677230991816899</v>
      </c>
      <c r="Y437" s="91">
        <v>47.789996626784998</v>
      </c>
      <c r="Z437" s="91">
        <v>12.742262538687413</v>
      </c>
      <c r="AA437" s="92">
        <f t="shared" si="47"/>
        <v>135.20949015728931</v>
      </c>
      <c r="AC437" s="48">
        <v>42073</v>
      </c>
      <c r="AD437" s="78">
        <v>144.19999999999999</v>
      </c>
      <c r="AE437" s="81">
        <v>55.7</v>
      </c>
      <c r="AF437" s="83">
        <f t="shared" si="48"/>
        <v>55.7</v>
      </c>
      <c r="AG437" s="86">
        <v>231.46900866080003</v>
      </c>
      <c r="AH437" s="97">
        <v>57.372529999999998</v>
      </c>
    </row>
    <row r="438" spans="1:34" ht="11.25" customHeight="1">
      <c r="A438" s="1">
        <v>42439</v>
      </c>
      <c r="B438" s="77">
        <v>4154</v>
      </c>
      <c r="C438" s="78">
        <f t="shared" si="49"/>
        <v>134.96170098899498</v>
      </c>
      <c r="D438" s="78">
        <v>129</v>
      </c>
      <c r="E438" s="79"/>
      <c r="F438" s="80">
        <v>2195</v>
      </c>
      <c r="G438" s="81">
        <v>58.124600309059403</v>
      </c>
      <c r="H438" s="126">
        <f t="shared" si="45"/>
        <v>59</v>
      </c>
      <c r="I438" s="81">
        <v>59</v>
      </c>
      <c r="K438" s="82">
        <v>2162</v>
      </c>
      <c r="L438" s="83">
        <f t="shared" si="43"/>
        <v>58.124600309059403</v>
      </c>
      <c r="M438" s="83">
        <v>66</v>
      </c>
      <c r="O438" s="85">
        <f t="shared" si="44"/>
        <v>8.9845958421215997</v>
      </c>
      <c r="P438" s="86">
        <v>254.521128672</v>
      </c>
      <c r="Q438" s="86">
        <v>254</v>
      </c>
      <c r="R438" s="87" t="s">
        <v>122</v>
      </c>
      <c r="S438" s="110">
        <f t="shared" si="46"/>
        <v>2497.4609700000001</v>
      </c>
      <c r="T438" s="88">
        <v>63.226860000000002</v>
      </c>
      <c r="U438" s="88">
        <v>64</v>
      </c>
      <c r="V438" s="89" t="s">
        <v>123</v>
      </c>
      <c r="X438" s="90">
        <v>72.726769779461804</v>
      </c>
      <c r="Y438" s="91">
        <v>49.617052726897498</v>
      </c>
      <c r="Z438" s="91">
        <v>12.617878482635666</v>
      </c>
      <c r="AA438" s="92">
        <f t="shared" si="47"/>
        <v>134.96170098899498</v>
      </c>
      <c r="AC438" s="48">
        <v>42074</v>
      </c>
      <c r="AD438" s="78">
        <v>132.69999999999999</v>
      </c>
      <c r="AE438" s="81">
        <v>57.3</v>
      </c>
      <c r="AF438" s="83">
        <f t="shared" si="48"/>
        <v>57.3</v>
      </c>
      <c r="AG438" s="86">
        <v>239.86547406860001</v>
      </c>
      <c r="AH438" s="93">
        <v>57.121769999999998</v>
      </c>
    </row>
    <row r="439" spans="1:34" ht="11.25" customHeight="1">
      <c r="A439" s="1">
        <v>42440</v>
      </c>
      <c r="B439" s="77">
        <v>4154</v>
      </c>
      <c r="C439" s="78">
        <f t="shared" si="49"/>
        <v>136.71674612359496</v>
      </c>
      <c r="D439" s="78">
        <v>129</v>
      </c>
      <c r="E439" s="79"/>
      <c r="F439" s="80">
        <v>2195</v>
      </c>
      <c r="G439" s="81">
        <v>60.385367408446797</v>
      </c>
      <c r="H439" s="126">
        <f t="shared" si="45"/>
        <v>59</v>
      </c>
      <c r="I439" s="81">
        <v>59</v>
      </c>
      <c r="K439" s="82">
        <v>2162</v>
      </c>
      <c r="L439" s="83">
        <f t="shared" si="43"/>
        <v>60.385367408446797</v>
      </c>
      <c r="M439" s="83">
        <v>66</v>
      </c>
      <c r="O439" s="85">
        <f t="shared" si="44"/>
        <v>8.9874566396393778</v>
      </c>
      <c r="P439" s="86">
        <v>254.60217109459995</v>
      </c>
      <c r="Q439" s="86">
        <v>254</v>
      </c>
      <c r="R439" s="87" t="s">
        <v>122</v>
      </c>
      <c r="S439" s="110">
        <f t="shared" si="46"/>
        <v>2513.9123249999998</v>
      </c>
      <c r="T439" s="88">
        <v>63.643349999999998</v>
      </c>
      <c r="U439" s="88">
        <v>64</v>
      </c>
      <c r="V439" s="89" t="s">
        <v>123</v>
      </c>
      <c r="X439" s="90">
        <v>73.079682874473704</v>
      </c>
      <c r="Y439" s="91">
        <v>51.653641509457401</v>
      </c>
      <c r="Z439" s="91">
        <v>11.983421739663848</v>
      </c>
      <c r="AA439" s="92">
        <f t="shared" si="47"/>
        <v>136.71674612359496</v>
      </c>
      <c r="AC439" s="48">
        <v>42075</v>
      </c>
      <c r="AD439" s="78">
        <v>136.9</v>
      </c>
      <c r="AE439" s="81">
        <v>56.4</v>
      </c>
      <c r="AF439" s="83">
        <f t="shared" si="48"/>
        <v>56.4</v>
      </c>
      <c r="AG439" s="86">
        <v>240.96558466819997</v>
      </c>
      <c r="AH439" s="93">
        <v>56.466630000000002</v>
      </c>
    </row>
    <row r="440" spans="1:34" ht="11.25" customHeight="1">
      <c r="A440" s="1">
        <v>42441</v>
      </c>
      <c r="B440" s="77">
        <v>4154</v>
      </c>
      <c r="C440" s="78">
        <f t="shared" si="49"/>
        <v>139.18223667848088</v>
      </c>
      <c r="D440" s="78">
        <v>129</v>
      </c>
      <c r="E440" s="79"/>
      <c r="F440" s="80">
        <v>2195</v>
      </c>
      <c r="G440" s="81">
        <v>57.700302665477501</v>
      </c>
      <c r="H440" s="126">
        <f t="shared" si="45"/>
        <v>59</v>
      </c>
      <c r="I440" s="81">
        <v>59</v>
      </c>
      <c r="K440" s="82">
        <v>2162</v>
      </c>
      <c r="L440" s="83">
        <f t="shared" si="43"/>
        <v>57.700302665477501</v>
      </c>
      <c r="M440" s="83">
        <v>66</v>
      </c>
      <c r="O440" s="85">
        <f t="shared" si="44"/>
        <v>9.0157910871791902</v>
      </c>
      <c r="P440" s="86">
        <v>255.4048466623</v>
      </c>
      <c r="Q440" s="86">
        <v>254</v>
      </c>
      <c r="R440" s="87" t="s">
        <v>122</v>
      </c>
      <c r="S440" s="110">
        <f t="shared" si="46"/>
        <v>2499.8349200000002</v>
      </c>
      <c r="T440" s="88">
        <v>63.286960000000001</v>
      </c>
      <c r="U440" s="88">
        <v>64</v>
      </c>
      <c r="V440" s="89" t="s">
        <v>123</v>
      </c>
      <c r="X440" s="90">
        <v>75.248761840629101</v>
      </c>
      <c r="Y440" s="91">
        <v>51.409857226603798</v>
      </c>
      <c r="Z440" s="91">
        <v>12.52361761124798</v>
      </c>
      <c r="AA440" s="92">
        <f t="shared" si="47"/>
        <v>139.18223667848088</v>
      </c>
      <c r="AC440" s="48">
        <v>42076</v>
      </c>
      <c r="AD440" s="78">
        <v>141.4</v>
      </c>
      <c r="AE440" s="81">
        <v>56.2</v>
      </c>
      <c r="AF440" s="83">
        <f t="shared" si="48"/>
        <v>56.2</v>
      </c>
      <c r="AG440" s="86">
        <v>240.55115645730004</v>
      </c>
      <c r="AH440" s="93">
        <v>55.237630000000003</v>
      </c>
    </row>
    <row r="441" spans="1:34" ht="11.25" customHeight="1">
      <c r="A441" s="1">
        <v>42442</v>
      </c>
      <c r="B441" s="77">
        <v>4154</v>
      </c>
      <c r="C441" s="78">
        <f t="shared" si="49"/>
        <v>138.04599687983207</v>
      </c>
      <c r="D441" s="78">
        <v>129</v>
      </c>
      <c r="E441" s="79"/>
      <c r="F441" s="80">
        <v>2195</v>
      </c>
      <c r="G441" s="81">
        <v>56.428692919982304</v>
      </c>
      <c r="H441" s="126">
        <f t="shared" si="45"/>
        <v>59</v>
      </c>
      <c r="I441" s="81">
        <v>59</v>
      </c>
      <c r="K441" s="82">
        <v>2162</v>
      </c>
      <c r="L441" s="83">
        <f t="shared" si="43"/>
        <v>56.428692919982304</v>
      </c>
      <c r="M441" s="83">
        <v>66</v>
      </c>
      <c r="O441" s="85">
        <f t="shared" si="44"/>
        <v>9.0218799142075277</v>
      </c>
      <c r="P441" s="86">
        <v>255.57733468009997</v>
      </c>
      <c r="Q441" s="86">
        <v>254</v>
      </c>
      <c r="R441" s="87" t="s">
        <v>122</v>
      </c>
      <c r="S441" s="110">
        <f t="shared" si="46"/>
        <v>2526.9018999999998</v>
      </c>
      <c r="T441" s="88">
        <v>63.972200000000001</v>
      </c>
      <c r="U441" s="88">
        <v>64</v>
      </c>
      <c r="V441" s="89" t="s">
        <v>123</v>
      </c>
      <c r="X441" s="90">
        <v>73.237178480976795</v>
      </c>
      <c r="Y441" s="91">
        <v>52.061736667369097</v>
      </c>
      <c r="Z441" s="91">
        <v>12.747081731486199</v>
      </c>
      <c r="AA441" s="92">
        <f t="shared" si="47"/>
        <v>138.04599687983207</v>
      </c>
      <c r="AC441" s="48">
        <v>42077</v>
      </c>
      <c r="AD441" s="78">
        <v>142.4</v>
      </c>
      <c r="AE441" s="81">
        <v>52.7</v>
      </c>
      <c r="AF441" s="83">
        <f t="shared" si="48"/>
        <v>52.7</v>
      </c>
      <c r="AG441" s="86">
        <v>240.77022729570001</v>
      </c>
      <c r="AH441" s="93">
        <v>54.315190000000001</v>
      </c>
    </row>
    <row r="442" spans="1:34" ht="11.25" customHeight="1">
      <c r="A442" s="1">
        <v>42443</v>
      </c>
      <c r="B442" s="77">
        <v>4154</v>
      </c>
      <c r="C442" s="78">
        <f t="shared" si="49"/>
        <v>135.32216159566451</v>
      </c>
      <c r="D442" s="78">
        <v>129</v>
      </c>
      <c r="E442" s="79"/>
      <c r="F442" s="80">
        <v>2195</v>
      </c>
      <c r="G442" s="81">
        <v>58.522877038864301</v>
      </c>
      <c r="H442" s="126">
        <f t="shared" si="45"/>
        <v>59</v>
      </c>
      <c r="I442" s="81">
        <v>59</v>
      </c>
      <c r="K442" s="82">
        <v>2162</v>
      </c>
      <c r="L442" s="83">
        <f t="shared" si="43"/>
        <v>58.522877038864301</v>
      </c>
      <c r="M442" s="83">
        <v>66</v>
      </c>
      <c r="O442" s="85">
        <f t="shared" si="44"/>
        <v>8.7298864997127303</v>
      </c>
      <c r="P442" s="86">
        <v>247.30556656410005</v>
      </c>
      <c r="Q442" s="86">
        <v>246</v>
      </c>
      <c r="R442" s="87" t="s">
        <v>124</v>
      </c>
      <c r="S442" s="110">
        <f t="shared" si="46"/>
        <v>2514.1979099999999</v>
      </c>
      <c r="T442" s="88">
        <v>63.650579999999998</v>
      </c>
      <c r="U442" s="88">
        <v>64</v>
      </c>
      <c r="V442" s="89" t="s">
        <v>123</v>
      </c>
      <c r="X442" s="90">
        <v>70.247832460574003</v>
      </c>
      <c r="Y442" s="91">
        <v>52.669978366287999</v>
      </c>
      <c r="Z442" s="91">
        <v>12.40435076880253</v>
      </c>
      <c r="AA442" s="92">
        <f t="shared" si="47"/>
        <v>135.32216159566451</v>
      </c>
      <c r="AC442" s="48">
        <v>42078</v>
      </c>
      <c r="AD442" s="78">
        <v>142.19999999999999</v>
      </c>
      <c r="AE442" s="81">
        <v>54.8</v>
      </c>
      <c r="AF442" s="83">
        <f t="shared" si="48"/>
        <v>54.8</v>
      </c>
      <c r="AG442" s="86">
        <v>240.46099979800005</v>
      </c>
      <c r="AH442" s="93">
        <v>57.25703</v>
      </c>
    </row>
    <row r="443" spans="1:34" ht="11.25" customHeight="1">
      <c r="A443" s="1">
        <v>42444</v>
      </c>
      <c r="B443" s="77">
        <v>4154</v>
      </c>
      <c r="C443" s="78">
        <f t="shared" si="49"/>
        <v>123.34014815275629</v>
      </c>
      <c r="D443" s="78">
        <v>129</v>
      </c>
      <c r="E443" s="79"/>
      <c r="F443" s="80">
        <v>2195</v>
      </c>
      <c r="G443" s="81">
        <v>59.320270582902502</v>
      </c>
      <c r="H443" s="126">
        <f t="shared" si="45"/>
        <v>59</v>
      </c>
      <c r="I443" s="81">
        <v>59</v>
      </c>
      <c r="K443" s="82">
        <v>2162</v>
      </c>
      <c r="L443" s="83">
        <f t="shared" si="43"/>
        <v>59.320270582902502</v>
      </c>
      <c r="M443" s="83">
        <v>66</v>
      </c>
      <c r="O443" s="85">
        <f t="shared" si="44"/>
        <v>8.6797961493168732</v>
      </c>
      <c r="P443" s="86">
        <v>245.88657646790011</v>
      </c>
      <c r="Q443" s="86">
        <v>246</v>
      </c>
      <c r="R443" s="87" t="s">
        <v>124</v>
      </c>
      <c r="S443" s="110">
        <f t="shared" si="46"/>
        <v>2522.3653249999998</v>
      </c>
      <c r="T443" s="88">
        <v>63.857349999999997</v>
      </c>
      <c r="U443" s="88">
        <v>64</v>
      </c>
      <c r="V443" s="89" t="s">
        <v>123</v>
      </c>
      <c r="X443" s="90">
        <v>65.975899525124206</v>
      </c>
      <c r="Y443" s="91">
        <v>52.625825461464203</v>
      </c>
      <c r="Z443" s="91">
        <v>4.7384231661678706</v>
      </c>
      <c r="AA443" s="92">
        <f t="shared" si="47"/>
        <v>123.34014815275629</v>
      </c>
      <c r="AC443" s="48">
        <v>42079</v>
      </c>
      <c r="AD443" s="78">
        <v>136.9</v>
      </c>
      <c r="AE443" s="81">
        <v>54.8</v>
      </c>
      <c r="AF443" s="83">
        <f t="shared" si="48"/>
        <v>54.8</v>
      </c>
      <c r="AG443" s="86">
        <v>219.25127113569997</v>
      </c>
      <c r="AH443" s="93">
        <v>58.74118</v>
      </c>
    </row>
    <row r="444" spans="1:34" ht="11.25" customHeight="1">
      <c r="A444" s="1">
        <v>42445</v>
      </c>
      <c r="B444" s="77">
        <v>4154</v>
      </c>
      <c r="C444" s="78">
        <f t="shared" si="49"/>
        <v>122.8728622604917</v>
      </c>
      <c r="D444" s="78">
        <v>129</v>
      </c>
      <c r="E444" s="79"/>
      <c r="F444" s="80">
        <v>2195</v>
      </c>
      <c r="G444" s="81">
        <v>60.301574041285498</v>
      </c>
      <c r="H444" s="126">
        <f t="shared" si="45"/>
        <v>59</v>
      </c>
      <c r="I444" s="81">
        <v>59</v>
      </c>
      <c r="K444" s="82">
        <v>2162</v>
      </c>
      <c r="L444" s="83">
        <f t="shared" si="43"/>
        <v>60.301574041285498</v>
      </c>
      <c r="M444" s="83">
        <v>66</v>
      </c>
      <c r="O444" s="85">
        <f t="shared" si="44"/>
        <v>8.6648723805942094</v>
      </c>
      <c r="P444" s="86">
        <v>245.46380681570002</v>
      </c>
      <c r="Q444" s="86">
        <v>246</v>
      </c>
      <c r="R444" s="87" t="s">
        <v>124</v>
      </c>
      <c r="S444" s="110">
        <f t="shared" si="46"/>
        <v>2582.7991400000001</v>
      </c>
      <c r="T444" s="88">
        <v>65.387320000000003</v>
      </c>
      <c r="U444" s="88">
        <v>64</v>
      </c>
      <c r="V444" s="89" t="s">
        <v>123</v>
      </c>
      <c r="X444" s="90">
        <v>70.117424482194707</v>
      </c>
      <c r="Y444" s="91">
        <v>52.743056058943502</v>
      </c>
      <c r="Z444" s="91">
        <v>1.2381719353492417E-2</v>
      </c>
      <c r="AA444" s="92">
        <f t="shared" si="47"/>
        <v>122.8728622604917</v>
      </c>
      <c r="AC444" s="48">
        <v>42080</v>
      </c>
      <c r="AD444" s="78">
        <v>128.60000000000002</v>
      </c>
      <c r="AE444" s="81">
        <v>53.6</v>
      </c>
      <c r="AF444" s="83">
        <f t="shared" si="48"/>
        <v>53.6</v>
      </c>
      <c r="AG444" s="86">
        <v>217.60024105870002</v>
      </c>
      <c r="AH444" s="93">
        <v>57.695320000000002</v>
      </c>
    </row>
    <row r="445" spans="1:34" ht="11.25" customHeight="1">
      <c r="A445" s="1">
        <v>42446</v>
      </c>
      <c r="B445" s="77">
        <v>4154</v>
      </c>
      <c r="C445" s="78">
        <f t="shared" si="49"/>
        <v>127.83623002704974</v>
      </c>
      <c r="D445" s="78">
        <v>129</v>
      </c>
      <c r="E445" s="79"/>
      <c r="F445" s="80">
        <v>2195</v>
      </c>
      <c r="G445" s="81">
        <v>62.449012813688903</v>
      </c>
      <c r="H445" s="126">
        <f t="shared" si="45"/>
        <v>59</v>
      </c>
      <c r="I445" s="81">
        <v>59</v>
      </c>
      <c r="K445" s="82">
        <v>2162</v>
      </c>
      <c r="L445" s="83">
        <f t="shared" si="43"/>
        <v>62.449012813688903</v>
      </c>
      <c r="M445" s="83">
        <v>66</v>
      </c>
      <c r="O445" s="85">
        <f t="shared" si="44"/>
        <v>8.6989262942583512</v>
      </c>
      <c r="P445" s="86">
        <v>246.42850691950005</v>
      </c>
      <c r="Q445" s="86">
        <v>246</v>
      </c>
      <c r="R445" s="87" t="s">
        <v>124</v>
      </c>
      <c r="S445" s="110">
        <f t="shared" si="46"/>
        <v>2573.7812899999999</v>
      </c>
      <c r="T445" s="88">
        <v>65.159019999999998</v>
      </c>
      <c r="U445" s="88">
        <v>64</v>
      </c>
      <c r="V445" s="89" t="s">
        <v>123</v>
      </c>
      <c r="X445" s="90">
        <v>74.680831518122304</v>
      </c>
      <c r="Y445" s="91">
        <v>53.155210780935697</v>
      </c>
      <c r="Z445" s="91">
        <v>1.87727991739908E-4</v>
      </c>
      <c r="AA445" s="92">
        <f t="shared" si="47"/>
        <v>127.83623002704974</v>
      </c>
      <c r="AC445" s="48">
        <v>42081</v>
      </c>
      <c r="AD445" s="78">
        <v>125.89999999999999</v>
      </c>
      <c r="AE445" s="81">
        <v>52.3</v>
      </c>
      <c r="AF445" s="83">
        <f t="shared" si="48"/>
        <v>52.3</v>
      </c>
      <c r="AG445" s="86">
        <v>215.46569973300001</v>
      </c>
      <c r="AH445" s="93">
        <v>56.773719999999997</v>
      </c>
    </row>
    <row r="446" spans="1:34" ht="11.25" customHeight="1">
      <c r="A446" s="1">
        <v>42447</v>
      </c>
      <c r="B446" s="77">
        <v>4154</v>
      </c>
      <c r="C446" s="78">
        <f t="shared" si="49"/>
        <v>129.77396749076178</v>
      </c>
      <c r="D446" s="78">
        <v>129</v>
      </c>
      <c r="E446" s="79"/>
      <c r="F446" s="80">
        <v>2195</v>
      </c>
      <c r="G446" s="81">
        <v>60.100407254610197</v>
      </c>
      <c r="H446" s="126">
        <f t="shared" si="45"/>
        <v>59</v>
      </c>
      <c r="I446" s="81">
        <v>59</v>
      </c>
      <c r="K446" s="82">
        <v>2162</v>
      </c>
      <c r="L446" s="83">
        <f t="shared" si="43"/>
        <v>60.100407254610197</v>
      </c>
      <c r="M446" s="83">
        <v>66</v>
      </c>
      <c r="O446" s="85">
        <f t="shared" si="44"/>
        <v>8.7478560119264817</v>
      </c>
      <c r="P446" s="86">
        <v>247.81461790160006</v>
      </c>
      <c r="Q446" s="86">
        <v>246</v>
      </c>
      <c r="R446" s="87" t="s">
        <v>124</v>
      </c>
      <c r="S446" s="110">
        <f t="shared" si="46"/>
        <v>2454.2827299999999</v>
      </c>
      <c r="T446" s="88">
        <v>62.133740000000003</v>
      </c>
      <c r="U446" s="88">
        <v>62.7</v>
      </c>
      <c r="V446" s="89" t="s">
        <v>125</v>
      </c>
      <c r="X446" s="90">
        <v>73.187971869386402</v>
      </c>
      <c r="Y446" s="91">
        <v>53.014626592720496</v>
      </c>
      <c r="Z446" s="91">
        <v>3.5713690286548898</v>
      </c>
      <c r="AA446" s="92">
        <f t="shared" si="47"/>
        <v>129.77396749076178</v>
      </c>
      <c r="AC446" s="48">
        <v>42082</v>
      </c>
      <c r="AD446" s="78">
        <v>126.8</v>
      </c>
      <c r="AE446" s="81">
        <v>51.6</v>
      </c>
      <c r="AF446" s="83">
        <f t="shared" si="48"/>
        <v>51.6</v>
      </c>
      <c r="AG446" s="86">
        <v>215.47642725570003</v>
      </c>
      <c r="AH446" s="93">
        <v>59.200429999999997</v>
      </c>
    </row>
    <row r="447" spans="1:34" ht="11.25" customHeight="1">
      <c r="A447" s="1">
        <v>42448</v>
      </c>
      <c r="B447" s="77">
        <v>4154</v>
      </c>
      <c r="C447" s="78">
        <f t="shared" si="49"/>
        <v>134.28960088149611</v>
      </c>
      <c r="D447" s="78">
        <v>129</v>
      </c>
      <c r="E447" s="79"/>
      <c r="F447" s="80">
        <v>2195</v>
      </c>
      <c r="G447" s="81">
        <v>60.353155076948198</v>
      </c>
      <c r="H447" s="126">
        <f t="shared" si="45"/>
        <v>59</v>
      </c>
      <c r="I447" s="81">
        <v>59</v>
      </c>
      <c r="K447" s="82">
        <v>2162</v>
      </c>
      <c r="L447" s="83">
        <f t="shared" si="43"/>
        <v>60.353155076948198</v>
      </c>
      <c r="M447" s="83">
        <v>66</v>
      </c>
      <c r="O447" s="85">
        <f t="shared" si="44"/>
        <v>9.0413591178510604</v>
      </c>
      <c r="P447" s="86">
        <v>256.12915348019999</v>
      </c>
      <c r="Q447" s="86">
        <v>263</v>
      </c>
      <c r="S447" s="110">
        <f t="shared" si="46"/>
        <v>2494.13112</v>
      </c>
      <c r="T447" s="88">
        <v>63.142560000000003</v>
      </c>
      <c r="U447" s="88">
        <v>62.7</v>
      </c>
      <c r="V447" s="89" t="s">
        <v>125</v>
      </c>
      <c r="X447" s="90">
        <v>70.774128341593197</v>
      </c>
      <c r="Y447" s="91">
        <v>53.227682227335499</v>
      </c>
      <c r="Z447" s="91">
        <v>10.287790312567401</v>
      </c>
      <c r="AA447" s="92">
        <f t="shared" si="47"/>
        <v>134.28960088149611</v>
      </c>
      <c r="AC447" s="48">
        <v>42083</v>
      </c>
      <c r="AD447" s="78">
        <v>125.7</v>
      </c>
      <c r="AE447" s="81">
        <v>51.1</v>
      </c>
      <c r="AF447" s="83">
        <f t="shared" si="48"/>
        <v>51.1</v>
      </c>
      <c r="AG447" s="86">
        <v>226.51333496319998</v>
      </c>
      <c r="AH447" s="93">
        <v>60.004460000000002</v>
      </c>
    </row>
    <row r="448" spans="1:34" ht="11.25" customHeight="1">
      <c r="A448" s="1">
        <v>42449</v>
      </c>
      <c r="B448" s="77">
        <v>4154</v>
      </c>
      <c r="C448" s="78">
        <f t="shared" si="49"/>
        <v>134.58026442709291</v>
      </c>
      <c r="D448" s="78">
        <v>129</v>
      </c>
      <c r="E448" s="79"/>
      <c r="F448" s="80">
        <v>2195</v>
      </c>
      <c r="G448" s="81">
        <v>61.504371760608002</v>
      </c>
      <c r="H448" s="126">
        <f t="shared" si="45"/>
        <v>59</v>
      </c>
      <c r="I448" s="81">
        <v>59</v>
      </c>
      <c r="K448" s="82">
        <v>2162</v>
      </c>
      <c r="L448" s="83">
        <f t="shared" si="43"/>
        <v>61.504371760608002</v>
      </c>
      <c r="M448" s="83">
        <v>66</v>
      </c>
      <c r="O448" s="85">
        <f t="shared" si="44"/>
        <v>9.142646381125008</v>
      </c>
      <c r="P448" s="86">
        <v>258.99848105169997</v>
      </c>
      <c r="Q448" s="86">
        <v>263</v>
      </c>
      <c r="S448" s="110">
        <f t="shared" si="46"/>
        <v>2525.1927350000001</v>
      </c>
      <c r="T448" s="88">
        <v>63.928930000000001</v>
      </c>
      <c r="U448" s="88">
        <v>62.7</v>
      </c>
      <c r="V448" s="89" t="s">
        <v>125</v>
      </c>
      <c r="X448" s="90">
        <v>70.457500763523896</v>
      </c>
      <c r="Y448" s="91">
        <v>52.222237111074598</v>
      </c>
      <c r="Z448" s="91">
        <v>11.900526552494419</v>
      </c>
      <c r="AA448" s="92">
        <f t="shared" si="47"/>
        <v>134.58026442709291</v>
      </c>
      <c r="AC448" s="48">
        <v>42084</v>
      </c>
      <c r="AD448" s="78">
        <v>129.38778021883388</v>
      </c>
      <c r="AE448" s="81">
        <v>51.664702603871405</v>
      </c>
      <c r="AF448" s="83">
        <f t="shared" si="48"/>
        <v>51.664702603871405</v>
      </c>
      <c r="AG448" s="86">
        <v>234.11196633249995</v>
      </c>
      <c r="AH448" s="93">
        <v>59.663119999999999</v>
      </c>
    </row>
    <row r="449" spans="1:34" ht="11.25" customHeight="1">
      <c r="A449" s="1">
        <v>42450</v>
      </c>
      <c r="B449" s="77">
        <v>4154</v>
      </c>
      <c r="C449" s="78">
        <f t="shared" si="49"/>
        <v>137.03031397789692</v>
      </c>
      <c r="D449" s="78">
        <v>121</v>
      </c>
      <c r="E449" s="79" t="s">
        <v>26</v>
      </c>
      <c r="F449" s="80">
        <v>2195</v>
      </c>
      <c r="G449" s="81">
        <v>60.586849150481697</v>
      </c>
      <c r="H449" s="126">
        <f t="shared" si="45"/>
        <v>59</v>
      </c>
      <c r="I449" s="81">
        <v>59</v>
      </c>
      <c r="K449" s="82">
        <v>2162</v>
      </c>
      <c r="L449" s="83">
        <f t="shared" si="43"/>
        <v>60.586849150481697</v>
      </c>
      <c r="M449" s="83">
        <v>66</v>
      </c>
      <c r="O449" s="85">
        <f t="shared" si="44"/>
        <v>9.0418109880113793</v>
      </c>
      <c r="P449" s="86">
        <v>256.14195433459997</v>
      </c>
      <c r="Q449" s="86">
        <v>263</v>
      </c>
      <c r="S449" s="110">
        <f t="shared" si="46"/>
        <v>2471.024015</v>
      </c>
      <c r="T449" s="88">
        <v>62.557569999999998</v>
      </c>
      <c r="U449" s="88">
        <v>62.7</v>
      </c>
      <c r="V449" s="89" t="s">
        <v>125</v>
      </c>
      <c r="X449" s="90">
        <v>72.830770349545205</v>
      </c>
      <c r="Y449" s="91">
        <v>52.707323162484599</v>
      </c>
      <c r="Z449" s="91">
        <v>11.492220465867121</v>
      </c>
      <c r="AA449" s="92">
        <f t="shared" si="47"/>
        <v>137.03031397789692</v>
      </c>
      <c r="AC449" s="48">
        <v>42085</v>
      </c>
      <c r="AD449" s="78">
        <v>134.6194274290043</v>
      </c>
      <c r="AE449" s="81">
        <v>47.409525024157702</v>
      </c>
      <c r="AF449" s="83">
        <f t="shared" si="48"/>
        <v>47.409525024157702</v>
      </c>
      <c r="AG449" s="86">
        <v>236.19296237399999</v>
      </c>
      <c r="AH449" s="93">
        <v>59.542369999999998</v>
      </c>
    </row>
    <row r="450" spans="1:34" ht="11.25" customHeight="1">
      <c r="A450" s="1">
        <v>42451</v>
      </c>
      <c r="B450" s="77">
        <v>4154</v>
      </c>
      <c r="C450" s="78">
        <f t="shared" si="49"/>
        <v>134.79613268943331</v>
      </c>
      <c r="D450" s="78">
        <v>121</v>
      </c>
      <c r="E450" s="79" t="s">
        <v>26</v>
      </c>
      <c r="F450" s="80">
        <v>2195</v>
      </c>
      <c r="G450" s="81">
        <v>60.363712242871998</v>
      </c>
      <c r="H450" s="126">
        <f t="shared" si="45"/>
        <v>59</v>
      </c>
      <c r="I450" s="81">
        <v>59</v>
      </c>
      <c r="K450" s="82">
        <v>2162</v>
      </c>
      <c r="L450" s="83">
        <f t="shared" si="43"/>
        <v>60.363712242871998</v>
      </c>
      <c r="M450" s="83">
        <v>66</v>
      </c>
      <c r="O450" s="85">
        <f t="shared" si="44"/>
        <v>9.0176196247823217</v>
      </c>
      <c r="P450" s="86">
        <v>255.45664659440007</v>
      </c>
      <c r="Q450" s="86">
        <v>263</v>
      </c>
      <c r="S450" s="110">
        <f t="shared" si="46"/>
        <v>2422.9983349999998</v>
      </c>
      <c r="T450" s="88">
        <v>61.341729999999998</v>
      </c>
      <c r="U450" s="88">
        <v>62.7</v>
      </c>
      <c r="V450" s="89" t="s">
        <v>125</v>
      </c>
      <c r="X450" s="90">
        <v>74.738200451438701</v>
      </c>
      <c r="Y450" s="91">
        <v>52.806212010044597</v>
      </c>
      <c r="Z450" s="91">
        <v>7.2517202279500141</v>
      </c>
      <c r="AA450" s="92">
        <f t="shared" si="47"/>
        <v>134.79613268943331</v>
      </c>
      <c r="AC450" s="48">
        <v>42086</v>
      </c>
      <c r="AD450" s="78">
        <v>132.73980049853142</v>
      </c>
      <c r="AE450" s="81">
        <v>44.778472377081201</v>
      </c>
      <c r="AF450" s="83">
        <f t="shared" si="48"/>
        <v>44.778472377081201</v>
      </c>
      <c r="AG450" s="86">
        <v>214.64565331210002</v>
      </c>
      <c r="AH450" s="93">
        <v>58.470210000000002</v>
      </c>
    </row>
    <row r="451" spans="1:34" ht="11.25" customHeight="1">
      <c r="A451" s="1">
        <v>42452</v>
      </c>
      <c r="B451" s="77">
        <v>4154</v>
      </c>
      <c r="C451" s="78">
        <f t="shared" si="49"/>
        <v>135.56616837367761</v>
      </c>
      <c r="D451" s="78">
        <v>121</v>
      </c>
      <c r="E451" s="79" t="s">
        <v>26</v>
      </c>
      <c r="F451" s="80">
        <v>2195</v>
      </c>
      <c r="G451" s="81">
        <v>60.266492754637703</v>
      </c>
      <c r="H451" s="126">
        <f t="shared" si="45"/>
        <v>59</v>
      </c>
      <c r="I451" s="81">
        <v>59</v>
      </c>
      <c r="K451" s="82">
        <v>2162</v>
      </c>
      <c r="L451" s="83">
        <f t="shared" si="43"/>
        <v>60.266492754637703</v>
      </c>
      <c r="M451" s="83">
        <v>66</v>
      </c>
      <c r="O451" s="85">
        <f t="shared" si="44"/>
        <v>8.9768882200613973</v>
      </c>
      <c r="P451" s="86">
        <v>254.30278243799992</v>
      </c>
      <c r="Q451" s="86">
        <v>263</v>
      </c>
      <c r="S451" s="110">
        <f t="shared" si="46"/>
        <v>2504.2356150000001</v>
      </c>
      <c r="T451" s="88">
        <v>63.39837</v>
      </c>
      <c r="U451" s="88">
        <v>62.7</v>
      </c>
      <c r="V451" s="89" t="s">
        <v>125</v>
      </c>
      <c r="X451" s="90">
        <v>77.841807974771498</v>
      </c>
      <c r="Y451" s="91">
        <v>52.803457425773601</v>
      </c>
      <c r="Z451" s="91">
        <v>4.9209029731325247</v>
      </c>
      <c r="AA451" s="92">
        <f t="shared" si="47"/>
        <v>135.56616837367761</v>
      </c>
      <c r="AC451" s="48">
        <v>42087</v>
      </c>
      <c r="AD451" s="78">
        <v>133.54271117860671</v>
      </c>
      <c r="AE451" s="81">
        <v>44.907106717974102</v>
      </c>
      <c r="AF451" s="83">
        <f t="shared" si="48"/>
        <v>44.907106717974102</v>
      </c>
      <c r="AG451" s="86">
        <v>212.35764316080002</v>
      </c>
      <c r="AH451" s="93">
        <v>59.720610000000001</v>
      </c>
    </row>
    <row r="452" spans="1:34" ht="11.25" customHeight="1">
      <c r="A452" s="1">
        <v>42453</v>
      </c>
      <c r="B452" s="77">
        <v>4154</v>
      </c>
      <c r="C452" s="78">
        <f t="shared" si="49"/>
        <v>138.80525386526747</v>
      </c>
      <c r="D452" s="78">
        <v>129</v>
      </c>
      <c r="E452" s="79"/>
      <c r="F452" s="80">
        <v>2195</v>
      </c>
      <c r="G452" s="81">
        <v>60.468870036701098</v>
      </c>
      <c r="H452" s="126">
        <f t="shared" si="45"/>
        <v>59</v>
      </c>
      <c r="I452" s="81">
        <v>59</v>
      </c>
      <c r="K452" s="82">
        <v>2162</v>
      </c>
      <c r="L452" s="83">
        <f t="shared" ref="L452:L515" si="50">G452</f>
        <v>60.468870036701098</v>
      </c>
      <c r="M452" s="83">
        <v>66</v>
      </c>
      <c r="O452" s="85">
        <f t="shared" ref="O452:O515" si="51">P452*$R$1/1000</f>
        <v>8.976924026475201</v>
      </c>
      <c r="P452" s="86">
        <v>254.30379678400001</v>
      </c>
      <c r="Q452" s="86">
        <v>263</v>
      </c>
      <c r="S452" s="110">
        <f t="shared" si="46"/>
        <v>2529.1024450000004</v>
      </c>
      <c r="T452" s="88">
        <v>64.027910000000006</v>
      </c>
      <c r="U452" s="88">
        <v>69.7</v>
      </c>
      <c r="X452" s="90">
        <v>75.084194878431006</v>
      </c>
      <c r="Y452" s="91">
        <v>54.3586445221273</v>
      </c>
      <c r="Z452" s="91">
        <v>9.3624144647091647</v>
      </c>
      <c r="AA452" s="92">
        <f t="shared" si="47"/>
        <v>138.80525386526747</v>
      </c>
      <c r="AC452" s="48">
        <v>42088</v>
      </c>
      <c r="AD452" s="78">
        <v>129.45179792196251</v>
      </c>
      <c r="AE452" s="81">
        <v>49.581561137421396</v>
      </c>
      <c r="AF452" s="83">
        <f t="shared" si="48"/>
        <v>49.581561137421396</v>
      </c>
      <c r="AG452" s="86">
        <v>213.47427641909999</v>
      </c>
      <c r="AH452" s="93">
        <v>58.109400000000001</v>
      </c>
    </row>
    <row r="453" spans="1:34" ht="11.25" customHeight="1">
      <c r="A453" s="1">
        <v>42454</v>
      </c>
      <c r="B453" s="77">
        <v>4154</v>
      </c>
      <c r="C453" s="78">
        <f t="shared" si="49"/>
        <v>139.28568351566329</v>
      </c>
      <c r="D453" s="78">
        <v>129</v>
      </c>
      <c r="E453" s="79"/>
      <c r="F453" s="80">
        <v>2195</v>
      </c>
      <c r="G453" s="81">
        <v>59.603804024100597</v>
      </c>
      <c r="H453" s="126">
        <f t="shared" ref="H453:H516" si="52">IF(I453&lt;M453, I453, M453)</f>
        <v>59</v>
      </c>
      <c r="I453" s="81">
        <v>59</v>
      </c>
      <c r="K453" s="82">
        <v>2162</v>
      </c>
      <c r="L453" s="83">
        <f t="shared" si="50"/>
        <v>59.603804024100597</v>
      </c>
      <c r="M453" s="83">
        <v>66</v>
      </c>
      <c r="O453" s="85">
        <f t="shared" si="51"/>
        <v>9.085135873350568</v>
      </c>
      <c r="P453" s="86">
        <v>257.36928819689996</v>
      </c>
      <c r="Q453" s="86">
        <v>263</v>
      </c>
      <c r="S453" s="110">
        <f t="shared" ref="S453:S516" si="53">T453*$V$1</f>
        <v>2477.7840449999999</v>
      </c>
      <c r="T453" s="88">
        <v>62.72871</v>
      </c>
      <c r="U453" s="88">
        <v>69.7</v>
      </c>
      <c r="X453" s="90">
        <v>73.689167815583701</v>
      </c>
      <c r="Y453" s="91">
        <v>52.9363765415996</v>
      </c>
      <c r="Z453" s="91">
        <v>12.66013915848</v>
      </c>
      <c r="AA453" s="92">
        <f t="shared" ref="AA453:AA516" si="54">SUM(X453:Z453)</f>
        <v>139.28568351566329</v>
      </c>
      <c r="AC453" s="48">
        <v>42089</v>
      </c>
      <c r="AD453" s="78">
        <v>132.15517499714829</v>
      </c>
      <c r="AE453" s="81">
        <v>48.630751334641602</v>
      </c>
      <c r="AF453" s="83">
        <f t="shared" ref="AF453:AF516" si="55">AE453</f>
        <v>48.630751334641602</v>
      </c>
      <c r="AG453" s="86">
        <v>215.30483466979996</v>
      </c>
      <c r="AH453" s="93">
        <v>57.25573</v>
      </c>
    </row>
    <row r="454" spans="1:34" ht="11.25" customHeight="1">
      <c r="A454" s="98">
        <v>42455</v>
      </c>
      <c r="B454" s="77">
        <v>4154</v>
      </c>
      <c r="C454" s="78">
        <f t="shared" si="49"/>
        <v>141.17699556130469</v>
      </c>
      <c r="D454" s="78">
        <v>129</v>
      </c>
      <c r="E454" s="79"/>
      <c r="F454" s="80">
        <v>2195</v>
      </c>
      <c r="G454" s="81">
        <v>60.361063487895997</v>
      </c>
      <c r="H454" s="126">
        <f t="shared" si="52"/>
        <v>59</v>
      </c>
      <c r="I454" s="81">
        <v>59</v>
      </c>
      <c r="K454" s="82">
        <v>2162</v>
      </c>
      <c r="L454" s="83">
        <f t="shared" si="50"/>
        <v>60.361063487895997</v>
      </c>
      <c r="M454" s="83">
        <v>66</v>
      </c>
      <c r="O454" s="85">
        <f t="shared" si="51"/>
        <v>9.1033717850662512</v>
      </c>
      <c r="P454" s="86">
        <v>257.88588626250004</v>
      </c>
      <c r="Q454" s="86">
        <v>263</v>
      </c>
      <c r="S454" s="110">
        <f t="shared" si="53"/>
        <v>2506.404955</v>
      </c>
      <c r="T454" s="88">
        <v>63.453290000000003</v>
      </c>
      <c r="U454" s="88">
        <v>69.7</v>
      </c>
      <c r="X454" s="90">
        <v>74.661302465528095</v>
      </c>
      <c r="Y454" s="91">
        <v>51.4977897535897</v>
      </c>
      <c r="Z454" s="91">
        <v>15.017903342186912</v>
      </c>
      <c r="AA454" s="92">
        <f t="shared" si="54"/>
        <v>141.17699556130469</v>
      </c>
      <c r="AC454" s="48">
        <v>42090</v>
      </c>
      <c r="AD454" s="78">
        <v>139.46422241995188</v>
      </c>
      <c r="AE454" s="81">
        <v>48.086756993394005</v>
      </c>
      <c r="AF454" s="83">
        <f t="shared" si="55"/>
        <v>48.086756993394005</v>
      </c>
      <c r="AG454" s="86">
        <v>215.43075470680009</v>
      </c>
      <c r="AH454" s="93">
        <v>56.11497</v>
      </c>
    </row>
    <row r="455" spans="1:34" ht="11.25" customHeight="1">
      <c r="A455" s="98">
        <v>42456</v>
      </c>
      <c r="B455" s="77">
        <v>4154</v>
      </c>
      <c r="C455" s="78">
        <f t="shared" si="49"/>
        <v>143.75704604288734</v>
      </c>
      <c r="D455" s="78">
        <v>129</v>
      </c>
      <c r="E455" s="79"/>
      <c r="F455" s="80">
        <v>2195</v>
      </c>
      <c r="G455" s="81">
        <v>59.959398393624902</v>
      </c>
      <c r="H455" s="126">
        <f t="shared" si="52"/>
        <v>59</v>
      </c>
      <c r="I455" s="81">
        <v>59</v>
      </c>
      <c r="K455" s="82">
        <v>2162</v>
      </c>
      <c r="L455" s="83">
        <f t="shared" si="50"/>
        <v>59.959398393624902</v>
      </c>
      <c r="M455" s="83">
        <v>66</v>
      </c>
      <c r="O455" s="85">
        <f t="shared" si="51"/>
        <v>9.1075430388581875</v>
      </c>
      <c r="P455" s="86">
        <v>258.00405209229996</v>
      </c>
      <c r="Q455" s="86">
        <v>263</v>
      </c>
      <c r="S455" s="110">
        <f t="shared" si="53"/>
        <v>2500.8465150000002</v>
      </c>
      <c r="T455" s="88">
        <v>63.312570000000001</v>
      </c>
      <c r="U455" s="88">
        <v>69.7</v>
      </c>
      <c r="X455" s="90">
        <v>75.678701678823501</v>
      </c>
      <c r="Y455" s="91">
        <v>51.878298153626901</v>
      </c>
      <c r="Z455" s="91">
        <v>16.200046210436948</v>
      </c>
      <c r="AA455" s="92">
        <f t="shared" si="54"/>
        <v>143.75704604288734</v>
      </c>
      <c r="AC455" s="48">
        <v>42091</v>
      </c>
      <c r="AD455" s="78">
        <v>145.46108100932372</v>
      </c>
      <c r="AE455" s="81">
        <v>47.7134044614007</v>
      </c>
      <c r="AF455" s="83">
        <f t="shared" si="55"/>
        <v>47.7134044614007</v>
      </c>
      <c r="AG455" s="86">
        <v>216.34161450010001</v>
      </c>
      <c r="AH455" s="93">
        <v>55.609079999999999</v>
      </c>
    </row>
    <row r="456" spans="1:34" ht="11.25" customHeight="1">
      <c r="A456" s="98">
        <v>42457</v>
      </c>
      <c r="B456" s="77">
        <v>4154</v>
      </c>
      <c r="C456" s="78">
        <f t="shared" si="49"/>
        <v>145.38307559805304</v>
      </c>
      <c r="D456" s="78">
        <v>129</v>
      </c>
      <c r="E456" s="79"/>
      <c r="F456" s="80">
        <v>2195</v>
      </c>
      <c r="G456" s="81">
        <v>58.025911382066298</v>
      </c>
      <c r="H456" s="126">
        <f t="shared" si="52"/>
        <v>50</v>
      </c>
      <c r="I456" s="81">
        <v>50</v>
      </c>
      <c r="J456" s="94" t="s">
        <v>126</v>
      </c>
      <c r="K456" s="82">
        <v>2162</v>
      </c>
      <c r="L456" s="83">
        <f t="shared" si="50"/>
        <v>58.025911382066298</v>
      </c>
      <c r="M456" s="83">
        <v>66</v>
      </c>
      <c r="O456" s="85">
        <f t="shared" si="51"/>
        <v>8.9715654652351891</v>
      </c>
      <c r="P456" s="86">
        <v>254.1519961823</v>
      </c>
      <c r="Q456" s="86">
        <v>263</v>
      </c>
      <c r="S456" s="110">
        <f t="shared" si="53"/>
        <v>2390.0533599999999</v>
      </c>
      <c r="T456" s="88">
        <v>60.507680000000001</v>
      </c>
      <c r="U456" s="88">
        <v>69.7</v>
      </c>
      <c r="X456" s="90">
        <v>75.593436939862201</v>
      </c>
      <c r="Y456" s="91">
        <v>52.043970389873799</v>
      </c>
      <c r="Z456" s="91">
        <v>17.74566826831704</v>
      </c>
      <c r="AA456" s="92">
        <f t="shared" si="54"/>
        <v>145.38307559805304</v>
      </c>
      <c r="AC456" s="48">
        <v>42092</v>
      </c>
      <c r="AD456" s="78">
        <v>140.87686873144861</v>
      </c>
      <c r="AE456" s="81">
        <v>47.1997902239601</v>
      </c>
      <c r="AF456" s="83">
        <f t="shared" si="55"/>
        <v>47.1997902239601</v>
      </c>
      <c r="AG456" s="86">
        <v>215.07637310969994</v>
      </c>
      <c r="AH456" s="93">
        <v>54.242150000000002</v>
      </c>
    </row>
    <row r="457" spans="1:34" ht="11.25" customHeight="1">
      <c r="A457" s="98">
        <v>42458</v>
      </c>
      <c r="B457" s="77">
        <v>4154</v>
      </c>
      <c r="C457" s="78">
        <f t="shared" si="49"/>
        <v>147.57950904726704</v>
      </c>
      <c r="D457" s="78">
        <v>129</v>
      </c>
      <c r="E457" s="79"/>
      <c r="F457" s="80">
        <v>2195</v>
      </c>
      <c r="G457" s="81">
        <v>56.521751815093701</v>
      </c>
      <c r="H457" s="126">
        <f t="shared" si="52"/>
        <v>50</v>
      </c>
      <c r="I457" s="81">
        <v>50</v>
      </c>
      <c r="J457" s="94" t="s">
        <v>126</v>
      </c>
      <c r="K457" s="82">
        <v>2162</v>
      </c>
      <c r="L457" s="83">
        <f t="shared" si="50"/>
        <v>56.521751815093701</v>
      </c>
      <c r="M457" s="83">
        <v>66</v>
      </c>
      <c r="O457" s="85">
        <f t="shared" si="51"/>
        <v>8.9479139027190975</v>
      </c>
      <c r="P457" s="86">
        <v>253.48198024699997</v>
      </c>
      <c r="Q457" s="86">
        <v>263</v>
      </c>
      <c r="S457" s="110">
        <f t="shared" si="53"/>
        <v>2350.7552049999999</v>
      </c>
      <c r="T457" s="88">
        <v>59.512790000000003</v>
      </c>
      <c r="U457" s="88">
        <v>69.7</v>
      </c>
      <c r="X457" s="90">
        <v>76.808667898104702</v>
      </c>
      <c r="Y457" s="91">
        <v>52.006647500007297</v>
      </c>
      <c r="Z457" s="91">
        <v>18.764193649155018</v>
      </c>
      <c r="AA457" s="92">
        <f t="shared" si="54"/>
        <v>147.57950904726704</v>
      </c>
      <c r="AC457" s="48">
        <v>42093</v>
      </c>
      <c r="AD457" s="78">
        <v>137.64336309833689</v>
      </c>
      <c r="AE457" s="81">
        <v>46.438218630583897</v>
      </c>
      <c r="AF457" s="83">
        <f t="shared" si="55"/>
        <v>46.438218630583897</v>
      </c>
      <c r="AG457" s="86">
        <v>211.35208372409997</v>
      </c>
      <c r="AH457" s="93">
        <v>52.057679999999998</v>
      </c>
    </row>
    <row r="458" spans="1:34" ht="11.25" customHeight="1">
      <c r="A458" s="98">
        <v>42459</v>
      </c>
      <c r="B458" s="77">
        <v>4154</v>
      </c>
      <c r="C458" s="78">
        <f t="shared" si="49"/>
        <v>150.0547112066013</v>
      </c>
      <c r="D458" s="78">
        <v>129</v>
      </c>
      <c r="E458" s="79"/>
      <c r="F458" s="80">
        <v>2195</v>
      </c>
      <c r="G458" s="81">
        <v>55.3403255815997</v>
      </c>
      <c r="H458" s="126">
        <f t="shared" si="52"/>
        <v>50</v>
      </c>
      <c r="I458" s="81">
        <v>50</v>
      </c>
      <c r="J458" s="94" t="s">
        <v>126</v>
      </c>
      <c r="K458" s="82">
        <v>2162</v>
      </c>
      <c r="L458" s="83">
        <f t="shared" si="50"/>
        <v>55.3403255815997</v>
      </c>
      <c r="M458" s="83">
        <v>66</v>
      </c>
      <c r="O458" s="85">
        <f t="shared" si="51"/>
        <v>8.9922248337247908</v>
      </c>
      <c r="P458" s="86">
        <v>254.73724741430004</v>
      </c>
      <c r="Q458" s="86">
        <v>263</v>
      </c>
      <c r="S458" s="110">
        <f t="shared" si="53"/>
        <v>2389.79898</v>
      </c>
      <c r="T458" s="88">
        <v>60.501240000000003</v>
      </c>
      <c r="U458" s="88">
        <v>69.7</v>
      </c>
      <c r="X458" s="90">
        <v>79.429098219461395</v>
      </c>
      <c r="Y458" s="91">
        <v>50.2534611016018</v>
      </c>
      <c r="Z458" s="91">
        <v>20.372151885538109</v>
      </c>
      <c r="AA458" s="92">
        <f t="shared" si="54"/>
        <v>150.0547112066013</v>
      </c>
      <c r="AC458" s="48">
        <v>42094</v>
      </c>
      <c r="AD458" s="78">
        <v>138.7429969396546</v>
      </c>
      <c r="AE458" s="81">
        <v>46.565435499754699</v>
      </c>
      <c r="AF458" s="83">
        <f t="shared" si="55"/>
        <v>46.565435499754699</v>
      </c>
      <c r="AG458" s="86">
        <v>214.14649913410005</v>
      </c>
      <c r="AH458" s="93">
        <v>51.225839999999998</v>
      </c>
    </row>
    <row r="459" spans="1:34" ht="11.25" customHeight="1">
      <c r="A459" s="98">
        <v>42460</v>
      </c>
      <c r="B459" s="77">
        <v>4154</v>
      </c>
      <c r="C459" s="78">
        <f t="shared" ref="C459:C522" si="56">$AA459</f>
        <v>147.52417046533006</v>
      </c>
      <c r="D459" s="78">
        <v>129</v>
      </c>
      <c r="E459" s="79"/>
      <c r="F459" s="80">
        <v>2195</v>
      </c>
      <c r="G459" s="81">
        <v>55.602992286243897</v>
      </c>
      <c r="H459" s="126">
        <f t="shared" si="52"/>
        <v>58</v>
      </c>
      <c r="I459" s="81">
        <v>58</v>
      </c>
      <c r="J459" s="94" t="s">
        <v>127</v>
      </c>
      <c r="K459" s="82">
        <v>2162</v>
      </c>
      <c r="L459" s="83">
        <f t="shared" si="50"/>
        <v>55.602992286243897</v>
      </c>
      <c r="M459" s="83">
        <v>66</v>
      </c>
      <c r="O459" s="85">
        <f t="shared" si="51"/>
        <v>8.9998082089418112</v>
      </c>
      <c r="P459" s="86">
        <v>254.95207390770005</v>
      </c>
      <c r="Q459" s="86">
        <v>263</v>
      </c>
      <c r="S459" s="110">
        <f t="shared" si="53"/>
        <v>2403.7037700000001</v>
      </c>
      <c r="T459" s="88">
        <v>60.853259999999999</v>
      </c>
      <c r="U459" s="88">
        <v>69.7</v>
      </c>
      <c r="X459" s="90">
        <v>71.562244983829899</v>
      </c>
      <c r="Y459" s="91">
        <v>51.748610246397</v>
      </c>
      <c r="Z459" s="91">
        <v>24.213315235103146</v>
      </c>
      <c r="AA459" s="92">
        <f t="shared" si="54"/>
        <v>147.52417046533006</v>
      </c>
      <c r="AC459" s="48">
        <v>42095</v>
      </c>
      <c r="AD459" s="78">
        <v>139.12737667104651</v>
      </c>
      <c r="AE459" s="81">
        <v>48.7273072004187</v>
      </c>
      <c r="AF459" s="83">
        <f t="shared" si="55"/>
        <v>48.7273072004187</v>
      </c>
      <c r="AG459" s="86">
        <v>213.76009711169999</v>
      </c>
      <c r="AH459" s="93">
        <v>52.879980000000003</v>
      </c>
    </row>
    <row r="460" spans="1:34" ht="11.25" customHeight="1">
      <c r="A460" s="98">
        <v>42461</v>
      </c>
      <c r="B460" s="77">
        <v>3216</v>
      </c>
      <c r="C460" s="78">
        <f t="shared" si="56"/>
        <v>145.99567324921702</v>
      </c>
      <c r="D460" s="78">
        <v>130</v>
      </c>
      <c r="E460" s="79"/>
      <c r="F460" s="80">
        <v>2195</v>
      </c>
      <c r="G460" s="81">
        <v>55.930747187007299</v>
      </c>
      <c r="H460" s="126">
        <f t="shared" si="52"/>
        <v>58</v>
      </c>
      <c r="I460" s="81">
        <v>58</v>
      </c>
      <c r="J460" s="94" t="s">
        <v>127</v>
      </c>
      <c r="K460" s="82">
        <v>2068</v>
      </c>
      <c r="L460" s="83">
        <f t="shared" si="50"/>
        <v>55.930747187007299</v>
      </c>
      <c r="M460" s="83">
        <v>66</v>
      </c>
      <c r="O460" s="85">
        <f t="shared" si="51"/>
        <v>8.7911249767283088</v>
      </c>
      <c r="P460" s="86">
        <v>249.04036761269998</v>
      </c>
      <c r="Q460" s="86">
        <v>258</v>
      </c>
      <c r="S460" s="110">
        <f t="shared" si="53"/>
        <v>2411.10133</v>
      </c>
      <c r="T460" s="88">
        <v>61.04054</v>
      </c>
      <c r="U460" s="88">
        <v>73.715000000000003</v>
      </c>
      <c r="V460" s="89" t="s">
        <v>128</v>
      </c>
      <c r="X460" s="90">
        <v>68.052789896636298</v>
      </c>
      <c r="Y460" s="91">
        <v>51.813533884076499</v>
      </c>
      <c r="Z460" s="91">
        <v>26.129349468504216</v>
      </c>
      <c r="AA460" s="92">
        <f t="shared" si="54"/>
        <v>145.99567324921702</v>
      </c>
      <c r="AC460" s="48">
        <v>42096</v>
      </c>
      <c r="AD460" s="78">
        <v>139.6524523577028</v>
      </c>
      <c r="AE460" s="81">
        <v>48.685462154204096</v>
      </c>
      <c r="AF460" s="83">
        <f t="shared" si="55"/>
        <v>48.685462154204096</v>
      </c>
      <c r="AG460" s="86">
        <v>229.15702424789998</v>
      </c>
      <c r="AH460" s="93">
        <v>52.525939999999999</v>
      </c>
    </row>
    <row r="461" spans="1:34" ht="11.25" customHeight="1">
      <c r="A461" s="98">
        <v>42462</v>
      </c>
      <c r="B461" s="77">
        <v>3216</v>
      </c>
      <c r="C461" s="78">
        <f t="shared" si="56"/>
        <v>145.54000491065284</v>
      </c>
      <c r="D461" s="78">
        <v>130</v>
      </c>
      <c r="E461" s="79"/>
      <c r="F461" s="80">
        <v>2195</v>
      </c>
      <c r="G461" s="81">
        <v>56.775649860480101</v>
      </c>
      <c r="H461" s="126">
        <f t="shared" si="52"/>
        <v>60</v>
      </c>
      <c r="I461" s="81">
        <v>60</v>
      </c>
      <c r="K461" s="82">
        <v>2068</v>
      </c>
      <c r="L461" s="83">
        <f t="shared" si="50"/>
        <v>56.775649860480101</v>
      </c>
      <c r="M461" s="83">
        <v>66</v>
      </c>
      <c r="O461" s="85">
        <f t="shared" si="51"/>
        <v>8.7907597910094566</v>
      </c>
      <c r="P461" s="86">
        <v>249.03002240819995</v>
      </c>
      <c r="Q461" s="86">
        <v>258</v>
      </c>
      <c r="S461" s="110">
        <f t="shared" si="53"/>
        <v>2386.9024449999997</v>
      </c>
      <c r="T461" s="88">
        <v>60.427909999999997</v>
      </c>
      <c r="U461" s="88">
        <v>73.715000000000003</v>
      </c>
      <c r="X461" s="90">
        <v>70.366355500830394</v>
      </c>
      <c r="Y461" s="91">
        <v>51.097224962436997</v>
      </c>
      <c r="Z461" s="91">
        <v>24.076424447385442</v>
      </c>
      <c r="AA461" s="92">
        <f t="shared" si="54"/>
        <v>145.54000491065284</v>
      </c>
      <c r="AC461" s="48">
        <v>42097</v>
      </c>
      <c r="AD461" s="78">
        <v>135.99633072858182</v>
      </c>
      <c r="AE461" s="81">
        <v>48.842798576177898</v>
      </c>
      <c r="AF461" s="83">
        <f t="shared" si="55"/>
        <v>48.842798576177898</v>
      </c>
      <c r="AG461" s="86">
        <v>235.75908243560002</v>
      </c>
      <c r="AH461" s="93">
        <v>53.04824</v>
      </c>
    </row>
    <row r="462" spans="1:34" ht="11.25" customHeight="1">
      <c r="A462" s="98">
        <v>42463</v>
      </c>
      <c r="B462" s="77">
        <v>3216</v>
      </c>
      <c r="C462" s="78">
        <f t="shared" si="56"/>
        <v>142.56370606270531</v>
      </c>
      <c r="D462" s="78">
        <v>130</v>
      </c>
      <c r="E462" s="79"/>
      <c r="F462" s="80">
        <v>2195</v>
      </c>
      <c r="G462" s="81">
        <v>57.990202074218303</v>
      </c>
      <c r="H462" s="126">
        <f t="shared" si="52"/>
        <v>60</v>
      </c>
      <c r="I462" s="81">
        <v>60</v>
      </c>
      <c r="K462" s="82">
        <v>2068</v>
      </c>
      <c r="L462" s="83">
        <f t="shared" si="50"/>
        <v>57.990202074218303</v>
      </c>
      <c r="M462" s="83">
        <v>66</v>
      </c>
      <c r="O462" s="85">
        <f t="shared" si="51"/>
        <v>8.8173277223648494</v>
      </c>
      <c r="P462" s="86">
        <v>249.78265502449997</v>
      </c>
      <c r="Q462" s="86">
        <v>258</v>
      </c>
      <c r="S462" s="110">
        <f t="shared" si="53"/>
        <v>2404.1485400000001</v>
      </c>
      <c r="T462" s="88">
        <v>60.864519999999999</v>
      </c>
      <c r="U462" s="88">
        <v>73.715000000000003</v>
      </c>
      <c r="X462" s="90">
        <v>70.829752349080294</v>
      </c>
      <c r="Y462" s="91">
        <v>51.395576856179098</v>
      </c>
      <c r="Z462" s="91">
        <v>20.338376857445922</v>
      </c>
      <c r="AA462" s="92">
        <f t="shared" si="54"/>
        <v>142.56370606270531</v>
      </c>
      <c r="AC462" s="48">
        <v>42098</v>
      </c>
      <c r="AD462" s="78">
        <v>146.66023937720919</v>
      </c>
      <c r="AE462" s="81">
        <v>50.073892773068195</v>
      </c>
      <c r="AF462" s="83">
        <f t="shared" si="55"/>
        <v>50.073892773068195</v>
      </c>
      <c r="AG462" s="86">
        <v>234.80578614759995</v>
      </c>
      <c r="AH462" s="93">
        <v>53.3508</v>
      </c>
    </row>
    <row r="463" spans="1:34" ht="11.25" customHeight="1">
      <c r="A463" s="98">
        <v>42464</v>
      </c>
      <c r="B463" s="77">
        <v>3216</v>
      </c>
      <c r="C463" s="78">
        <f t="shared" si="56"/>
        <v>139.49466608467512</v>
      </c>
      <c r="D463" s="78">
        <v>126</v>
      </c>
      <c r="E463" s="79" t="s">
        <v>32</v>
      </c>
      <c r="F463" s="80">
        <v>2195</v>
      </c>
      <c r="G463" s="81">
        <v>55.061230707445297</v>
      </c>
      <c r="H463" s="126">
        <f t="shared" si="52"/>
        <v>51</v>
      </c>
      <c r="I463" s="81">
        <v>51</v>
      </c>
      <c r="J463" s="94" t="s">
        <v>21</v>
      </c>
      <c r="K463" s="82">
        <v>2068</v>
      </c>
      <c r="L463" s="83">
        <f t="shared" si="50"/>
        <v>55.061230707445297</v>
      </c>
      <c r="M463" s="83">
        <v>66</v>
      </c>
      <c r="O463" s="85">
        <f t="shared" si="51"/>
        <v>8.7336995168943989</v>
      </c>
      <c r="P463" s="86">
        <v>247.41358404800002</v>
      </c>
      <c r="Q463" s="86">
        <v>258</v>
      </c>
      <c r="S463" s="110">
        <f t="shared" si="53"/>
        <v>2344.661145</v>
      </c>
      <c r="T463" s="88">
        <v>59.358510000000003</v>
      </c>
      <c r="U463" s="88">
        <v>73.715000000000003</v>
      </c>
      <c r="X463" s="90">
        <v>68.025311525098999</v>
      </c>
      <c r="Y463" s="91">
        <v>51.142832390027898</v>
      </c>
      <c r="Z463" s="91">
        <v>20.326522169548216</v>
      </c>
      <c r="AA463" s="92">
        <f t="shared" si="54"/>
        <v>139.49466608467512</v>
      </c>
      <c r="AC463" s="48">
        <v>42099</v>
      </c>
      <c r="AD463" s="78">
        <v>146.390641226475</v>
      </c>
      <c r="AE463" s="81">
        <v>50.322618510645697</v>
      </c>
      <c r="AF463" s="83">
        <f t="shared" si="55"/>
        <v>50.322618510645697</v>
      </c>
      <c r="AG463" s="86">
        <v>233.81879989750007</v>
      </c>
      <c r="AH463" s="93">
        <v>53.517829999999996</v>
      </c>
    </row>
    <row r="464" spans="1:34" ht="11.25" customHeight="1">
      <c r="A464" s="98">
        <v>42465</v>
      </c>
      <c r="B464" s="77">
        <v>3216</v>
      </c>
      <c r="C464" s="78">
        <f t="shared" si="56"/>
        <v>141.10866413728294</v>
      </c>
      <c r="D464" s="78">
        <v>126</v>
      </c>
      <c r="E464" s="79" t="s">
        <v>32</v>
      </c>
      <c r="F464" s="80">
        <v>2195</v>
      </c>
      <c r="G464" s="81">
        <v>51.964017630437503</v>
      </c>
      <c r="H464" s="126">
        <f t="shared" si="52"/>
        <v>51</v>
      </c>
      <c r="I464" s="81">
        <v>51</v>
      </c>
      <c r="J464" s="94" t="s">
        <v>21</v>
      </c>
      <c r="K464" s="82">
        <v>2068</v>
      </c>
      <c r="L464" s="83">
        <f t="shared" si="50"/>
        <v>51.964017630437503</v>
      </c>
      <c r="M464" s="83">
        <v>66</v>
      </c>
      <c r="O464" s="85">
        <f t="shared" si="51"/>
        <v>8.861134374616908</v>
      </c>
      <c r="P464" s="86">
        <v>251.02363667469996</v>
      </c>
      <c r="Q464" s="86">
        <v>258</v>
      </c>
      <c r="S464" s="110">
        <f t="shared" si="53"/>
        <v>2250.2482450000002</v>
      </c>
      <c r="T464" s="88">
        <v>56.968310000000002</v>
      </c>
      <c r="U464" s="88">
        <v>73.715000000000003</v>
      </c>
      <c r="X464" s="90">
        <v>66.466419111989893</v>
      </c>
      <c r="Y464" s="91">
        <v>51.938499572202197</v>
      </c>
      <c r="Z464" s="91">
        <v>22.70374545309085</v>
      </c>
      <c r="AA464" s="92">
        <f t="shared" si="54"/>
        <v>141.10866413728294</v>
      </c>
      <c r="AC464" s="48">
        <v>42100</v>
      </c>
      <c r="AD464" s="78">
        <v>135.43741207635262</v>
      </c>
      <c r="AE464" s="81">
        <v>51.805748132658699</v>
      </c>
      <c r="AF464" s="83">
        <f t="shared" si="55"/>
        <v>51.805748132658699</v>
      </c>
      <c r="AG464" s="86">
        <v>232.98798854789999</v>
      </c>
      <c r="AH464" s="93">
        <v>52.505800000000001</v>
      </c>
    </row>
    <row r="465" spans="1:34" ht="11.25" customHeight="1">
      <c r="A465" s="98">
        <v>42466</v>
      </c>
      <c r="B465" s="77">
        <v>3216</v>
      </c>
      <c r="C465" s="78">
        <f t="shared" si="56"/>
        <v>147.05049973000558</v>
      </c>
      <c r="D465" s="78">
        <v>126</v>
      </c>
      <c r="E465" s="79" t="s">
        <v>32</v>
      </c>
      <c r="F465" s="80">
        <v>2195</v>
      </c>
      <c r="G465" s="81">
        <v>53.6372909925785</v>
      </c>
      <c r="H465" s="126">
        <f t="shared" si="52"/>
        <v>51</v>
      </c>
      <c r="I465" s="81">
        <v>51</v>
      </c>
      <c r="J465" s="94" t="s">
        <v>21</v>
      </c>
      <c r="K465" s="82">
        <v>2068</v>
      </c>
      <c r="L465" s="83">
        <f t="shared" si="50"/>
        <v>53.6372909925785</v>
      </c>
      <c r="M465" s="83">
        <v>66</v>
      </c>
      <c r="O465" s="85">
        <f t="shared" si="51"/>
        <v>8.7986446192426282</v>
      </c>
      <c r="P465" s="86">
        <v>249.2533886471</v>
      </c>
      <c r="Q465" s="86">
        <v>258</v>
      </c>
      <c r="S465" s="110">
        <f t="shared" si="53"/>
        <v>2274.1670749999998</v>
      </c>
      <c r="T465" s="88">
        <v>57.57385</v>
      </c>
      <c r="U465" s="88">
        <v>73.715000000000003</v>
      </c>
      <c r="X465" s="90">
        <v>72.999142112544504</v>
      </c>
      <c r="Y465" s="91">
        <v>50.157379172716702</v>
      </c>
      <c r="Z465" s="91">
        <v>23.893978444744366</v>
      </c>
      <c r="AA465" s="92">
        <f t="shared" si="54"/>
        <v>147.05049973000558</v>
      </c>
      <c r="AC465" s="48">
        <v>42101</v>
      </c>
      <c r="AD465" s="78">
        <v>140.55205241115689</v>
      </c>
      <c r="AE465" s="81">
        <v>51.809578647908502</v>
      </c>
      <c r="AF465" s="83">
        <f t="shared" si="55"/>
        <v>51.809578647908502</v>
      </c>
      <c r="AG465" s="86">
        <v>236.457203319</v>
      </c>
      <c r="AH465" s="93">
        <v>52.396459999999998</v>
      </c>
    </row>
    <row r="466" spans="1:34" ht="11.25" customHeight="1">
      <c r="A466" s="1">
        <v>42467</v>
      </c>
      <c r="B466" s="77">
        <v>3216</v>
      </c>
      <c r="C466" s="78">
        <f t="shared" si="56"/>
        <v>143.91505426920631</v>
      </c>
      <c r="D466" s="78">
        <v>126</v>
      </c>
      <c r="E466" s="79" t="s">
        <v>32</v>
      </c>
      <c r="F466" s="80">
        <v>2195</v>
      </c>
      <c r="G466" s="81">
        <v>53.396242666329499</v>
      </c>
      <c r="H466" s="126">
        <f t="shared" si="52"/>
        <v>51</v>
      </c>
      <c r="I466" s="81">
        <v>51</v>
      </c>
      <c r="J466" s="94" t="s">
        <v>21</v>
      </c>
      <c r="K466" s="82">
        <v>2068</v>
      </c>
      <c r="L466" s="83">
        <f t="shared" si="50"/>
        <v>53.396242666329499</v>
      </c>
      <c r="M466" s="83">
        <v>66</v>
      </c>
      <c r="O466" s="85">
        <f t="shared" si="51"/>
        <v>8.8020512504057589</v>
      </c>
      <c r="P466" s="86">
        <v>249.34989377919999</v>
      </c>
      <c r="Q466" s="86">
        <v>258</v>
      </c>
      <c r="S466" s="110">
        <f t="shared" si="53"/>
        <v>2308.176575</v>
      </c>
      <c r="T466" s="88">
        <v>58.434849999999997</v>
      </c>
      <c r="U466" s="88">
        <v>73.715000000000003</v>
      </c>
      <c r="X466" s="90">
        <v>68.998686965301204</v>
      </c>
      <c r="Y466" s="91">
        <v>51.7323006928629</v>
      </c>
      <c r="Z466" s="91">
        <v>23.184066611042194</v>
      </c>
      <c r="AA466" s="92">
        <f t="shared" si="54"/>
        <v>143.91505426920631</v>
      </c>
      <c r="AC466" s="48">
        <v>42102</v>
      </c>
      <c r="AD466" s="78">
        <v>136.9296352230179</v>
      </c>
      <c r="AE466" s="81">
        <v>53.750560733182901</v>
      </c>
      <c r="AF466" s="83">
        <f t="shared" si="55"/>
        <v>53.750560733182901</v>
      </c>
      <c r="AG466" s="86">
        <v>237.72855678299999</v>
      </c>
      <c r="AH466" s="93">
        <v>50.914969999999997</v>
      </c>
    </row>
    <row r="467" spans="1:34" ht="11.25" customHeight="1">
      <c r="A467" s="1">
        <v>42468</v>
      </c>
      <c r="B467" s="77">
        <v>3216</v>
      </c>
      <c r="C467" s="78">
        <f t="shared" si="56"/>
        <v>143.23525420180545</v>
      </c>
      <c r="D467" s="78">
        <v>126</v>
      </c>
      <c r="E467" s="79" t="s">
        <v>32</v>
      </c>
      <c r="F467" s="80">
        <v>2195</v>
      </c>
      <c r="G467" s="81">
        <v>52.647202024536803</v>
      </c>
      <c r="H467" s="126">
        <f t="shared" si="52"/>
        <v>51</v>
      </c>
      <c r="I467" s="81">
        <v>51</v>
      </c>
      <c r="J467" s="94" t="s">
        <v>21</v>
      </c>
      <c r="K467" s="82">
        <v>2068</v>
      </c>
      <c r="L467" s="83">
        <f t="shared" si="50"/>
        <v>52.647202024536803</v>
      </c>
      <c r="M467" s="83">
        <v>66</v>
      </c>
      <c r="O467" s="85">
        <f t="shared" si="51"/>
        <v>8.6756793585923582</v>
      </c>
      <c r="P467" s="86">
        <v>245.76995350120001</v>
      </c>
      <c r="Q467" s="86">
        <v>258</v>
      </c>
      <c r="S467" s="110">
        <f t="shared" si="53"/>
        <v>2307.1792</v>
      </c>
      <c r="T467" s="88">
        <v>58.409599999999998</v>
      </c>
      <c r="U467" s="88">
        <v>73.715000000000003</v>
      </c>
      <c r="X467" s="90">
        <v>69.979114646838298</v>
      </c>
      <c r="Y467" s="91">
        <v>50.581658261112999</v>
      </c>
      <c r="Z467" s="91">
        <v>22.674481293854143</v>
      </c>
      <c r="AA467" s="92">
        <f t="shared" si="54"/>
        <v>143.23525420180545</v>
      </c>
      <c r="AC467" s="48">
        <v>42103</v>
      </c>
      <c r="AD467" s="78">
        <v>139.70279435709102</v>
      </c>
      <c r="AE467" s="81">
        <v>54.169295682835205</v>
      </c>
      <c r="AF467" s="83">
        <f t="shared" si="55"/>
        <v>54.169295682835205</v>
      </c>
      <c r="AG467" s="86">
        <v>235.75349546249998</v>
      </c>
      <c r="AH467" s="93">
        <v>50.242190000000001</v>
      </c>
    </row>
    <row r="468" spans="1:34" ht="11.25" customHeight="1">
      <c r="A468" s="1">
        <v>42469</v>
      </c>
      <c r="B468" s="77">
        <v>3216</v>
      </c>
      <c r="C468" s="78">
        <f t="shared" si="56"/>
        <v>148.25776170944906</v>
      </c>
      <c r="D468" s="78">
        <v>130</v>
      </c>
      <c r="E468" s="79"/>
      <c r="F468" s="80">
        <v>2195</v>
      </c>
      <c r="G468" s="81">
        <v>55.600217081625502</v>
      </c>
      <c r="H468" s="126">
        <f t="shared" si="52"/>
        <v>51</v>
      </c>
      <c r="I468" s="81">
        <v>51</v>
      </c>
      <c r="J468" s="94" t="s">
        <v>21</v>
      </c>
      <c r="K468" s="82">
        <v>2068</v>
      </c>
      <c r="L468" s="83">
        <f t="shared" si="50"/>
        <v>55.600217081625502</v>
      </c>
      <c r="M468" s="83">
        <v>66</v>
      </c>
      <c r="O468" s="85">
        <f t="shared" si="51"/>
        <v>8.7015185484663693</v>
      </c>
      <c r="P468" s="86">
        <v>246.50194188289998</v>
      </c>
      <c r="Q468" s="86">
        <v>258</v>
      </c>
      <c r="S468" s="110">
        <f t="shared" si="53"/>
        <v>2365.9725800000001</v>
      </c>
      <c r="T468" s="88">
        <v>59.898040000000002</v>
      </c>
      <c r="U468" s="88">
        <v>73.715000000000003</v>
      </c>
      <c r="X468" s="90">
        <v>75.195335266999294</v>
      </c>
      <c r="Y468" s="91">
        <v>52.504387400052302</v>
      </c>
      <c r="Z468" s="91">
        <v>20.558039042397461</v>
      </c>
      <c r="AA468" s="92">
        <f t="shared" si="54"/>
        <v>148.25776170944906</v>
      </c>
      <c r="AC468" s="48">
        <v>42104</v>
      </c>
      <c r="AD468" s="78">
        <v>143.40938711700181</v>
      </c>
      <c r="AE468" s="81">
        <v>54.172736018277504</v>
      </c>
      <c r="AF468" s="83">
        <f t="shared" si="55"/>
        <v>54.172736018277504</v>
      </c>
      <c r="AG468" s="86">
        <v>237.14170959429995</v>
      </c>
      <c r="AH468" s="93">
        <v>49.94164</v>
      </c>
    </row>
    <row r="469" spans="1:34" ht="11.25" customHeight="1">
      <c r="A469" s="1">
        <v>42470</v>
      </c>
      <c r="B469" s="77">
        <v>3216</v>
      </c>
      <c r="C469" s="78">
        <f t="shared" si="56"/>
        <v>140.885867917318</v>
      </c>
      <c r="D469" s="78">
        <v>130</v>
      </c>
      <c r="E469" s="79"/>
      <c r="F469" s="80">
        <v>2195</v>
      </c>
      <c r="G469" s="81">
        <v>53.777940156660101</v>
      </c>
      <c r="H469" s="126">
        <f t="shared" si="52"/>
        <v>51</v>
      </c>
      <c r="I469" s="81">
        <v>51</v>
      </c>
      <c r="J469" s="94" t="s">
        <v>21</v>
      </c>
      <c r="K469" s="82">
        <v>2068</v>
      </c>
      <c r="L469" s="83">
        <f t="shared" si="50"/>
        <v>53.777940156660101</v>
      </c>
      <c r="M469" s="83">
        <v>66</v>
      </c>
      <c r="O469" s="85">
        <f t="shared" si="51"/>
        <v>8.6787289857294407</v>
      </c>
      <c r="P469" s="86">
        <v>245.85634520480002</v>
      </c>
      <c r="Q469" s="86">
        <v>258</v>
      </c>
      <c r="S469" s="110">
        <f t="shared" si="53"/>
        <v>2364.742945</v>
      </c>
      <c r="T469" s="88">
        <v>59.866909999999997</v>
      </c>
      <c r="U469" s="88">
        <v>73.715000000000003</v>
      </c>
      <c r="X469" s="90">
        <v>71.818810535087806</v>
      </c>
      <c r="Y469" s="91">
        <v>52.837284592612797</v>
      </c>
      <c r="Z469" s="91">
        <v>16.229772789617392</v>
      </c>
      <c r="AA469" s="92">
        <f t="shared" si="54"/>
        <v>140.885867917318</v>
      </c>
      <c r="AC469" s="48">
        <v>42105</v>
      </c>
      <c r="AD469" s="78">
        <v>146.63954032633069</v>
      </c>
      <c r="AE469" s="81">
        <v>56.988073283636197</v>
      </c>
      <c r="AF469" s="83">
        <f t="shared" si="55"/>
        <v>56.988073283636197</v>
      </c>
      <c r="AG469" s="86">
        <v>238.91953376300003</v>
      </c>
      <c r="AH469" s="93">
        <v>50.919490000000003</v>
      </c>
    </row>
    <row r="470" spans="1:34" ht="11.25" customHeight="1">
      <c r="A470" s="1">
        <v>42471</v>
      </c>
      <c r="B470" s="77">
        <v>3216</v>
      </c>
      <c r="C470" s="78">
        <f t="shared" si="56"/>
        <v>134.19188173147018</v>
      </c>
      <c r="D470" s="78">
        <v>124</v>
      </c>
      <c r="E470" s="79" t="s">
        <v>129</v>
      </c>
      <c r="F470" s="80">
        <v>2195</v>
      </c>
      <c r="G470" s="81">
        <v>52.1502718757786</v>
      </c>
      <c r="H470" s="126">
        <f t="shared" si="52"/>
        <v>51</v>
      </c>
      <c r="I470" s="81">
        <v>51</v>
      </c>
      <c r="J470" s="94" t="s">
        <v>21</v>
      </c>
      <c r="K470" s="82">
        <v>2068</v>
      </c>
      <c r="L470" s="83">
        <f t="shared" si="50"/>
        <v>52.1502718757786</v>
      </c>
      <c r="M470" s="83">
        <v>66</v>
      </c>
      <c r="O470" s="85">
        <f t="shared" si="51"/>
        <v>8.2516305048346901</v>
      </c>
      <c r="P470" s="86">
        <v>233.75723809729999</v>
      </c>
      <c r="Q470" s="86">
        <v>251</v>
      </c>
      <c r="R470" s="87" t="s">
        <v>130</v>
      </c>
      <c r="S470" s="110">
        <f t="shared" si="53"/>
        <v>2334.7968100000003</v>
      </c>
      <c r="T470" s="88">
        <v>59.108780000000003</v>
      </c>
      <c r="U470" s="88">
        <v>73.715000000000003</v>
      </c>
      <c r="X470" s="90">
        <v>73.267443707427006</v>
      </c>
      <c r="Y470" s="91">
        <v>51.520087413831902</v>
      </c>
      <c r="Z470" s="91">
        <v>9.4043506102112779</v>
      </c>
      <c r="AA470" s="92">
        <f t="shared" si="54"/>
        <v>134.19188173147018</v>
      </c>
      <c r="AC470" s="48">
        <v>42106</v>
      </c>
      <c r="AD470" s="78">
        <v>146.7233052040504</v>
      </c>
      <c r="AE470" s="81">
        <v>55.268693511745198</v>
      </c>
      <c r="AF470" s="83">
        <f t="shared" si="55"/>
        <v>55.268693511745198</v>
      </c>
      <c r="AG470" s="86">
        <v>237.08214438129997</v>
      </c>
      <c r="AH470" s="93">
        <v>52.933410000000002</v>
      </c>
    </row>
    <row r="471" spans="1:34" ht="11.25" customHeight="1">
      <c r="A471" s="1">
        <v>42472</v>
      </c>
      <c r="B471" s="77">
        <v>3216</v>
      </c>
      <c r="C471" s="78">
        <f t="shared" si="56"/>
        <v>126.34461121499223</v>
      </c>
      <c r="D471" s="78">
        <v>124</v>
      </c>
      <c r="E471" s="79" t="s">
        <v>129</v>
      </c>
      <c r="F471" s="80">
        <v>2195</v>
      </c>
      <c r="G471" s="81">
        <v>51.674518963738699</v>
      </c>
      <c r="H471" s="126">
        <f t="shared" si="52"/>
        <v>51</v>
      </c>
      <c r="I471" s="81">
        <v>51</v>
      </c>
      <c r="J471" s="94" t="s">
        <v>21</v>
      </c>
      <c r="K471" s="82">
        <v>2068</v>
      </c>
      <c r="L471" s="83">
        <f t="shared" si="50"/>
        <v>51.674518963738699</v>
      </c>
      <c r="M471" s="83">
        <v>66</v>
      </c>
      <c r="O471" s="85">
        <f t="shared" si="51"/>
        <v>8.15415342792598</v>
      </c>
      <c r="P471" s="86">
        <v>230.99584781660002</v>
      </c>
      <c r="Q471" s="86">
        <v>251</v>
      </c>
      <c r="R471" s="87" t="s">
        <v>130</v>
      </c>
      <c r="S471" s="110">
        <f t="shared" si="53"/>
        <v>2305.7603600000002</v>
      </c>
      <c r="T471" s="88">
        <v>58.37368</v>
      </c>
      <c r="U471" s="88">
        <v>73.715000000000003</v>
      </c>
      <c r="X471" s="90">
        <v>70.775294836317997</v>
      </c>
      <c r="Y471" s="91">
        <v>50.708903309161201</v>
      </c>
      <c r="Z471" s="91">
        <v>4.8604130695130321</v>
      </c>
      <c r="AA471" s="92">
        <f t="shared" si="54"/>
        <v>126.34461121499223</v>
      </c>
      <c r="AC471" s="48">
        <v>42107</v>
      </c>
      <c r="AD471" s="78">
        <v>142.4270089634943</v>
      </c>
      <c r="AE471" s="81">
        <v>52.909382396690802</v>
      </c>
      <c r="AF471" s="83">
        <f t="shared" si="55"/>
        <v>52.909382396690802</v>
      </c>
      <c r="AG471" s="86">
        <v>231.53463075219997</v>
      </c>
      <c r="AH471" s="93">
        <v>52.252160000000003</v>
      </c>
    </row>
    <row r="472" spans="1:34" ht="11.25" customHeight="1">
      <c r="A472" s="1">
        <v>42473</v>
      </c>
      <c r="B472" s="77">
        <v>3216</v>
      </c>
      <c r="C472" s="78">
        <f t="shared" si="56"/>
        <v>128.95321628850871</v>
      </c>
      <c r="D472" s="78">
        <v>124</v>
      </c>
      <c r="E472" s="79" t="s">
        <v>129</v>
      </c>
      <c r="F472" s="80">
        <v>2195</v>
      </c>
      <c r="G472" s="81">
        <v>52.540681143240903</v>
      </c>
      <c r="H472" s="126">
        <f t="shared" si="52"/>
        <v>51</v>
      </c>
      <c r="I472" s="81">
        <v>51</v>
      </c>
      <c r="J472" s="94" t="s">
        <v>21</v>
      </c>
      <c r="K472" s="82">
        <v>2068</v>
      </c>
      <c r="L472" s="83">
        <f t="shared" si="50"/>
        <v>52.540681143240903</v>
      </c>
      <c r="M472" s="83">
        <v>66</v>
      </c>
      <c r="O472" s="85">
        <f t="shared" si="51"/>
        <v>8.1663010066191699</v>
      </c>
      <c r="P472" s="86">
        <v>231.33997185889999</v>
      </c>
      <c r="Q472" s="86">
        <v>251</v>
      </c>
      <c r="R472" s="87" t="s">
        <v>130</v>
      </c>
      <c r="S472" s="110">
        <f t="shared" si="53"/>
        <v>2334.2015449999999</v>
      </c>
      <c r="T472" s="88">
        <v>59.093710000000002</v>
      </c>
      <c r="U472" s="88">
        <v>73.715000000000003</v>
      </c>
      <c r="X472" s="90">
        <v>68.101104012155901</v>
      </c>
      <c r="Y472" s="91">
        <v>50.930496248320097</v>
      </c>
      <c r="Z472" s="91">
        <v>9.921616028032723</v>
      </c>
      <c r="AA472" s="92">
        <f t="shared" si="54"/>
        <v>128.95321628850871</v>
      </c>
      <c r="AC472" s="48">
        <v>42108</v>
      </c>
      <c r="AD472" s="78">
        <v>138.93443724887069</v>
      </c>
      <c r="AE472" s="81">
        <v>52.626074924424799</v>
      </c>
      <c r="AF472" s="83">
        <f t="shared" si="55"/>
        <v>52.626074924424799</v>
      </c>
      <c r="AG472" s="86">
        <v>235.52041184879999</v>
      </c>
      <c r="AH472" s="93">
        <v>51.744349999999997</v>
      </c>
    </row>
    <row r="473" spans="1:34" ht="11.25" customHeight="1">
      <c r="A473" s="1">
        <v>42474</v>
      </c>
      <c r="B473" s="77">
        <v>3216</v>
      </c>
      <c r="C473" s="78">
        <f t="shared" si="56"/>
        <v>131.05993020917992</v>
      </c>
      <c r="D473" s="78">
        <v>124</v>
      </c>
      <c r="E473" s="79" t="s">
        <v>129</v>
      </c>
      <c r="F473" s="80">
        <v>2195</v>
      </c>
      <c r="G473" s="81">
        <v>53.0517781204329</v>
      </c>
      <c r="H473" s="126">
        <f t="shared" si="52"/>
        <v>51</v>
      </c>
      <c r="I473" s="81">
        <v>51</v>
      </c>
      <c r="J473" s="94" t="s">
        <v>21</v>
      </c>
      <c r="K473" s="82">
        <v>2068</v>
      </c>
      <c r="L473" s="83">
        <f t="shared" si="50"/>
        <v>53.0517781204329</v>
      </c>
      <c r="M473" s="83">
        <v>66</v>
      </c>
      <c r="O473" s="85">
        <f t="shared" si="51"/>
        <v>8.2620241876864977</v>
      </c>
      <c r="P473" s="86">
        <v>234.05167670499995</v>
      </c>
      <c r="Q473" s="86">
        <v>251</v>
      </c>
      <c r="R473" s="87" t="s">
        <v>130</v>
      </c>
      <c r="S473" s="110">
        <f t="shared" si="53"/>
        <v>2334.4535550000001</v>
      </c>
      <c r="T473" s="88">
        <v>59.100090000000002</v>
      </c>
      <c r="U473" s="88">
        <v>73.7</v>
      </c>
      <c r="X473" s="90">
        <v>68.059599080482002</v>
      </c>
      <c r="Y473" s="91">
        <v>50.340503518611001</v>
      </c>
      <c r="Z473" s="91">
        <v>12.659827610086927</v>
      </c>
      <c r="AA473" s="92">
        <f t="shared" si="54"/>
        <v>131.05993020917992</v>
      </c>
      <c r="AC473" s="48">
        <v>42109</v>
      </c>
      <c r="AD473" s="78">
        <v>139.99621430540842</v>
      </c>
      <c r="AE473" s="81">
        <v>51.927780807129295</v>
      </c>
      <c r="AF473" s="83">
        <f t="shared" si="55"/>
        <v>51.927780807129295</v>
      </c>
      <c r="AG473" s="86">
        <v>233.2897313096</v>
      </c>
      <c r="AH473" s="93">
        <v>51.286990000000003</v>
      </c>
    </row>
    <row r="474" spans="1:34" ht="11.25" customHeight="1">
      <c r="A474" s="1">
        <v>42475</v>
      </c>
      <c r="B474" s="77">
        <v>3216</v>
      </c>
      <c r="C474" s="78">
        <f t="shared" si="56"/>
        <v>127.83201596208839</v>
      </c>
      <c r="D474" s="78">
        <v>130</v>
      </c>
      <c r="E474" s="79"/>
      <c r="F474" s="80">
        <v>2195</v>
      </c>
      <c r="G474" s="81">
        <v>57.028859363412003</v>
      </c>
      <c r="H474" s="126">
        <f t="shared" si="52"/>
        <v>51</v>
      </c>
      <c r="I474" s="81">
        <v>51</v>
      </c>
      <c r="J474" s="94" t="s">
        <v>21</v>
      </c>
      <c r="K474" s="82">
        <v>2068</v>
      </c>
      <c r="L474" s="83">
        <f t="shared" si="50"/>
        <v>57.028859363412003</v>
      </c>
      <c r="M474" s="83">
        <v>66</v>
      </c>
      <c r="O474" s="85">
        <f t="shared" si="51"/>
        <v>8.3954692409495806</v>
      </c>
      <c r="P474" s="86">
        <v>237.83198982860003</v>
      </c>
      <c r="Q474" s="86">
        <v>251</v>
      </c>
      <c r="R474" s="87" t="s">
        <v>130</v>
      </c>
      <c r="S474" s="110">
        <f t="shared" si="53"/>
        <v>2286.956385</v>
      </c>
      <c r="T474" s="88">
        <v>57.897629999999999</v>
      </c>
      <c r="U474" s="88">
        <v>73.7</v>
      </c>
      <c r="X474" s="90">
        <v>67.758329743248098</v>
      </c>
      <c r="Y474" s="91">
        <v>47.985664809898097</v>
      </c>
      <c r="Z474" s="91">
        <v>12.088021408942195</v>
      </c>
      <c r="AA474" s="92">
        <f t="shared" si="54"/>
        <v>127.83201596208839</v>
      </c>
      <c r="AC474" s="48">
        <v>42110</v>
      </c>
      <c r="AD474" s="78">
        <v>147.55884521365169</v>
      </c>
      <c r="AE474" s="81">
        <v>54.4645716329386</v>
      </c>
      <c r="AF474" s="83">
        <f t="shared" si="55"/>
        <v>54.4645716329386</v>
      </c>
      <c r="AG474" s="86">
        <v>234.68576674600001</v>
      </c>
      <c r="AH474" s="93">
        <v>51.503720000000001</v>
      </c>
    </row>
    <row r="475" spans="1:34" ht="11.25" customHeight="1">
      <c r="A475" s="1">
        <v>42476</v>
      </c>
      <c r="B475" s="77">
        <v>3216</v>
      </c>
      <c r="C475" s="78">
        <f t="shared" si="56"/>
        <v>130.83773878324951</v>
      </c>
      <c r="D475" s="78">
        <v>130</v>
      </c>
      <c r="E475" s="79"/>
      <c r="F475" s="80">
        <v>2195</v>
      </c>
      <c r="G475" s="81">
        <v>58.343370485170098</v>
      </c>
      <c r="H475" s="126">
        <f t="shared" si="52"/>
        <v>57</v>
      </c>
      <c r="I475" s="81">
        <v>57</v>
      </c>
      <c r="J475" s="94" t="s">
        <v>131</v>
      </c>
      <c r="K475" s="82">
        <v>2068</v>
      </c>
      <c r="L475" s="83">
        <f t="shared" si="50"/>
        <v>58.343370485170098</v>
      </c>
      <c r="M475" s="83">
        <v>66</v>
      </c>
      <c r="O475" s="85">
        <f t="shared" si="51"/>
        <v>8.5335537657643599</v>
      </c>
      <c r="P475" s="86">
        <v>241.74373274120001</v>
      </c>
      <c r="Q475" s="86">
        <v>258</v>
      </c>
      <c r="S475" s="110">
        <f t="shared" si="53"/>
        <v>2184.8773249999999</v>
      </c>
      <c r="T475" s="88">
        <v>55.31335</v>
      </c>
      <c r="U475" s="88">
        <v>73.7</v>
      </c>
      <c r="X475" s="90">
        <v>70.216843786718798</v>
      </c>
      <c r="Y475" s="91">
        <v>49.324964189838397</v>
      </c>
      <c r="Z475" s="91">
        <v>11.295930806692311</v>
      </c>
      <c r="AA475" s="92">
        <f t="shared" si="54"/>
        <v>130.83773878324951</v>
      </c>
      <c r="AC475" s="48">
        <v>42111</v>
      </c>
      <c r="AD475" s="78">
        <v>144.24896220949191</v>
      </c>
      <c r="AE475" s="81">
        <v>54.9240467189179</v>
      </c>
      <c r="AF475" s="83">
        <f t="shared" si="55"/>
        <v>54.9240467189179</v>
      </c>
      <c r="AG475" s="86">
        <v>237.06861722689999</v>
      </c>
      <c r="AH475" s="93">
        <v>51.047289999999997</v>
      </c>
    </row>
    <row r="476" spans="1:34" ht="11.25" customHeight="1">
      <c r="A476" s="1">
        <v>42477</v>
      </c>
      <c r="B476" s="77">
        <v>3216</v>
      </c>
      <c r="C476" s="78">
        <f t="shared" si="56"/>
        <v>136.52366770576475</v>
      </c>
      <c r="D476" s="78">
        <v>130</v>
      </c>
      <c r="E476" s="79"/>
      <c r="F476" s="80">
        <v>2195</v>
      </c>
      <c r="G476" s="81">
        <v>59.441837206946403</v>
      </c>
      <c r="H476" s="126">
        <f t="shared" si="52"/>
        <v>57</v>
      </c>
      <c r="I476" s="81">
        <v>57</v>
      </c>
      <c r="J476" s="94" t="s">
        <v>131</v>
      </c>
      <c r="K476" s="82">
        <v>2068</v>
      </c>
      <c r="L476" s="83">
        <f t="shared" si="50"/>
        <v>59.441837206946403</v>
      </c>
      <c r="M476" s="83">
        <v>66</v>
      </c>
      <c r="O476" s="85">
        <f t="shared" si="51"/>
        <v>8.772248862331141</v>
      </c>
      <c r="P476" s="86">
        <v>248.50563349380002</v>
      </c>
      <c r="Q476" s="86">
        <v>258</v>
      </c>
      <c r="S476" s="110">
        <f t="shared" si="53"/>
        <v>2178.8057800000001</v>
      </c>
      <c r="T476" s="88">
        <v>55.159640000000003</v>
      </c>
      <c r="U476" s="88">
        <v>73.7</v>
      </c>
      <c r="X476" s="90">
        <v>74.228517788147798</v>
      </c>
      <c r="Y476" s="91">
        <v>49.786357325639003</v>
      </c>
      <c r="Z476" s="91">
        <v>12.508792591977965</v>
      </c>
      <c r="AA476" s="92">
        <f t="shared" si="54"/>
        <v>136.52366770576475</v>
      </c>
      <c r="AC476" s="48">
        <v>42112</v>
      </c>
      <c r="AD476" s="78">
        <v>147.33406539054101</v>
      </c>
      <c r="AE476" s="81">
        <v>53.692091362243303</v>
      </c>
      <c r="AF476" s="83">
        <f t="shared" si="55"/>
        <v>53.692091362243303</v>
      </c>
      <c r="AG476" s="86">
        <v>241.91482191750001</v>
      </c>
      <c r="AH476" s="93">
        <v>50.617930000000001</v>
      </c>
    </row>
    <row r="477" spans="1:34" ht="11.25" customHeight="1">
      <c r="A477" s="1">
        <v>42478</v>
      </c>
      <c r="B477" s="77">
        <v>3216</v>
      </c>
      <c r="C477" s="78">
        <f t="shared" si="56"/>
        <v>137.484858979851</v>
      </c>
      <c r="D477" s="78">
        <v>130</v>
      </c>
      <c r="E477" s="79"/>
      <c r="F477" s="80">
        <v>2195</v>
      </c>
      <c r="G477" s="81">
        <v>57.108747147067497</v>
      </c>
      <c r="H477" s="126">
        <f t="shared" si="52"/>
        <v>57</v>
      </c>
      <c r="I477" s="81">
        <v>57</v>
      </c>
      <c r="J477" s="94" t="s">
        <v>131</v>
      </c>
      <c r="K477" s="82">
        <v>2068</v>
      </c>
      <c r="L477" s="83">
        <f t="shared" si="50"/>
        <v>57.108747147067497</v>
      </c>
      <c r="M477" s="83">
        <v>58</v>
      </c>
      <c r="N477" s="84" t="s">
        <v>33</v>
      </c>
      <c r="O477" s="85">
        <f t="shared" si="51"/>
        <v>8.581973155010747</v>
      </c>
      <c r="P477" s="86">
        <v>243.11538682749992</v>
      </c>
      <c r="Q477" s="86">
        <v>257</v>
      </c>
      <c r="R477" s="87" t="s">
        <v>132</v>
      </c>
      <c r="S477" s="110">
        <f t="shared" si="53"/>
        <v>2210.6641100000002</v>
      </c>
      <c r="T477" s="88">
        <v>55.966180000000001</v>
      </c>
      <c r="U477" s="88">
        <v>73.7</v>
      </c>
      <c r="X477" s="90">
        <v>69.5377022949924</v>
      </c>
      <c r="Y477" s="91">
        <v>48.937375692423601</v>
      </c>
      <c r="Z477" s="91">
        <v>19.00978099243499</v>
      </c>
      <c r="AA477" s="92">
        <f t="shared" si="54"/>
        <v>137.484858979851</v>
      </c>
      <c r="AC477" s="48">
        <v>42113</v>
      </c>
      <c r="AD477" s="78">
        <v>142.11648928981549</v>
      </c>
      <c r="AE477" s="81">
        <v>52.498488446296797</v>
      </c>
      <c r="AF477" s="83">
        <f t="shared" si="55"/>
        <v>52.498488446296797</v>
      </c>
      <c r="AG477" s="86">
        <v>240.38313694659999</v>
      </c>
      <c r="AH477" s="93">
        <v>50.11842</v>
      </c>
    </row>
    <row r="478" spans="1:34" ht="11.25" customHeight="1">
      <c r="A478" s="1">
        <v>42479</v>
      </c>
      <c r="B478" s="77">
        <v>3216</v>
      </c>
      <c r="C478" s="78">
        <f t="shared" si="56"/>
        <v>128.45450831914656</v>
      </c>
      <c r="D478" s="78">
        <v>130</v>
      </c>
      <c r="E478" s="79"/>
      <c r="F478" s="80">
        <v>2195</v>
      </c>
      <c r="G478" s="81">
        <v>56.311846351663903</v>
      </c>
      <c r="H478" s="126">
        <f t="shared" si="52"/>
        <v>57</v>
      </c>
      <c r="I478" s="81">
        <v>57</v>
      </c>
      <c r="J478" s="94" t="s">
        <v>131</v>
      </c>
      <c r="K478" s="82">
        <v>2068</v>
      </c>
      <c r="L478" s="83">
        <f t="shared" si="50"/>
        <v>56.311846351663903</v>
      </c>
      <c r="M478" s="83">
        <v>58</v>
      </c>
      <c r="N478" s="84" t="s">
        <v>33</v>
      </c>
      <c r="O478" s="85">
        <f t="shared" si="51"/>
        <v>8.3768569977236087</v>
      </c>
      <c r="P478" s="86">
        <v>237.30473081370002</v>
      </c>
      <c r="Q478" s="86">
        <v>257</v>
      </c>
      <c r="R478" s="87" t="s">
        <v>132</v>
      </c>
      <c r="S478" s="110">
        <f t="shared" si="53"/>
        <v>2252.1410850000002</v>
      </c>
      <c r="T478" s="88">
        <v>57.01623</v>
      </c>
      <c r="U478" s="88">
        <v>73.7</v>
      </c>
      <c r="X478" s="90">
        <v>66.938424853779395</v>
      </c>
      <c r="Y478" s="91">
        <v>47.088961696178899</v>
      </c>
      <c r="Z478" s="91">
        <v>14.427121769188274</v>
      </c>
      <c r="AA478" s="92">
        <f t="shared" si="54"/>
        <v>128.45450831914656</v>
      </c>
      <c r="AC478" s="48">
        <v>42114</v>
      </c>
      <c r="AD478" s="78">
        <v>146.86342836197139</v>
      </c>
      <c r="AE478" s="81">
        <v>51.616828120908302</v>
      </c>
      <c r="AF478" s="83">
        <f t="shared" si="55"/>
        <v>51.616828120908302</v>
      </c>
      <c r="AG478" s="86">
        <v>237.11532063289999</v>
      </c>
      <c r="AH478" s="93">
        <v>50.707320000000003</v>
      </c>
    </row>
    <row r="479" spans="1:34" ht="11.25" customHeight="1">
      <c r="A479" s="1">
        <v>42480</v>
      </c>
      <c r="B479" s="77">
        <v>3216</v>
      </c>
      <c r="C479" s="78">
        <f t="shared" si="56"/>
        <v>129.80457428060086</v>
      </c>
      <c r="D479" s="78">
        <v>130</v>
      </c>
      <c r="E479" s="79"/>
      <c r="F479" s="80">
        <v>2195</v>
      </c>
      <c r="G479" s="81">
        <v>57.019461458503002</v>
      </c>
      <c r="H479" s="126">
        <f t="shared" si="52"/>
        <v>57</v>
      </c>
      <c r="I479" s="81">
        <v>57</v>
      </c>
      <c r="J479" s="94" t="s">
        <v>131</v>
      </c>
      <c r="K479" s="82">
        <v>2068</v>
      </c>
      <c r="L479" s="83">
        <f t="shared" si="50"/>
        <v>57.019461458503002</v>
      </c>
      <c r="M479" s="83">
        <v>58</v>
      </c>
      <c r="N479" s="84" t="s">
        <v>33</v>
      </c>
      <c r="O479" s="85">
        <f t="shared" si="51"/>
        <v>8.3773831491267785</v>
      </c>
      <c r="P479" s="86">
        <v>237.31963595260001</v>
      </c>
      <c r="Q479" s="86">
        <v>257</v>
      </c>
      <c r="R479" s="87" t="s">
        <v>132</v>
      </c>
      <c r="S479" s="110">
        <f t="shared" si="53"/>
        <v>2270.945455</v>
      </c>
      <c r="T479" s="88">
        <v>57.492289999999997</v>
      </c>
      <c r="U479" s="88">
        <v>73.715000000000003</v>
      </c>
      <c r="X479" s="90">
        <v>70.119596808455199</v>
      </c>
      <c r="Y479" s="91">
        <v>51.6737791212243</v>
      </c>
      <c r="Z479" s="91">
        <v>8.0111983509213562</v>
      </c>
      <c r="AA479" s="92">
        <f t="shared" si="54"/>
        <v>129.80457428060086</v>
      </c>
      <c r="AC479" s="48">
        <v>42115</v>
      </c>
      <c r="AD479" s="78">
        <v>143.5233581229331</v>
      </c>
      <c r="AE479" s="81">
        <v>52.009473107842297</v>
      </c>
      <c r="AF479" s="83">
        <f t="shared" si="55"/>
        <v>52.009473107842297</v>
      </c>
      <c r="AG479" s="86">
        <v>238.4345751214</v>
      </c>
      <c r="AH479" s="93">
        <v>50.260849999999998</v>
      </c>
    </row>
    <row r="480" spans="1:34" ht="11.25" customHeight="1">
      <c r="A480" s="1">
        <v>42481</v>
      </c>
      <c r="B480" s="77">
        <v>3216</v>
      </c>
      <c r="C480" s="78">
        <f t="shared" si="56"/>
        <v>133.81804870564304</v>
      </c>
      <c r="D480" s="78">
        <v>130</v>
      </c>
      <c r="E480" s="79"/>
      <c r="F480" s="80">
        <v>2195</v>
      </c>
      <c r="G480" s="81">
        <v>56.363838991633699</v>
      </c>
      <c r="H480" s="126">
        <f t="shared" si="52"/>
        <v>58</v>
      </c>
      <c r="I480" s="81">
        <v>60</v>
      </c>
      <c r="K480" s="82">
        <v>2068</v>
      </c>
      <c r="L480" s="83">
        <f t="shared" si="50"/>
        <v>56.363838991633699</v>
      </c>
      <c r="M480" s="83">
        <v>58</v>
      </c>
      <c r="N480" s="84" t="s">
        <v>33</v>
      </c>
      <c r="O480" s="85">
        <f t="shared" si="51"/>
        <v>8.5678790989857898</v>
      </c>
      <c r="P480" s="86">
        <v>242.71612178430001</v>
      </c>
      <c r="Q480" s="86">
        <v>257</v>
      </c>
      <c r="R480" s="87" t="s">
        <v>133</v>
      </c>
      <c r="S480" s="110">
        <f t="shared" si="53"/>
        <v>2235.7063200000002</v>
      </c>
      <c r="T480" s="88">
        <v>56.600160000000002</v>
      </c>
      <c r="U480" s="88">
        <v>73.715000000000003</v>
      </c>
      <c r="X480" s="90">
        <v>70.590232860273105</v>
      </c>
      <c r="Y480" s="91">
        <v>52.731648120304001</v>
      </c>
      <c r="Z480" s="91">
        <v>10.496167725065918</v>
      </c>
      <c r="AA480" s="92">
        <f t="shared" si="54"/>
        <v>133.81804870564304</v>
      </c>
      <c r="AC480" s="48">
        <v>42116</v>
      </c>
      <c r="AD480" s="78">
        <v>141.9276182607756</v>
      </c>
      <c r="AE480" s="81">
        <v>53.162927206743802</v>
      </c>
      <c r="AF480" s="83">
        <f t="shared" si="55"/>
        <v>53.162927206743802</v>
      </c>
      <c r="AG480" s="86">
        <v>235.87486934489996</v>
      </c>
      <c r="AH480" s="93">
        <v>50.611960000000003</v>
      </c>
    </row>
    <row r="481" spans="1:34" ht="11.25" customHeight="1">
      <c r="A481" s="1">
        <v>42482</v>
      </c>
      <c r="B481" s="77">
        <v>3216</v>
      </c>
      <c r="C481" s="78">
        <f t="shared" si="56"/>
        <v>144.22239416808407</v>
      </c>
      <c r="D481" s="78">
        <v>130</v>
      </c>
      <c r="E481" s="79"/>
      <c r="F481" s="80">
        <v>2195</v>
      </c>
      <c r="G481" s="81">
        <v>56.798648337940399</v>
      </c>
      <c r="H481" s="126">
        <f t="shared" si="52"/>
        <v>58</v>
      </c>
      <c r="I481" s="81">
        <v>60</v>
      </c>
      <c r="K481" s="82">
        <v>2068</v>
      </c>
      <c r="L481" s="83">
        <f t="shared" si="50"/>
        <v>56.798648337940399</v>
      </c>
      <c r="M481" s="83">
        <v>58</v>
      </c>
      <c r="N481" s="84" t="s">
        <v>33</v>
      </c>
      <c r="O481" s="85">
        <f t="shared" si="51"/>
        <v>8.6853009355648307</v>
      </c>
      <c r="P481" s="86">
        <v>246.0425194211</v>
      </c>
      <c r="Q481" s="86">
        <v>258</v>
      </c>
      <c r="S481" s="110">
        <f t="shared" si="53"/>
        <v>2271.7544150000003</v>
      </c>
      <c r="T481" s="88">
        <v>57.512770000000003</v>
      </c>
      <c r="U481" s="88">
        <v>73.715000000000003</v>
      </c>
      <c r="X481" s="90">
        <v>74.262059343759205</v>
      </c>
      <c r="Y481" s="91">
        <v>53.213067883045198</v>
      </c>
      <c r="Z481" s="91">
        <v>16.747266941279655</v>
      </c>
      <c r="AA481" s="92">
        <f t="shared" si="54"/>
        <v>144.22239416808407</v>
      </c>
      <c r="AC481" s="48">
        <v>42117</v>
      </c>
      <c r="AD481" s="78">
        <v>145.80000000000001</v>
      </c>
      <c r="AE481" s="81">
        <v>53.3</v>
      </c>
      <c r="AF481" s="83">
        <f t="shared" si="55"/>
        <v>53.3</v>
      </c>
      <c r="AG481" s="86">
        <v>236.07222856800001</v>
      </c>
      <c r="AH481" s="93">
        <v>50.784979999999997</v>
      </c>
    </row>
    <row r="482" spans="1:34" ht="11.25" customHeight="1">
      <c r="A482" s="1">
        <v>42483</v>
      </c>
      <c r="B482" s="77">
        <v>3216</v>
      </c>
      <c r="C482" s="78">
        <f t="shared" si="56"/>
        <v>142.82181927977396</v>
      </c>
      <c r="D482" s="78">
        <v>123</v>
      </c>
      <c r="E482" s="79" t="s">
        <v>134</v>
      </c>
      <c r="F482" s="80">
        <v>2195</v>
      </c>
      <c r="G482" s="81">
        <v>57.902050111923202</v>
      </c>
      <c r="H482" s="126">
        <f t="shared" si="52"/>
        <v>60</v>
      </c>
      <c r="I482" s="81">
        <v>60</v>
      </c>
      <c r="K482" s="82">
        <v>2068</v>
      </c>
      <c r="L482" s="83">
        <f t="shared" si="50"/>
        <v>57.902050111923202</v>
      </c>
      <c r="M482" s="83">
        <v>66</v>
      </c>
      <c r="O482" s="85">
        <f t="shared" si="51"/>
        <v>8.8172294139087199</v>
      </c>
      <c r="P482" s="86">
        <v>249.77987008240004</v>
      </c>
      <c r="Q482" s="86">
        <v>258</v>
      </c>
      <c r="S482" s="110">
        <f t="shared" si="53"/>
        <v>2268.72516</v>
      </c>
      <c r="T482" s="88">
        <v>57.436079999999997</v>
      </c>
      <c r="U482" s="88">
        <v>73.715000000000003</v>
      </c>
      <c r="X482" s="90">
        <v>77.675259611126293</v>
      </c>
      <c r="Y482" s="91">
        <v>50.706241841475503</v>
      </c>
      <c r="Z482" s="91">
        <v>14.440317827172153</v>
      </c>
      <c r="AA482" s="92">
        <f t="shared" si="54"/>
        <v>142.82181927977396</v>
      </c>
      <c r="AC482" s="48">
        <v>42118</v>
      </c>
      <c r="AD482" s="78">
        <v>145.69999999999999</v>
      </c>
      <c r="AE482" s="81">
        <v>52.9</v>
      </c>
      <c r="AF482" s="83">
        <f t="shared" si="55"/>
        <v>52.9</v>
      </c>
      <c r="AG482" s="86">
        <v>236.52247613980001</v>
      </c>
      <c r="AH482" s="93">
        <v>51.136859999999999</v>
      </c>
    </row>
    <row r="483" spans="1:34" ht="11.25" customHeight="1">
      <c r="A483" s="1">
        <v>42484</v>
      </c>
      <c r="B483" s="77">
        <v>3216</v>
      </c>
      <c r="C483" s="78">
        <f t="shared" si="56"/>
        <v>135.16355554214161</v>
      </c>
      <c r="D483" s="78">
        <v>123</v>
      </c>
      <c r="E483" s="79" t="s">
        <v>134</v>
      </c>
      <c r="F483" s="80">
        <v>2195</v>
      </c>
      <c r="G483" s="81">
        <v>57.3863111663238</v>
      </c>
      <c r="H483" s="126">
        <f t="shared" si="52"/>
        <v>60</v>
      </c>
      <c r="I483" s="81">
        <v>60</v>
      </c>
      <c r="K483" s="82">
        <v>2068</v>
      </c>
      <c r="L483" s="83">
        <f t="shared" si="50"/>
        <v>57.3863111663238</v>
      </c>
      <c r="M483" s="83">
        <v>66</v>
      </c>
      <c r="O483" s="85">
        <f t="shared" si="51"/>
        <v>8.7073098723014581</v>
      </c>
      <c r="P483" s="86">
        <v>246.66600204819994</v>
      </c>
      <c r="Q483" s="86">
        <v>258</v>
      </c>
      <c r="S483" s="110">
        <f t="shared" si="53"/>
        <v>2252.40218</v>
      </c>
      <c r="T483" s="88">
        <v>57.022840000000002</v>
      </c>
      <c r="U483" s="88">
        <v>73.715000000000003</v>
      </c>
      <c r="X483" s="90">
        <v>74.708445981431296</v>
      </c>
      <c r="Y483" s="91">
        <v>47.153295319033802</v>
      </c>
      <c r="Z483" s="91">
        <v>13.301814241676517</v>
      </c>
      <c r="AA483" s="92">
        <f t="shared" si="54"/>
        <v>135.16355554214161</v>
      </c>
      <c r="AC483" s="48">
        <v>42119</v>
      </c>
      <c r="AD483" s="78">
        <v>146.6</v>
      </c>
      <c r="AE483" s="81">
        <v>54.2</v>
      </c>
      <c r="AF483" s="83">
        <f t="shared" si="55"/>
        <v>54.2</v>
      </c>
      <c r="AG483" s="86">
        <v>237.19743147969999</v>
      </c>
      <c r="AH483" s="93">
        <v>50.555979999999998</v>
      </c>
    </row>
    <row r="484" spans="1:34" ht="11.25" customHeight="1">
      <c r="A484" s="1">
        <v>42485</v>
      </c>
      <c r="B484" s="77">
        <v>3216</v>
      </c>
      <c r="C484" s="78">
        <f t="shared" si="56"/>
        <v>131.0847997669087</v>
      </c>
      <c r="D484" s="78">
        <v>123</v>
      </c>
      <c r="E484" s="79" t="s">
        <v>135</v>
      </c>
      <c r="F484" s="80">
        <v>2195</v>
      </c>
      <c r="G484" s="81">
        <v>57.310579326196603</v>
      </c>
      <c r="H484" s="126">
        <f t="shared" si="52"/>
        <v>58</v>
      </c>
      <c r="I484" s="81">
        <v>58</v>
      </c>
      <c r="J484" s="94" t="s">
        <v>136</v>
      </c>
      <c r="K484" s="82">
        <v>2068</v>
      </c>
      <c r="L484" s="83">
        <f t="shared" si="50"/>
        <v>57.310579326196603</v>
      </c>
      <c r="M484" s="83">
        <v>66</v>
      </c>
      <c r="O484" s="85">
        <f t="shared" si="51"/>
        <v>8.6882319916292392</v>
      </c>
      <c r="P484" s="86">
        <v>246.12555217080003</v>
      </c>
      <c r="Q484" s="86">
        <v>258</v>
      </c>
      <c r="R484" s="87" t="s">
        <v>137</v>
      </c>
      <c r="S484" s="110">
        <f t="shared" si="53"/>
        <v>2270.7550650000003</v>
      </c>
      <c r="T484" s="88">
        <v>57.487470000000002</v>
      </c>
      <c r="U484" s="88">
        <v>73.715000000000003</v>
      </c>
      <c r="X484" s="90">
        <v>70.141195468311906</v>
      </c>
      <c r="Y484" s="91">
        <v>48.957018455691902</v>
      </c>
      <c r="Z484" s="91">
        <v>11.986585842904912</v>
      </c>
      <c r="AA484" s="92">
        <f t="shared" si="54"/>
        <v>131.0847997669087</v>
      </c>
      <c r="AC484" s="48">
        <v>42120</v>
      </c>
      <c r="AD484" s="78">
        <v>142.5</v>
      </c>
      <c r="AE484" s="81">
        <v>54.6</v>
      </c>
      <c r="AF484" s="83">
        <f t="shared" si="55"/>
        <v>54.6</v>
      </c>
      <c r="AG484" s="86">
        <v>237.62065116339997</v>
      </c>
      <c r="AH484" s="93">
        <v>50.121090000000002</v>
      </c>
    </row>
    <row r="485" spans="1:34" ht="11.25" customHeight="1">
      <c r="A485" s="1">
        <v>42486</v>
      </c>
      <c r="B485" s="77">
        <v>3216</v>
      </c>
      <c r="C485" s="78">
        <f t="shared" si="56"/>
        <v>133.70364325282949</v>
      </c>
      <c r="D485" s="78">
        <v>123</v>
      </c>
      <c r="E485" s="79" t="s">
        <v>135</v>
      </c>
      <c r="F485" s="80">
        <v>2195</v>
      </c>
      <c r="G485" s="81">
        <v>57.927858357897399</v>
      </c>
      <c r="H485" s="126">
        <f t="shared" si="52"/>
        <v>58</v>
      </c>
      <c r="I485" s="81">
        <v>58</v>
      </c>
      <c r="J485" s="94" t="s">
        <v>136</v>
      </c>
      <c r="K485" s="82">
        <v>2068</v>
      </c>
      <c r="L485" s="83">
        <f t="shared" si="50"/>
        <v>57.927858357897399</v>
      </c>
      <c r="M485" s="83">
        <v>66</v>
      </c>
      <c r="O485" s="85">
        <f t="shared" si="51"/>
        <v>8.8496384655066294</v>
      </c>
      <c r="P485" s="86">
        <v>250.6979735271</v>
      </c>
      <c r="Q485" s="86">
        <v>258</v>
      </c>
      <c r="R485" s="87" t="s">
        <v>232</v>
      </c>
      <c r="S485" s="110">
        <f t="shared" si="53"/>
        <v>2259.037785</v>
      </c>
      <c r="T485" s="88">
        <v>57.190829999999998</v>
      </c>
      <c r="U485" s="88">
        <v>71</v>
      </c>
      <c r="V485" s="89" t="s">
        <v>138</v>
      </c>
      <c r="X485" s="90">
        <v>71.443854786704605</v>
      </c>
      <c r="Y485" s="91">
        <v>48.296216482773701</v>
      </c>
      <c r="Z485" s="91">
        <v>13.963571983351196</v>
      </c>
      <c r="AA485" s="92">
        <f t="shared" si="54"/>
        <v>133.70364325282949</v>
      </c>
      <c r="AC485" s="48">
        <v>42121</v>
      </c>
      <c r="AD485" s="78">
        <v>140.1</v>
      </c>
      <c r="AE485" s="81">
        <v>54.4</v>
      </c>
      <c r="AF485" s="83">
        <f t="shared" si="55"/>
        <v>54.4</v>
      </c>
      <c r="AG485" s="86">
        <v>236.57781907099999</v>
      </c>
      <c r="AH485" s="93">
        <v>48.84637</v>
      </c>
    </row>
    <row r="486" spans="1:34" ht="11.25" customHeight="1">
      <c r="A486" s="1">
        <v>42487</v>
      </c>
      <c r="B486" s="77">
        <v>3216</v>
      </c>
      <c r="C486" s="78">
        <f t="shared" si="56"/>
        <v>137.58330787678176</v>
      </c>
      <c r="D486" s="78">
        <v>123</v>
      </c>
      <c r="E486" s="79" t="s">
        <v>135</v>
      </c>
      <c r="F486" s="80">
        <v>2195</v>
      </c>
      <c r="G486" s="81">
        <v>58.667645177147598</v>
      </c>
      <c r="H486" s="126">
        <f t="shared" si="52"/>
        <v>58</v>
      </c>
      <c r="I486" s="81">
        <v>58</v>
      </c>
      <c r="J486" s="94" t="s">
        <v>136</v>
      </c>
      <c r="K486" s="82">
        <v>2068</v>
      </c>
      <c r="L486" s="83">
        <f t="shared" si="50"/>
        <v>58.667645177147598</v>
      </c>
      <c r="M486" s="83">
        <v>66</v>
      </c>
      <c r="O486" s="85">
        <f t="shared" si="51"/>
        <v>8.7867165982080504</v>
      </c>
      <c r="P486" s="86">
        <v>248.91548436850002</v>
      </c>
      <c r="Q486" s="86">
        <v>258</v>
      </c>
      <c r="R486" s="87" t="s">
        <v>137</v>
      </c>
      <c r="S486" s="110">
        <f t="shared" si="53"/>
        <v>2214.9281349999997</v>
      </c>
      <c r="T486" s="88">
        <v>56.074129999999997</v>
      </c>
      <c r="U486" s="88">
        <v>71</v>
      </c>
      <c r="V486" s="89" t="s">
        <v>139</v>
      </c>
      <c r="X486" s="90">
        <v>71.619143746915697</v>
      </c>
      <c r="Y486" s="91">
        <v>49.840718578156697</v>
      </c>
      <c r="Z486" s="91">
        <v>16.123445551709374</v>
      </c>
      <c r="AA486" s="92">
        <f t="shared" si="54"/>
        <v>137.58330787678176</v>
      </c>
      <c r="AC486" s="48">
        <v>42122</v>
      </c>
      <c r="AD486" s="78">
        <v>141</v>
      </c>
      <c r="AE486" s="81">
        <v>53.9</v>
      </c>
      <c r="AF486" s="83">
        <f t="shared" si="55"/>
        <v>53.9</v>
      </c>
      <c r="AG486" s="86">
        <v>232.79079545090005</v>
      </c>
      <c r="AH486" s="93">
        <v>48.7986</v>
      </c>
    </row>
    <row r="487" spans="1:34" ht="11.25" customHeight="1">
      <c r="A487" s="1">
        <v>42488</v>
      </c>
      <c r="B487" s="77">
        <v>3216</v>
      </c>
      <c r="C487" s="78">
        <f t="shared" si="56"/>
        <v>143.62697108062434</v>
      </c>
      <c r="D487" s="78">
        <v>123</v>
      </c>
      <c r="E487" s="79" t="s">
        <v>135</v>
      </c>
      <c r="F487" s="80">
        <v>2195</v>
      </c>
      <c r="G487" s="81">
        <v>58.295945119937997</v>
      </c>
      <c r="H487" s="126">
        <f t="shared" si="52"/>
        <v>58</v>
      </c>
      <c r="I487" s="81">
        <v>58</v>
      </c>
      <c r="J487" s="94" t="s">
        <v>136</v>
      </c>
      <c r="K487" s="82">
        <v>2068</v>
      </c>
      <c r="L487" s="83">
        <f t="shared" si="50"/>
        <v>58.295945119937997</v>
      </c>
      <c r="M487" s="83">
        <v>66</v>
      </c>
      <c r="O487" s="85">
        <f t="shared" si="51"/>
        <v>8.9167245430081206</v>
      </c>
      <c r="P487" s="86">
        <v>252.59842898040003</v>
      </c>
      <c r="Q487" s="86">
        <v>258</v>
      </c>
      <c r="R487" s="87" t="s">
        <v>137</v>
      </c>
      <c r="S487" s="110">
        <f t="shared" si="53"/>
        <v>2169.6275599999999</v>
      </c>
      <c r="T487" s="88">
        <v>54.927280000000003</v>
      </c>
      <c r="U487" s="88">
        <v>71</v>
      </c>
      <c r="V487" s="89" t="s">
        <v>139</v>
      </c>
      <c r="X487" s="90">
        <v>71.403924210462407</v>
      </c>
      <c r="Y487" s="91">
        <v>52.706791355998597</v>
      </c>
      <c r="Z487" s="91">
        <v>19.516255514163348</v>
      </c>
      <c r="AA487" s="92">
        <f t="shared" si="54"/>
        <v>143.62697108062434</v>
      </c>
      <c r="AC487" s="48">
        <v>42123</v>
      </c>
      <c r="AD487" s="78">
        <v>137.9</v>
      </c>
      <c r="AE487" s="81">
        <v>53.2</v>
      </c>
      <c r="AF487" s="83">
        <f t="shared" si="55"/>
        <v>53.2</v>
      </c>
      <c r="AG487" s="86">
        <v>233.7030050242</v>
      </c>
      <c r="AH487" s="93">
        <v>48.51981</v>
      </c>
    </row>
    <row r="488" spans="1:34" ht="11.25" customHeight="1">
      <c r="A488" s="1">
        <v>42489</v>
      </c>
      <c r="B488" s="77">
        <v>3216</v>
      </c>
      <c r="C488" s="78">
        <f t="shared" si="56"/>
        <v>145.72217282596822</v>
      </c>
      <c r="D488" s="78">
        <v>123</v>
      </c>
      <c r="E488" s="79" t="s">
        <v>135</v>
      </c>
      <c r="F488" s="80">
        <v>2195</v>
      </c>
      <c r="G488" s="81">
        <v>59.190947283475403</v>
      </c>
      <c r="H488" s="126">
        <f t="shared" si="52"/>
        <v>60</v>
      </c>
      <c r="I488" s="81">
        <v>60</v>
      </c>
      <c r="K488" s="82">
        <v>2068</v>
      </c>
      <c r="L488" s="83">
        <f t="shared" si="50"/>
        <v>59.190947283475403</v>
      </c>
      <c r="M488" s="83">
        <v>66</v>
      </c>
      <c r="O488" s="85">
        <f t="shared" si="51"/>
        <v>8.8763426076694483</v>
      </c>
      <c r="P488" s="86">
        <v>251.4544648065</v>
      </c>
      <c r="Q488" s="86">
        <v>258</v>
      </c>
      <c r="R488" s="87" t="s">
        <v>137</v>
      </c>
      <c r="S488" s="110">
        <f t="shared" si="53"/>
        <v>2213.89284</v>
      </c>
      <c r="T488" s="88">
        <v>56.047919999999998</v>
      </c>
      <c r="U488" s="88">
        <v>71</v>
      </c>
      <c r="V488" s="89" t="s">
        <v>139</v>
      </c>
      <c r="X488" s="90">
        <v>70.973098399180301</v>
      </c>
      <c r="Y488" s="91">
        <v>54.1134027560527</v>
      </c>
      <c r="Z488" s="91">
        <v>20.63567167073521</v>
      </c>
      <c r="AA488" s="92">
        <f t="shared" si="54"/>
        <v>145.72217282596822</v>
      </c>
      <c r="AC488" s="48">
        <v>42124</v>
      </c>
      <c r="AD488" s="78">
        <v>143.1</v>
      </c>
      <c r="AE488" s="81">
        <v>55</v>
      </c>
      <c r="AF488" s="83">
        <f t="shared" si="55"/>
        <v>55</v>
      </c>
      <c r="AG488" s="86">
        <v>233.7575006582</v>
      </c>
      <c r="AH488" s="93">
        <v>48.251690000000004</v>
      </c>
    </row>
    <row r="489" spans="1:34" ht="11.25" customHeight="1">
      <c r="A489" s="1">
        <v>42490</v>
      </c>
      <c r="B489" s="77">
        <v>3216</v>
      </c>
      <c r="C489" s="78">
        <f t="shared" si="56"/>
        <v>144.99216636814063</v>
      </c>
      <c r="D489" s="78">
        <v>130</v>
      </c>
      <c r="E489" s="79"/>
      <c r="F489" s="80">
        <v>2195</v>
      </c>
      <c r="G489" s="81">
        <v>61.2773551576513</v>
      </c>
      <c r="H489" s="126">
        <f t="shared" si="52"/>
        <v>60</v>
      </c>
      <c r="I489" s="81">
        <v>60</v>
      </c>
      <c r="K489" s="82">
        <v>2068</v>
      </c>
      <c r="L489" s="83">
        <f t="shared" si="50"/>
        <v>61.2773551576513</v>
      </c>
      <c r="M489" s="83">
        <v>66</v>
      </c>
      <c r="O489" s="85">
        <f t="shared" si="51"/>
        <v>8.7694940628697005</v>
      </c>
      <c r="P489" s="86">
        <v>248.42759384900003</v>
      </c>
      <c r="Q489" s="86">
        <v>255</v>
      </c>
      <c r="S489" s="110">
        <f t="shared" si="53"/>
        <v>2227.4488449999999</v>
      </c>
      <c r="T489" s="88">
        <v>56.391109999999998</v>
      </c>
      <c r="U489" s="88">
        <v>71</v>
      </c>
      <c r="V489" s="89" t="s">
        <v>139</v>
      </c>
      <c r="X489" s="90">
        <v>70.891635898406506</v>
      </c>
      <c r="Y489" s="91">
        <v>54.195330318178797</v>
      </c>
      <c r="Z489" s="91">
        <v>19.905200151555338</v>
      </c>
      <c r="AA489" s="92">
        <f t="shared" si="54"/>
        <v>144.99216636814063</v>
      </c>
      <c r="AC489" s="48">
        <v>42125</v>
      </c>
      <c r="AD489" s="78">
        <v>142.9</v>
      </c>
      <c r="AE489" s="81">
        <v>55.8</v>
      </c>
      <c r="AF489" s="83">
        <f t="shared" si="55"/>
        <v>55.8</v>
      </c>
      <c r="AG489" s="86">
        <v>238.77586300750008</v>
      </c>
      <c r="AH489" s="93">
        <v>48.310369999999999</v>
      </c>
    </row>
    <row r="490" spans="1:34" ht="11.25" customHeight="1">
      <c r="A490" s="1">
        <v>42491</v>
      </c>
      <c r="B490" s="77">
        <v>3374</v>
      </c>
      <c r="C490" s="78">
        <f t="shared" si="56"/>
        <v>141.65197179702912</v>
      </c>
      <c r="D490" s="78">
        <v>131</v>
      </c>
      <c r="E490" s="79"/>
      <c r="F490" s="80">
        <v>2163</v>
      </c>
      <c r="G490" s="81">
        <v>61.400745865853899</v>
      </c>
      <c r="H490" s="126">
        <f t="shared" si="52"/>
        <v>60</v>
      </c>
      <c r="I490" s="81">
        <v>60</v>
      </c>
      <c r="K490" s="82">
        <v>2105</v>
      </c>
      <c r="L490" s="83">
        <f t="shared" si="50"/>
        <v>61.400745865853899</v>
      </c>
      <c r="M490" s="83">
        <v>65</v>
      </c>
      <c r="O490" s="85">
        <f t="shared" si="51"/>
        <v>8.8471557667089193</v>
      </c>
      <c r="P490" s="86">
        <v>250.62764211640001</v>
      </c>
      <c r="Q490" s="86">
        <v>258</v>
      </c>
      <c r="S490" s="110">
        <f t="shared" si="53"/>
        <v>2210.9536450000001</v>
      </c>
      <c r="T490" s="88">
        <v>55.973509999999997</v>
      </c>
      <c r="U490" s="88">
        <v>71</v>
      </c>
      <c r="V490" s="89" t="s">
        <v>139</v>
      </c>
      <c r="X490" s="90">
        <v>70.502501474045999</v>
      </c>
      <c r="Y490" s="91">
        <v>53.482438822404703</v>
      </c>
      <c r="Z490" s="91">
        <v>17.667031500578428</v>
      </c>
      <c r="AA490" s="92">
        <f t="shared" si="54"/>
        <v>141.65197179702912</v>
      </c>
      <c r="AC490" s="48">
        <v>42126</v>
      </c>
      <c r="AD490" s="78">
        <v>141</v>
      </c>
      <c r="AE490" s="81">
        <v>51.5</v>
      </c>
      <c r="AF490" s="83">
        <f t="shared" si="55"/>
        <v>51.5</v>
      </c>
      <c r="AG490" s="86">
        <v>240.2881151197</v>
      </c>
      <c r="AH490" s="93">
        <v>48.285029999999999</v>
      </c>
    </row>
    <row r="491" spans="1:34" ht="11.25" customHeight="1">
      <c r="A491" s="1">
        <v>42492</v>
      </c>
      <c r="B491" s="77">
        <v>3374</v>
      </c>
      <c r="C491" s="78">
        <f t="shared" si="56"/>
        <v>142.01116132362904</v>
      </c>
      <c r="D491" s="78">
        <v>131</v>
      </c>
      <c r="E491" s="79"/>
      <c r="F491" s="80">
        <v>2163</v>
      </c>
      <c r="G491" s="81">
        <v>59.389194539074097</v>
      </c>
      <c r="H491" s="126">
        <f t="shared" si="52"/>
        <v>60</v>
      </c>
      <c r="I491" s="81">
        <v>60</v>
      </c>
      <c r="K491" s="82">
        <v>2105</v>
      </c>
      <c r="L491" s="83">
        <f t="shared" si="50"/>
        <v>59.389194539074097</v>
      </c>
      <c r="M491" s="83">
        <v>61</v>
      </c>
      <c r="N491" s="84" t="s">
        <v>140</v>
      </c>
      <c r="O491" s="85">
        <f t="shared" si="51"/>
        <v>8.6778139647925379</v>
      </c>
      <c r="P491" s="86">
        <v>245.83042393179997</v>
      </c>
      <c r="Q491" s="86">
        <v>258</v>
      </c>
      <c r="S491" s="110">
        <f t="shared" si="53"/>
        <v>2179.4306700000002</v>
      </c>
      <c r="T491" s="88">
        <v>55.175460000000001</v>
      </c>
      <c r="U491" s="88">
        <v>73.927999999999997</v>
      </c>
      <c r="V491" s="89" t="s">
        <v>218</v>
      </c>
      <c r="X491" s="90">
        <v>72.953552010076507</v>
      </c>
      <c r="Y491" s="91">
        <v>52.123489537297203</v>
      </c>
      <c r="Z491" s="91">
        <v>16.934119776255322</v>
      </c>
      <c r="AA491" s="92">
        <f t="shared" si="54"/>
        <v>142.01116132362904</v>
      </c>
      <c r="AC491" s="48">
        <v>42127</v>
      </c>
      <c r="AD491" s="78">
        <v>142.10000000000002</v>
      </c>
      <c r="AE491" s="81">
        <v>50.9</v>
      </c>
      <c r="AF491" s="83">
        <f t="shared" si="55"/>
        <v>50.9</v>
      </c>
      <c r="AG491" s="86">
        <v>242.28460765760002</v>
      </c>
      <c r="AH491" s="93">
        <v>48.182969999999997</v>
      </c>
    </row>
    <row r="492" spans="1:34" ht="11.25" customHeight="1">
      <c r="A492" s="1">
        <v>42493</v>
      </c>
      <c r="B492" s="77">
        <v>3374</v>
      </c>
      <c r="C492" s="78">
        <f t="shared" si="56"/>
        <v>144.90704517942441</v>
      </c>
      <c r="D492" s="78">
        <v>131</v>
      </c>
      <c r="E492" s="79"/>
      <c r="F492" s="80">
        <v>2163</v>
      </c>
      <c r="G492" s="81">
        <v>60.699487326754102</v>
      </c>
      <c r="H492" s="126">
        <f t="shared" si="52"/>
        <v>60</v>
      </c>
      <c r="I492" s="81">
        <v>60</v>
      </c>
      <c r="K492" s="82">
        <v>2105</v>
      </c>
      <c r="L492" s="83">
        <f t="shared" si="50"/>
        <v>60.699487326754102</v>
      </c>
      <c r="M492" s="83">
        <v>61</v>
      </c>
      <c r="N492" s="84" t="s">
        <v>140</v>
      </c>
      <c r="O492" s="85">
        <f t="shared" si="51"/>
        <v>8.4190781131918104</v>
      </c>
      <c r="P492" s="86">
        <v>238.50079640770002</v>
      </c>
      <c r="Q492" s="86">
        <v>258</v>
      </c>
      <c r="S492" s="110">
        <f t="shared" si="53"/>
        <v>2054.23621</v>
      </c>
      <c r="T492" s="88">
        <v>52.005980000000001</v>
      </c>
      <c r="U492" s="88">
        <v>73.927999999999997</v>
      </c>
      <c r="V492" s="89" t="s">
        <v>218</v>
      </c>
      <c r="X492" s="90">
        <v>73.227363569012795</v>
      </c>
      <c r="Y492" s="91">
        <v>54.110336957160897</v>
      </c>
      <c r="Z492" s="91">
        <v>17.569344653250738</v>
      </c>
      <c r="AA492" s="92">
        <f t="shared" si="54"/>
        <v>144.90704517942441</v>
      </c>
      <c r="AC492" s="48">
        <v>42128</v>
      </c>
      <c r="AD492" s="78">
        <v>139.6</v>
      </c>
      <c r="AE492" s="81">
        <v>51.4</v>
      </c>
      <c r="AF492" s="83">
        <f t="shared" si="55"/>
        <v>51.4</v>
      </c>
      <c r="AG492" s="86">
        <v>226.3487476311</v>
      </c>
      <c r="AH492" s="93">
        <v>46.470199999999998</v>
      </c>
    </row>
    <row r="493" spans="1:34" ht="11.25" customHeight="1">
      <c r="A493" s="1">
        <v>42494</v>
      </c>
      <c r="B493" s="77">
        <v>3374</v>
      </c>
      <c r="C493" s="78">
        <f t="shared" si="56"/>
        <v>135.11839894054484</v>
      </c>
      <c r="D493" s="78">
        <v>131</v>
      </c>
      <c r="E493" s="79"/>
      <c r="F493" s="80">
        <v>2163</v>
      </c>
      <c r="G493" s="81">
        <v>59.555206196693099</v>
      </c>
      <c r="H493" s="126">
        <f t="shared" si="52"/>
        <v>60</v>
      </c>
      <c r="I493" s="81">
        <v>60</v>
      </c>
      <c r="K493" s="82">
        <v>2105</v>
      </c>
      <c r="L493" s="83">
        <f t="shared" si="50"/>
        <v>59.555206196693099</v>
      </c>
      <c r="M493" s="83">
        <v>61</v>
      </c>
      <c r="N493" s="84" t="s">
        <v>140</v>
      </c>
      <c r="O493" s="85">
        <f t="shared" si="51"/>
        <v>8.4512337723882194</v>
      </c>
      <c r="P493" s="86">
        <v>239.4117215974</v>
      </c>
      <c r="Q493" s="86">
        <v>258</v>
      </c>
      <c r="S493" s="110">
        <f t="shared" si="53"/>
        <v>1770.997953585</v>
      </c>
      <c r="T493" s="88">
        <v>44.835391229999999</v>
      </c>
      <c r="U493" s="88">
        <v>73.927999999999997</v>
      </c>
      <c r="V493" s="89" t="s">
        <v>218</v>
      </c>
      <c r="X493" s="90">
        <v>73.692778058755195</v>
      </c>
      <c r="Y493" s="91">
        <v>52.1787389410581</v>
      </c>
      <c r="Z493" s="91">
        <v>9.2468819407315284</v>
      </c>
      <c r="AA493" s="92">
        <f t="shared" si="54"/>
        <v>135.11839894054484</v>
      </c>
      <c r="AC493" s="48">
        <v>42129</v>
      </c>
      <c r="AD493" s="78">
        <v>132.9</v>
      </c>
      <c r="AE493" s="81">
        <v>51.9</v>
      </c>
      <c r="AF493" s="83">
        <f t="shared" si="55"/>
        <v>51.9</v>
      </c>
      <c r="AG493" s="86">
        <v>221.65499507860002</v>
      </c>
      <c r="AH493" s="93">
        <v>46.919229999999999</v>
      </c>
    </row>
    <row r="494" spans="1:34" ht="11.25" customHeight="1">
      <c r="A494" s="1">
        <v>42495</v>
      </c>
      <c r="B494" s="77">
        <v>3374</v>
      </c>
      <c r="C494" s="78">
        <f t="shared" si="56"/>
        <v>143.14214517182833</v>
      </c>
      <c r="D494" s="78">
        <v>131</v>
      </c>
      <c r="E494" s="79"/>
      <c r="F494" s="80">
        <v>2163</v>
      </c>
      <c r="G494" s="81">
        <v>59.7408247362808</v>
      </c>
      <c r="H494" s="126">
        <f t="shared" si="52"/>
        <v>60</v>
      </c>
      <c r="I494" s="81">
        <v>60</v>
      </c>
      <c r="K494" s="82">
        <v>2105</v>
      </c>
      <c r="L494" s="83">
        <f t="shared" si="50"/>
        <v>59.7408247362808</v>
      </c>
      <c r="M494" s="83">
        <v>61</v>
      </c>
      <c r="N494" s="84" t="s">
        <v>140</v>
      </c>
      <c r="O494" s="85">
        <f t="shared" si="51"/>
        <v>8.5318053296963203</v>
      </c>
      <c r="P494" s="86">
        <v>241.69420197440002</v>
      </c>
      <c r="Q494" s="86">
        <v>258</v>
      </c>
      <c r="S494" s="110">
        <f t="shared" si="53"/>
        <v>1571.7539800000002</v>
      </c>
      <c r="T494" s="88">
        <v>39.791240000000002</v>
      </c>
      <c r="U494" s="88">
        <v>73.927999999999997</v>
      </c>
      <c r="V494" s="89" t="s">
        <v>218</v>
      </c>
      <c r="X494" s="90">
        <v>75.639593500067903</v>
      </c>
      <c r="Y494" s="91">
        <v>52.941983857861203</v>
      </c>
      <c r="Z494" s="91">
        <v>14.560567813899201</v>
      </c>
      <c r="AA494" s="92">
        <f t="shared" si="54"/>
        <v>143.14214517182833</v>
      </c>
      <c r="AC494" s="48">
        <v>42130</v>
      </c>
      <c r="AD494" s="78">
        <v>131.69999999999999</v>
      </c>
      <c r="AE494" s="81">
        <v>51.7</v>
      </c>
      <c r="AF494" s="83">
        <f t="shared" si="55"/>
        <v>51.7</v>
      </c>
      <c r="AG494" s="86">
        <v>220.7639525118</v>
      </c>
      <c r="AH494" s="93">
        <v>49.207189999999997</v>
      </c>
    </row>
    <row r="495" spans="1:34" ht="11.25" customHeight="1">
      <c r="A495" s="1">
        <v>42496</v>
      </c>
      <c r="B495" s="77">
        <v>3374</v>
      </c>
      <c r="C495" s="78">
        <f t="shared" si="56"/>
        <v>154.16992110727176</v>
      </c>
      <c r="D495" s="78">
        <v>131</v>
      </c>
      <c r="E495" s="79"/>
      <c r="F495" s="80">
        <v>2163</v>
      </c>
      <c r="G495" s="81">
        <v>60.527334345025601</v>
      </c>
      <c r="H495" s="126">
        <f t="shared" si="52"/>
        <v>60</v>
      </c>
      <c r="I495" s="81">
        <v>60</v>
      </c>
      <c r="K495" s="82">
        <v>2105</v>
      </c>
      <c r="L495" s="83">
        <f t="shared" si="50"/>
        <v>60.527334345025601</v>
      </c>
      <c r="M495" s="83">
        <v>65</v>
      </c>
      <c r="O495" s="85">
        <f t="shared" si="51"/>
        <v>8.4165479247075297</v>
      </c>
      <c r="P495" s="86">
        <v>238.4291196801</v>
      </c>
      <c r="Q495" s="86">
        <v>258</v>
      </c>
      <c r="S495" s="110">
        <f t="shared" si="53"/>
        <v>1549.406855</v>
      </c>
      <c r="T495" s="88">
        <v>39.225490000000001</v>
      </c>
      <c r="U495" s="88">
        <v>73.927999999999997</v>
      </c>
      <c r="V495" s="89" t="s">
        <v>218</v>
      </c>
      <c r="X495" s="90">
        <v>76.446864044393806</v>
      </c>
      <c r="Y495" s="91">
        <v>53.620782194821899</v>
      </c>
      <c r="Z495" s="91">
        <v>24.102274868056035</v>
      </c>
      <c r="AA495" s="92">
        <f t="shared" si="54"/>
        <v>154.16992110727176</v>
      </c>
      <c r="AC495" s="48">
        <v>42131</v>
      </c>
      <c r="AD495" s="78">
        <v>130.6</v>
      </c>
      <c r="AE495" s="81">
        <v>51.1</v>
      </c>
      <c r="AF495" s="83">
        <f t="shared" si="55"/>
        <v>51.1</v>
      </c>
      <c r="AG495" s="86">
        <v>219.08224039829997</v>
      </c>
      <c r="AH495" s="93">
        <v>50.162120000000002</v>
      </c>
    </row>
    <row r="496" spans="1:34" ht="11.25" customHeight="1">
      <c r="A496" s="1">
        <v>42497</v>
      </c>
      <c r="B496" s="77">
        <v>3374</v>
      </c>
      <c r="C496" s="78">
        <f t="shared" si="56"/>
        <v>152.73572837110933</v>
      </c>
      <c r="D496" s="78">
        <v>131</v>
      </c>
      <c r="E496" s="79"/>
      <c r="F496" s="80">
        <v>2163</v>
      </c>
      <c r="G496" s="81">
        <v>61.934492270396703</v>
      </c>
      <c r="H496" s="126">
        <f t="shared" si="52"/>
        <v>60</v>
      </c>
      <c r="I496" s="81">
        <v>60</v>
      </c>
      <c r="K496" s="82">
        <v>2105</v>
      </c>
      <c r="L496" s="83">
        <f t="shared" si="50"/>
        <v>61.934492270396703</v>
      </c>
      <c r="M496" s="83">
        <v>65</v>
      </c>
      <c r="O496" s="85">
        <f t="shared" si="51"/>
        <v>8.5026349366507681</v>
      </c>
      <c r="P496" s="86">
        <v>240.86784523089997</v>
      </c>
      <c r="Q496" s="86">
        <v>258</v>
      </c>
      <c r="S496" s="110">
        <f t="shared" si="53"/>
        <v>1319.2474650000001</v>
      </c>
      <c r="T496" s="88">
        <v>33.398670000000003</v>
      </c>
      <c r="U496" s="88">
        <v>73.927999999999997</v>
      </c>
      <c r="X496" s="90">
        <v>74.247468022767094</v>
      </c>
      <c r="Y496" s="91">
        <v>53.157554500413099</v>
      </c>
      <c r="Z496" s="91">
        <v>25.330705847929131</v>
      </c>
      <c r="AA496" s="92">
        <f t="shared" si="54"/>
        <v>152.73572837110933</v>
      </c>
      <c r="AC496" s="48">
        <v>42132</v>
      </c>
      <c r="AD496" s="78">
        <v>127.7</v>
      </c>
      <c r="AE496" s="81">
        <v>52.2</v>
      </c>
      <c r="AF496" s="83">
        <f t="shared" si="55"/>
        <v>52.2</v>
      </c>
      <c r="AG496" s="86">
        <v>236.44126172409997</v>
      </c>
      <c r="AH496" s="93">
        <v>49.995829999999998</v>
      </c>
    </row>
    <row r="497" spans="1:34" ht="11.25" customHeight="1">
      <c r="A497" s="1">
        <v>42498</v>
      </c>
      <c r="B497" s="77">
        <v>3374</v>
      </c>
      <c r="C497" s="78">
        <f t="shared" si="56"/>
        <v>153.12359045563571</v>
      </c>
      <c r="D497" s="78">
        <v>131</v>
      </c>
      <c r="E497" s="79"/>
      <c r="F497" s="80">
        <v>2163</v>
      </c>
      <c r="G497" s="81">
        <v>58.160045760585099</v>
      </c>
      <c r="H497" s="126">
        <f t="shared" si="52"/>
        <v>52</v>
      </c>
      <c r="I497" s="81">
        <v>52</v>
      </c>
      <c r="J497" s="94" t="s">
        <v>141</v>
      </c>
      <c r="K497" s="82">
        <v>2105</v>
      </c>
      <c r="L497" s="83">
        <f t="shared" si="50"/>
        <v>58.160045760585099</v>
      </c>
      <c r="M497" s="83">
        <v>65</v>
      </c>
      <c r="O497" s="85">
        <f t="shared" si="51"/>
        <v>8.4597683380729176</v>
      </c>
      <c r="P497" s="86">
        <v>239.65349399639993</v>
      </c>
      <c r="Q497" s="86">
        <v>258</v>
      </c>
      <c r="S497" s="110">
        <f t="shared" si="53"/>
        <v>1258.944</v>
      </c>
      <c r="T497" s="88">
        <v>31.872</v>
      </c>
      <c r="U497" s="88">
        <v>73.927999999999997</v>
      </c>
      <c r="V497" s="89" t="s">
        <v>219</v>
      </c>
      <c r="X497" s="90">
        <v>73.875004794002095</v>
      </c>
      <c r="Y497" s="91">
        <v>51.297432760223799</v>
      </c>
      <c r="Z497" s="91">
        <v>27.951152901409817</v>
      </c>
      <c r="AA497" s="92">
        <f t="shared" si="54"/>
        <v>153.12359045563571</v>
      </c>
      <c r="AC497" s="48">
        <v>42133</v>
      </c>
      <c r="AD497" s="78">
        <v>129.9</v>
      </c>
      <c r="AE497" s="81">
        <v>52.3</v>
      </c>
      <c r="AF497" s="83">
        <f t="shared" si="55"/>
        <v>52.3</v>
      </c>
      <c r="AG497" s="86">
        <v>238.0730480549</v>
      </c>
      <c r="AH497" s="93">
        <v>49.187730000000002</v>
      </c>
    </row>
    <row r="498" spans="1:34" ht="11.25" customHeight="1">
      <c r="A498" s="1">
        <v>42499</v>
      </c>
      <c r="B498" s="77">
        <v>3374</v>
      </c>
      <c r="C498" s="78">
        <f t="shared" si="56"/>
        <v>161.84387936759143</v>
      </c>
      <c r="D498" s="78">
        <v>131</v>
      </c>
      <c r="E498" s="79"/>
      <c r="F498" s="80">
        <v>2163</v>
      </c>
      <c r="G498" s="81">
        <v>52.939549647899703</v>
      </c>
      <c r="H498" s="126">
        <f t="shared" si="52"/>
        <v>52</v>
      </c>
      <c r="I498" s="81">
        <v>52</v>
      </c>
      <c r="J498" s="94" t="s">
        <v>141</v>
      </c>
      <c r="K498" s="82">
        <v>2105</v>
      </c>
      <c r="L498" s="83">
        <f t="shared" si="50"/>
        <v>52.939549647899703</v>
      </c>
      <c r="M498" s="83">
        <v>55</v>
      </c>
      <c r="N498" s="84" t="s">
        <v>37</v>
      </c>
      <c r="O498" s="85">
        <f t="shared" si="51"/>
        <v>8.3363201671569005</v>
      </c>
      <c r="P498" s="86">
        <v>236.15637867300001</v>
      </c>
      <c r="Q498" s="86">
        <v>240</v>
      </c>
      <c r="R498" s="87" t="s">
        <v>219</v>
      </c>
      <c r="S498" s="110">
        <f t="shared" si="53"/>
        <v>1314.45019</v>
      </c>
      <c r="T498" s="88">
        <v>33.27722</v>
      </c>
      <c r="U498" s="88">
        <v>73.927999999999997</v>
      </c>
      <c r="V498" s="89" t="s">
        <v>219</v>
      </c>
      <c r="X498" s="90">
        <v>75.399850155493098</v>
      </c>
      <c r="Y498" s="91">
        <v>54.423180683398897</v>
      </c>
      <c r="Z498" s="91">
        <v>32.020848528699418</v>
      </c>
      <c r="AA498" s="92">
        <f t="shared" si="54"/>
        <v>161.84387936759143</v>
      </c>
      <c r="AC498" s="48">
        <v>42134</v>
      </c>
      <c r="AD498" s="78">
        <v>138.19999999999999</v>
      </c>
      <c r="AE498" s="81">
        <v>50.3</v>
      </c>
      <c r="AF498" s="83">
        <f t="shared" si="55"/>
        <v>50.3</v>
      </c>
      <c r="AG498" s="86">
        <v>235.18959446539998</v>
      </c>
      <c r="AH498" s="93">
        <v>48.494709999999998</v>
      </c>
    </row>
    <row r="499" spans="1:34" ht="11.25" customHeight="1">
      <c r="A499" s="1">
        <v>42500</v>
      </c>
      <c r="B499" s="77">
        <v>3374</v>
      </c>
      <c r="C499" s="78">
        <f t="shared" si="56"/>
        <v>148.66821623157801</v>
      </c>
      <c r="D499" s="78">
        <v>120</v>
      </c>
      <c r="E499" s="79" t="s">
        <v>142</v>
      </c>
      <c r="F499" s="80">
        <v>2163</v>
      </c>
      <c r="G499" s="81">
        <v>46.216179684871101</v>
      </c>
      <c r="H499" s="126">
        <f t="shared" si="52"/>
        <v>52</v>
      </c>
      <c r="I499" s="81">
        <v>52</v>
      </c>
      <c r="J499" s="94" t="s">
        <v>141</v>
      </c>
      <c r="K499" s="82">
        <v>2105</v>
      </c>
      <c r="L499" s="83">
        <f t="shared" si="50"/>
        <v>46.216179684871101</v>
      </c>
      <c r="M499" s="83">
        <v>55</v>
      </c>
      <c r="N499" s="84" t="s">
        <v>37</v>
      </c>
      <c r="O499" s="85">
        <f t="shared" si="51"/>
        <v>7.8795861585764904</v>
      </c>
      <c r="P499" s="86">
        <v>223.21773820330003</v>
      </c>
      <c r="Q499" s="86">
        <v>240</v>
      </c>
      <c r="R499" s="87" t="s">
        <v>219</v>
      </c>
      <c r="S499" s="110">
        <f t="shared" si="53"/>
        <v>1369.7960099999998</v>
      </c>
      <c r="T499" s="88">
        <v>34.678379999999997</v>
      </c>
      <c r="U499" s="88">
        <v>73.927999999999997</v>
      </c>
      <c r="X499" s="90">
        <v>65.694867498140695</v>
      </c>
      <c r="Y499" s="91">
        <v>50.869676409948397</v>
      </c>
      <c r="Z499" s="91">
        <v>32.103672323488915</v>
      </c>
      <c r="AA499" s="92">
        <f t="shared" si="54"/>
        <v>148.66821623157801</v>
      </c>
      <c r="AC499" s="48">
        <v>42135</v>
      </c>
      <c r="AD499" s="78">
        <v>137.5</v>
      </c>
      <c r="AE499" s="81">
        <v>53</v>
      </c>
      <c r="AF499" s="83">
        <f t="shared" si="55"/>
        <v>53</v>
      </c>
      <c r="AG499" s="86">
        <v>223.26654510999998</v>
      </c>
      <c r="AH499" s="93">
        <v>48.184629999999999</v>
      </c>
    </row>
    <row r="500" spans="1:34" ht="11.25" customHeight="1">
      <c r="A500" s="1">
        <v>42501</v>
      </c>
      <c r="B500" s="77">
        <v>3374</v>
      </c>
      <c r="C500" s="78">
        <f t="shared" si="56"/>
        <v>137.16291814179536</v>
      </c>
      <c r="D500" s="78">
        <v>120</v>
      </c>
      <c r="E500" s="79" t="s">
        <v>142</v>
      </c>
      <c r="F500" s="80">
        <v>2163</v>
      </c>
      <c r="G500" s="81">
        <v>47.096429488394499</v>
      </c>
      <c r="H500" s="126">
        <f t="shared" si="52"/>
        <v>55</v>
      </c>
      <c r="I500" s="81">
        <v>60</v>
      </c>
      <c r="K500" s="82">
        <v>2105</v>
      </c>
      <c r="L500" s="83">
        <f t="shared" si="50"/>
        <v>47.096429488394499</v>
      </c>
      <c r="M500" s="83">
        <v>55</v>
      </c>
      <c r="N500" s="84" t="s">
        <v>37</v>
      </c>
      <c r="O500" s="85">
        <f t="shared" si="51"/>
        <v>7.5037910462383088</v>
      </c>
      <c r="P500" s="86">
        <v>212.57198431269998</v>
      </c>
      <c r="Q500" s="86">
        <v>215</v>
      </c>
      <c r="R500" s="87" t="s">
        <v>233</v>
      </c>
      <c r="S500" s="110">
        <f t="shared" si="53"/>
        <v>1398.3470050000001</v>
      </c>
      <c r="T500" s="88">
        <v>35.40119</v>
      </c>
      <c r="U500" s="88">
        <v>73.927999999999997</v>
      </c>
      <c r="V500" s="89" t="s">
        <v>220</v>
      </c>
      <c r="X500" s="90">
        <v>67.215901436839104</v>
      </c>
      <c r="Y500" s="91">
        <v>50.105578818897897</v>
      </c>
      <c r="Z500" s="91">
        <v>19.841437886058369</v>
      </c>
      <c r="AA500" s="92">
        <f t="shared" si="54"/>
        <v>137.16291814179536</v>
      </c>
      <c r="AC500" s="48">
        <v>42136</v>
      </c>
      <c r="AD500" s="78">
        <v>131.19999999999999</v>
      </c>
      <c r="AE500" s="81">
        <v>51.9</v>
      </c>
      <c r="AF500" s="83">
        <f t="shared" si="55"/>
        <v>51.9</v>
      </c>
      <c r="AG500" s="86">
        <v>222.77511496259996</v>
      </c>
      <c r="AH500" s="93">
        <v>48.089570000000002</v>
      </c>
    </row>
    <row r="501" spans="1:34" ht="11.25" customHeight="1">
      <c r="A501" s="1">
        <v>42502</v>
      </c>
      <c r="B501" s="77">
        <v>3374</v>
      </c>
      <c r="C501" s="78">
        <f t="shared" si="56"/>
        <v>139.58821601889537</v>
      </c>
      <c r="D501" s="78">
        <v>120</v>
      </c>
      <c r="E501" s="79" t="s">
        <v>142</v>
      </c>
      <c r="F501" s="80">
        <v>2163</v>
      </c>
      <c r="G501" s="81">
        <v>49.200068567795398</v>
      </c>
      <c r="H501" s="126">
        <f t="shared" si="52"/>
        <v>55</v>
      </c>
      <c r="I501" s="81">
        <v>60</v>
      </c>
      <c r="K501" s="82">
        <v>2105</v>
      </c>
      <c r="L501" s="83">
        <f t="shared" si="50"/>
        <v>49.200068567795398</v>
      </c>
      <c r="M501" s="83">
        <v>55</v>
      </c>
      <c r="N501" s="84" t="s">
        <v>37</v>
      </c>
      <c r="O501" s="85">
        <f t="shared" si="51"/>
        <v>8.07261905971143</v>
      </c>
      <c r="P501" s="86">
        <v>228.68609234310003</v>
      </c>
      <c r="Q501" s="86">
        <v>215</v>
      </c>
      <c r="R501" s="87" t="s">
        <v>233</v>
      </c>
      <c r="S501" s="110">
        <f t="shared" si="53"/>
        <v>1429.7759700000001</v>
      </c>
      <c r="T501" s="88">
        <v>36.196860000000001</v>
      </c>
      <c r="U501" s="88">
        <v>73.927999999999997</v>
      </c>
      <c r="V501" s="89" t="s">
        <v>220</v>
      </c>
      <c r="X501" s="90">
        <v>79.290623012016496</v>
      </c>
      <c r="Y501" s="91">
        <v>55.578514803126701</v>
      </c>
      <c r="Z501" s="91">
        <v>4.7190782037521757</v>
      </c>
      <c r="AA501" s="92">
        <f t="shared" si="54"/>
        <v>139.58821601889537</v>
      </c>
      <c r="AC501" s="48">
        <v>42137</v>
      </c>
      <c r="AD501" s="78">
        <v>127.3</v>
      </c>
      <c r="AE501" s="81">
        <v>47.9</v>
      </c>
      <c r="AF501" s="83">
        <f t="shared" si="55"/>
        <v>47.9</v>
      </c>
      <c r="AG501" s="86">
        <v>225.70234940830002</v>
      </c>
      <c r="AH501" s="93">
        <v>48.030479999999997</v>
      </c>
    </row>
    <row r="502" spans="1:34" ht="11.25" customHeight="1">
      <c r="A502" s="1">
        <v>42503</v>
      </c>
      <c r="B502" s="77">
        <v>3374</v>
      </c>
      <c r="C502" s="78">
        <f t="shared" si="56"/>
        <v>141.04132604232348</v>
      </c>
      <c r="D502" s="78">
        <v>120</v>
      </c>
      <c r="E502" s="79" t="s">
        <v>142</v>
      </c>
      <c r="F502" s="80">
        <v>2163</v>
      </c>
      <c r="G502" s="81">
        <v>55.454846864531604</v>
      </c>
      <c r="H502" s="126">
        <f t="shared" si="52"/>
        <v>55</v>
      </c>
      <c r="I502" s="81">
        <v>60</v>
      </c>
      <c r="K502" s="82">
        <v>2105</v>
      </c>
      <c r="L502" s="83">
        <f t="shared" si="50"/>
        <v>55.454846864531604</v>
      </c>
      <c r="M502" s="83">
        <v>55</v>
      </c>
      <c r="N502" s="84" t="s">
        <v>37</v>
      </c>
      <c r="O502" s="85">
        <f t="shared" si="51"/>
        <v>8.3893511842186683</v>
      </c>
      <c r="P502" s="86">
        <v>237.65867377390001</v>
      </c>
      <c r="Q502" s="86">
        <v>240</v>
      </c>
      <c r="S502" s="110">
        <f t="shared" si="53"/>
        <v>1480.84078</v>
      </c>
      <c r="T502" s="88">
        <v>37.489640000000001</v>
      </c>
      <c r="U502" s="88">
        <v>73.927999999999997</v>
      </c>
      <c r="V502" s="89" t="s">
        <v>220</v>
      </c>
      <c r="X502" s="90">
        <v>76.467297746994007</v>
      </c>
      <c r="Y502" s="91">
        <v>53.685644535140703</v>
      </c>
      <c r="Z502" s="91">
        <v>10.888383760188761</v>
      </c>
      <c r="AA502" s="92">
        <f t="shared" si="54"/>
        <v>141.04132604232348</v>
      </c>
      <c r="AC502" s="48">
        <v>42138</v>
      </c>
      <c r="AD502" s="78">
        <v>126.1</v>
      </c>
      <c r="AE502" s="81">
        <v>55.6</v>
      </c>
      <c r="AF502" s="83">
        <f t="shared" si="55"/>
        <v>55.6</v>
      </c>
      <c r="AG502" s="86">
        <v>225.94634045160004</v>
      </c>
      <c r="AH502" s="93">
        <v>48.258969999999998</v>
      </c>
    </row>
    <row r="503" spans="1:34" ht="11.25" customHeight="1">
      <c r="A503" s="1">
        <v>42504</v>
      </c>
      <c r="B503" s="77">
        <v>3374</v>
      </c>
      <c r="C503" s="78">
        <f t="shared" si="56"/>
        <v>149.64753103374389</v>
      </c>
      <c r="D503" s="78">
        <v>120</v>
      </c>
      <c r="E503" s="79" t="s">
        <v>142</v>
      </c>
      <c r="F503" s="80">
        <v>2163</v>
      </c>
      <c r="G503" s="81">
        <v>57.810106993608798</v>
      </c>
      <c r="H503" s="126">
        <f t="shared" si="52"/>
        <v>60</v>
      </c>
      <c r="I503" s="81">
        <v>60</v>
      </c>
      <c r="K503" s="82">
        <v>2105</v>
      </c>
      <c r="L503" s="83">
        <f t="shared" si="50"/>
        <v>57.810106993608798</v>
      </c>
      <c r="M503" s="83">
        <v>65</v>
      </c>
      <c r="O503" s="85">
        <f t="shared" si="51"/>
        <v>8.4997108876434169</v>
      </c>
      <c r="P503" s="86">
        <v>240.78501098139998</v>
      </c>
      <c r="Q503" s="86">
        <v>240</v>
      </c>
      <c r="S503" s="110">
        <f t="shared" si="53"/>
        <v>1539.3209249999998</v>
      </c>
      <c r="T503" s="88">
        <v>38.970149999999997</v>
      </c>
      <c r="U503" s="88">
        <v>73.927999999999997</v>
      </c>
      <c r="X503" s="90">
        <v>74.065505540032802</v>
      </c>
      <c r="Y503" s="91">
        <v>54.165752880589402</v>
      </c>
      <c r="Z503" s="91">
        <v>21.416272613121698</v>
      </c>
      <c r="AA503" s="92">
        <f t="shared" si="54"/>
        <v>149.64753103374389</v>
      </c>
      <c r="AC503" s="48">
        <v>42139</v>
      </c>
      <c r="AD503" s="78">
        <v>128</v>
      </c>
      <c r="AE503" s="81">
        <v>53.3</v>
      </c>
      <c r="AF503" s="83">
        <f t="shared" si="55"/>
        <v>53.3</v>
      </c>
      <c r="AG503" s="86">
        <v>230.34896935190002</v>
      </c>
      <c r="AH503" s="93">
        <v>48.90493</v>
      </c>
    </row>
    <row r="504" spans="1:34" ht="11.25" customHeight="1">
      <c r="A504" s="1">
        <v>42505</v>
      </c>
      <c r="B504" s="77">
        <v>3374</v>
      </c>
      <c r="C504" s="78">
        <f t="shared" si="56"/>
        <v>151.65079087861344</v>
      </c>
      <c r="D504" s="78">
        <v>131</v>
      </c>
      <c r="E504" s="79"/>
      <c r="F504" s="80">
        <v>2163</v>
      </c>
      <c r="G504" s="81">
        <v>60.353891087473201</v>
      </c>
      <c r="H504" s="126">
        <f t="shared" si="52"/>
        <v>60</v>
      </c>
      <c r="I504" s="81">
        <v>60</v>
      </c>
      <c r="K504" s="82">
        <v>2105</v>
      </c>
      <c r="L504" s="83">
        <f t="shared" si="50"/>
        <v>60.353891087473201</v>
      </c>
      <c r="M504" s="83">
        <v>65</v>
      </c>
      <c r="O504" s="85">
        <f t="shared" si="51"/>
        <v>8.4268460993004215</v>
      </c>
      <c r="P504" s="86">
        <v>238.72085267140002</v>
      </c>
      <c r="Q504" s="86">
        <v>240</v>
      </c>
      <c r="S504" s="110">
        <f t="shared" si="53"/>
        <v>1540.333705</v>
      </c>
      <c r="T504" s="88">
        <v>38.99579</v>
      </c>
      <c r="U504" s="88">
        <v>73.927999999999997</v>
      </c>
      <c r="X504" s="90">
        <v>75.466323094776101</v>
      </c>
      <c r="Y504" s="91">
        <v>52.2865399727674</v>
      </c>
      <c r="Z504" s="91">
        <v>23.897927811069927</v>
      </c>
      <c r="AA504" s="92">
        <f t="shared" si="54"/>
        <v>151.65079087861344</v>
      </c>
      <c r="AC504" s="48">
        <v>42140</v>
      </c>
      <c r="AD504" s="78">
        <v>134.1</v>
      </c>
      <c r="AE504" s="81">
        <v>52.4</v>
      </c>
      <c r="AF504" s="83">
        <f t="shared" si="55"/>
        <v>52.4</v>
      </c>
      <c r="AG504" s="86">
        <v>237.77145457939997</v>
      </c>
      <c r="AH504" s="93">
        <v>51.369679999999995</v>
      </c>
    </row>
    <row r="505" spans="1:34" ht="11.25" customHeight="1">
      <c r="A505" s="1">
        <v>42506</v>
      </c>
      <c r="B505" s="77">
        <v>3374</v>
      </c>
      <c r="C505" s="78">
        <f t="shared" si="56"/>
        <v>153.63123282087946</v>
      </c>
      <c r="D505" s="78">
        <v>131</v>
      </c>
      <c r="E505" s="79"/>
      <c r="F505" s="80">
        <v>2163</v>
      </c>
      <c r="G505" s="81">
        <v>58.274988950680402</v>
      </c>
      <c r="H505" s="126">
        <f t="shared" si="52"/>
        <v>60</v>
      </c>
      <c r="I505" s="81">
        <v>60</v>
      </c>
      <c r="K505" s="82">
        <v>2105</v>
      </c>
      <c r="L505" s="83">
        <f t="shared" si="50"/>
        <v>58.274988950680402</v>
      </c>
      <c r="M505" s="83">
        <v>65</v>
      </c>
      <c r="O505" s="85">
        <f t="shared" si="51"/>
        <v>8.3471738543797986</v>
      </c>
      <c r="P505" s="86">
        <v>236.463848566</v>
      </c>
      <c r="Q505" s="86">
        <v>240</v>
      </c>
      <c r="S505" s="110">
        <f t="shared" si="53"/>
        <v>1497.5872000000002</v>
      </c>
      <c r="T505" s="88">
        <v>37.913600000000002</v>
      </c>
      <c r="U505" s="88">
        <v>73.927999999999997</v>
      </c>
      <c r="X505" s="90">
        <v>76.588037835159199</v>
      </c>
      <c r="Y505" s="91">
        <v>53.029083653312597</v>
      </c>
      <c r="Z505" s="91">
        <v>24.014111332407648</v>
      </c>
      <c r="AA505" s="92">
        <f t="shared" si="54"/>
        <v>153.63123282087946</v>
      </c>
      <c r="AC505" s="48">
        <v>42141</v>
      </c>
      <c r="AD505" s="78">
        <v>143.20000000000002</v>
      </c>
      <c r="AE505" s="81">
        <v>51.8</v>
      </c>
      <c r="AF505" s="83">
        <f t="shared" si="55"/>
        <v>51.8</v>
      </c>
      <c r="AG505" s="86">
        <v>236.22531546819999</v>
      </c>
      <c r="AH505" s="93">
        <v>51.203800000000008</v>
      </c>
    </row>
    <row r="506" spans="1:34" ht="11.25" customHeight="1">
      <c r="A506" s="1">
        <v>42507</v>
      </c>
      <c r="B506" s="77">
        <v>3374</v>
      </c>
      <c r="C506" s="78">
        <f t="shared" si="56"/>
        <v>147.80523124315121</v>
      </c>
      <c r="D506" s="78">
        <v>131</v>
      </c>
      <c r="E506" s="79"/>
      <c r="F506" s="80">
        <v>2163</v>
      </c>
      <c r="G506" s="81">
        <v>57.224865139401899</v>
      </c>
      <c r="H506" s="126">
        <f t="shared" si="52"/>
        <v>60</v>
      </c>
      <c r="I506" s="81">
        <v>60</v>
      </c>
      <c r="K506" s="82">
        <v>2105</v>
      </c>
      <c r="L506" s="83">
        <f t="shared" si="50"/>
        <v>57.224865139401899</v>
      </c>
      <c r="M506" s="83">
        <v>65</v>
      </c>
      <c r="O506" s="85">
        <f t="shared" si="51"/>
        <v>8.2525942872147873</v>
      </c>
      <c r="P506" s="86">
        <v>233.78454071429996</v>
      </c>
      <c r="Q506" s="86">
        <v>235</v>
      </c>
      <c r="S506" s="110">
        <f t="shared" si="53"/>
        <v>1383.5657100000001</v>
      </c>
      <c r="T506" s="88">
        <v>35.026980000000002</v>
      </c>
      <c r="U506" s="88">
        <v>73.927999999999997</v>
      </c>
      <c r="X506" s="90">
        <v>72.380796954662998</v>
      </c>
      <c r="Y506" s="91">
        <v>52.246091062272001</v>
      </c>
      <c r="Z506" s="91">
        <v>23.178343226216203</v>
      </c>
      <c r="AA506" s="92">
        <f t="shared" si="54"/>
        <v>147.80523124315121</v>
      </c>
      <c r="AC506" s="48">
        <v>42142</v>
      </c>
      <c r="AD506" s="78">
        <v>140</v>
      </c>
      <c r="AE506" s="81">
        <v>51.7</v>
      </c>
      <c r="AF506" s="83">
        <f t="shared" si="55"/>
        <v>51.7</v>
      </c>
      <c r="AG506" s="86">
        <v>233.92522144759999</v>
      </c>
      <c r="AH506" s="93">
        <v>49.933639999999997</v>
      </c>
    </row>
    <row r="507" spans="1:34" ht="11.25" customHeight="1">
      <c r="A507" s="1">
        <v>42508</v>
      </c>
      <c r="B507" s="77">
        <v>3374</v>
      </c>
      <c r="C507" s="78">
        <f t="shared" si="56"/>
        <v>147.8966658788261</v>
      </c>
      <c r="D507" s="78">
        <v>131</v>
      </c>
      <c r="E507" s="79"/>
      <c r="F507" s="80">
        <v>2163</v>
      </c>
      <c r="G507" s="81">
        <v>57.975413573609799</v>
      </c>
      <c r="H507" s="126">
        <f t="shared" si="52"/>
        <v>60</v>
      </c>
      <c r="I507" s="81">
        <v>60</v>
      </c>
      <c r="K507" s="82">
        <v>2105</v>
      </c>
      <c r="L507" s="83">
        <f t="shared" si="50"/>
        <v>57.975413573609799</v>
      </c>
      <c r="M507" s="83">
        <v>65</v>
      </c>
      <c r="O507" s="85">
        <f t="shared" si="51"/>
        <v>7.8541452692524905</v>
      </c>
      <c r="P507" s="86">
        <v>222.49703312330004</v>
      </c>
      <c r="Q507" s="86">
        <v>230</v>
      </c>
      <c r="S507" s="110">
        <f t="shared" si="53"/>
        <v>1451.1747</v>
      </c>
      <c r="T507" s="88">
        <v>36.738599999999998</v>
      </c>
      <c r="U507" s="88">
        <v>73.927999999999997</v>
      </c>
      <c r="X507" s="90">
        <v>75.651054668495405</v>
      </c>
      <c r="Y507" s="91">
        <v>52.680959833131801</v>
      </c>
      <c r="Z507" s="91">
        <v>19.564651377198878</v>
      </c>
      <c r="AA507" s="92">
        <f t="shared" si="54"/>
        <v>147.8966658788261</v>
      </c>
      <c r="AC507" s="48">
        <v>42143</v>
      </c>
      <c r="AD507" s="78">
        <v>146.9</v>
      </c>
      <c r="AE507" s="81">
        <v>52.7</v>
      </c>
      <c r="AF507" s="83">
        <f t="shared" si="55"/>
        <v>52.7</v>
      </c>
      <c r="AG507" s="86">
        <v>228.62998785830004</v>
      </c>
      <c r="AH507" s="93">
        <v>48.262860000000003</v>
      </c>
    </row>
    <row r="508" spans="1:34" ht="11.25" customHeight="1">
      <c r="A508" s="1">
        <v>42509</v>
      </c>
      <c r="B508" s="77">
        <v>3374</v>
      </c>
      <c r="C508" s="78">
        <f t="shared" si="56"/>
        <v>145.61283534152287</v>
      </c>
      <c r="D508" s="78">
        <v>131</v>
      </c>
      <c r="E508" s="79"/>
      <c r="F508" s="80">
        <v>2163</v>
      </c>
      <c r="G508" s="81">
        <v>52.054079848425602</v>
      </c>
      <c r="H508" s="126">
        <f t="shared" si="52"/>
        <v>60</v>
      </c>
      <c r="I508" s="81">
        <v>60</v>
      </c>
      <c r="K508" s="82">
        <v>2105</v>
      </c>
      <c r="L508" s="83">
        <f t="shared" si="50"/>
        <v>52.054079848425602</v>
      </c>
      <c r="M508" s="83">
        <v>65</v>
      </c>
      <c r="O508" s="85">
        <f t="shared" si="51"/>
        <v>7.535137146488359</v>
      </c>
      <c r="P508" s="86">
        <v>213.45997582119998</v>
      </c>
      <c r="Q508" s="86">
        <v>230</v>
      </c>
      <c r="S508" s="110">
        <f t="shared" si="53"/>
        <v>1533.8695300000002</v>
      </c>
      <c r="T508" s="88">
        <v>38.832140000000003</v>
      </c>
      <c r="U508" s="88">
        <v>73.927999999999997</v>
      </c>
      <c r="X508" s="90">
        <v>75.489078229171398</v>
      </c>
      <c r="Y508" s="91">
        <v>53.969349653781997</v>
      </c>
      <c r="Z508" s="91">
        <v>16.154407458569459</v>
      </c>
      <c r="AA508" s="92">
        <f t="shared" si="54"/>
        <v>145.61283534152287</v>
      </c>
      <c r="AC508" s="48">
        <v>42144</v>
      </c>
      <c r="AD508" s="78">
        <v>140.19999999999999</v>
      </c>
      <c r="AE508" s="81">
        <v>50.7</v>
      </c>
      <c r="AF508" s="83">
        <f t="shared" si="55"/>
        <v>50.7</v>
      </c>
      <c r="AG508" s="86">
        <v>208.85342288050001</v>
      </c>
      <c r="AH508" s="93">
        <v>47.533149999999999</v>
      </c>
    </row>
    <row r="509" spans="1:34" ht="11.25" customHeight="1">
      <c r="A509" s="1">
        <v>42510</v>
      </c>
      <c r="B509" s="77">
        <v>3374</v>
      </c>
      <c r="C509" s="78">
        <f t="shared" si="56"/>
        <v>144.20618875384326</v>
      </c>
      <c r="D509" s="78">
        <v>131</v>
      </c>
      <c r="E509" s="79"/>
      <c r="F509" s="80">
        <v>2163</v>
      </c>
      <c r="G509" s="81">
        <v>49.005355136322898</v>
      </c>
      <c r="H509" s="126">
        <f t="shared" si="52"/>
        <v>60</v>
      </c>
      <c r="I509" s="81">
        <v>60</v>
      </c>
      <c r="K509" s="82">
        <v>2105</v>
      </c>
      <c r="L509" s="83">
        <f t="shared" si="50"/>
        <v>49.005355136322898</v>
      </c>
      <c r="M509" s="83">
        <v>65</v>
      </c>
      <c r="O509" s="85">
        <f t="shared" si="51"/>
        <v>7.498751378427758</v>
      </c>
      <c r="P509" s="86">
        <v>212.42921751919997</v>
      </c>
      <c r="Q509" s="86">
        <v>230</v>
      </c>
      <c r="S509" s="110">
        <f t="shared" si="53"/>
        <v>1520.5999000000002</v>
      </c>
      <c r="T509" s="88">
        <v>38.496200000000002</v>
      </c>
      <c r="U509" s="88">
        <v>73.927999999999997</v>
      </c>
      <c r="X509" s="90">
        <v>81.082766825324597</v>
      </c>
      <c r="Y509" s="91">
        <v>54.631009261166597</v>
      </c>
      <c r="Z509" s="91">
        <v>8.4924126673520917</v>
      </c>
      <c r="AA509" s="92">
        <f t="shared" si="54"/>
        <v>144.20618875384326</v>
      </c>
      <c r="AC509" s="48">
        <v>42145</v>
      </c>
      <c r="AD509" s="78">
        <v>137.6</v>
      </c>
      <c r="AE509" s="81">
        <v>52.8</v>
      </c>
      <c r="AF509" s="83">
        <f t="shared" si="55"/>
        <v>52.8</v>
      </c>
      <c r="AG509" s="86">
        <v>208.50660025489998</v>
      </c>
      <c r="AH509" s="93">
        <v>47.109043341400032</v>
      </c>
    </row>
    <row r="510" spans="1:34" ht="11.25" customHeight="1">
      <c r="A510" s="1">
        <v>42511</v>
      </c>
      <c r="B510" s="77">
        <v>3374</v>
      </c>
      <c r="C510" s="78">
        <f t="shared" si="56"/>
        <v>138.84966488554946</v>
      </c>
      <c r="D510" s="78">
        <v>131</v>
      </c>
      <c r="E510" s="79"/>
      <c r="F510" s="80">
        <v>2163</v>
      </c>
      <c r="G510" s="81">
        <v>48.018533987423901</v>
      </c>
      <c r="H510" s="126">
        <f t="shared" si="52"/>
        <v>60</v>
      </c>
      <c r="I510" s="81">
        <v>60</v>
      </c>
      <c r="K510" s="82">
        <v>2105</v>
      </c>
      <c r="L510" s="83">
        <f t="shared" si="50"/>
        <v>48.018533987423901</v>
      </c>
      <c r="M510" s="83">
        <v>65</v>
      </c>
      <c r="O510" s="85">
        <f t="shared" si="51"/>
        <v>7.7603793275126502</v>
      </c>
      <c r="P510" s="86">
        <v>219.84077415050001</v>
      </c>
      <c r="Q510" s="86">
        <v>230</v>
      </c>
      <c r="S510" s="110">
        <f t="shared" si="53"/>
        <v>1525.5516200000002</v>
      </c>
      <c r="T510" s="88">
        <v>38.621560000000002</v>
      </c>
      <c r="U510" s="88">
        <v>73.927999999999997</v>
      </c>
      <c r="X510" s="90">
        <v>78.085898682697405</v>
      </c>
      <c r="Y510" s="91">
        <v>53.543508170805197</v>
      </c>
      <c r="Z510" s="91">
        <v>7.2202580320468668</v>
      </c>
      <c r="AA510" s="92">
        <f t="shared" si="54"/>
        <v>138.84966488554946</v>
      </c>
      <c r="AC510" s="48">
        <v>42146</v>
      </c>
      <c r="AD510" s="78">
        <v>135.70000000000002</v>
      </c>
      <c r="AE510" s="81">
        <v>51.3</v>
      </c>
      <c r="AF510" s="83">
        <f t="shared" si="55"/>
        <v>51.3</v>
      </c>
      <c r="AG510" s="86">
        <v>208.0336098313</v>
      </c>
      <c r="AH510" s="93">
        <v>47.104250000000015</v>
      </c>
    </row>
    <row r="511" spans="1:34" ht="11.25" customHeight="1">
      <c r="A511" s="1">
        <v>42512</v>
      </c>
      <c r="B511" s="77">
        <v>3374</v>
      </c>
      <c r="C511" s="78">
        <f t="shared" si="56"/>
        <v>136.23264212263609</v>
      </c>
      <c r="D511" s="78">
        <v>131</v>
      </c>
      <c r="E511" s="79"/>
      <c r="F511" s="80">
        <v>2163</v>
      </c>
      <c r="G511" s="81">
        <v>56.613364357073301</v>
      </c>
      <c r="H511" s="126">
        <f t="shared" si="52"/>
        <v>60</v>
      </c>
      <c r="I511" s="81">
        <v>60</v>
      </c>
      <c r="K511" s="82">
        <v>2105</v>
      </c>
      <c r="L511" s="83">
        <f t="shared" si="50"/>
        <v>56.613364357073301</v>
      </c>
      <c r="M511" s="83">
        <v>65</v>
      </c>
      <c r="O511" s="85">
        <f t="shared" si="51"/>
        <v>7.7560292221017795</v>
      </c>
      <c r="P511" s="86">
        <v>219.71754170260002</v>
      </c>
      <c r="Q511" s="86">
        <v>230</v>
      </c>
      <c r="S511" s="110">
        <f t="shared" si="53"/>
        <v>1559.5342599999999</v>
      </c>
      <c r="T511" s="88">
        <v>39.481879999999997</v>
      </c>
      <c r="U511" s="88">
        <v>73.927999999999997</v>
      </c>
      <c r="X511" s="90">
        <v>74.026120598437799</v>
      </c>
      <c r="Y511" s="91">
        <v>52.750413383304597</v>
      </c>
      <c r="Z511" s="91">
        <v>9.4561081408936882</v>
      </c>
      <c r="AA511" s="92">
        <f t="shared" si="54"/>
        <v>136.23264212263609</v>
      </c>
      <c r="AC511" s="48">
        <v>42147</v>
      </c>
      <c r="AD511" s="78">
        <v>132.1</v>
      </c>
      <c r="AE511" s="81">
        <v>51.6</v>
      </c>
      <c r="AF511" s="83">
        <f t="shared" si="55"/>
        <v>51.6</v>
      </c>
      <c r="AG511" s="86">
        <v>208.57807030769999</v>
      </c>
      <c r="AH511" s="93">
        <v>44.457889999999992</v>
      </c>
    </row>
    <row r="512" spans="1:34" ht="11.25" customHeight="1">
      <c r="A512" s="1">
        <v>42513</v>
      </c>
      <c r="B512" s="77">
        <v>3374</v>
      </c>
      <c r="C512" s="78">
        <f t="shared" si="56"/>
        <v>131.27550242318796</v>
      </c>
      <c r="D512" s="78">
        <v>131</v>
      </c>
      <c r="E512" s="79"/>
      <c r="F512" s="80">
        <v>2163</v>
      </c>
      <c r="G512" s="81">
        <v>55.091458449281802</v>
      </c>
      <c r="H512" s="126">
        <f t="shared" si="52"/>
        <v>60</v>
      </c>
      <c r="I512" s="81">
        <v>60</v>
      </c>
      <c r="K512" s="82">
        <v>2105</v>
      </c>
      <c r="L512" s="83">
        <f t="shared" si="50"/>
        <v>55.091458449281802</v>
      </c>
      <c r="M512" s="83">
        <v>65</v>
      </c>
      <c r="O512" s="85">
        <f t="shared" si="51"/>
        <v>7.8791094981616201</v>
      </c>
      <c r="P512" s="86">
        <v>223.20423507540002</v>
      </c>
      <c r="Q512" s="86">
        <v>230</v>
      </c>
      <c r="S512" s="110">
        <f t="shared" si="53"/>
        <v>1557.992575</v>
      </c>
      <c r="T512" s="88">
        <v>39.44285</v>
      </c>
      <c r="U512" s="88">
        <v>73.927999999999997</v>
      </c>
      <c r="X512" s="90">
        <v>67.796638949323295</v>
      </c>
      <c r="Y512" s="91">
        <v>52.970330165499099</v>
      </c>
      <c r="Z512" s="91">
        <v>10.508533308365584</v>
      </c>
      <c r="AA512" s="92">
        <f t="shared" si="54"/>
        <v>131.27550242318796</v>
      </c>
      <c r="AC512" s="48">
        <v>42148</v>
      </c>
      <c r="AD512" s="78">
        <v>135.79999999999998</v>
      </c>
      <c r="AE512" s="81">
        <v>50.8</v>
      </c>
      <c r="AF512" s="83">
        <f t="shared" si="55"/>
        <v>50.8</v>
      </c>
      <c r="AG512" s="86">
        <v>208.27969225149999</v>
      </c>
      <c r="AH512" s="93">
        <v>42.428070325300006</v>
      </c>
    </row>
    <row r="513" spans="1:34" ht="11.25" customHeight="1">
      <c r="A513" s="1">
        <v>42514</v>
      </c>
      <c r="B513" s="77">
        <v>3374</v>
      </c>
      <c r="C513" s="78">
        <f t="shared" si="56"/>
        <v>132.80928074324663</v>
      </c>
      <c r="D513" s="78">
        <v>127</v>
      </c>
      <c r="E513" s="79" t="s">
        <v>144</v>
      </c>
      <c r="F513" s="80">
        <v>2163</v>
      </c>
      <c r="G513" s="81">
        <v>55.760905400419297</v>
      </c>
      <c r="H513" s="126">
        <f t="shared" si="52"/>
        <v>60</v>
      </c>
      <c r="I513" s="81">
        <v>60</v>
      </c>
      <c r="K513" s="82">
        <v>2105</v>
      </c>
      <c r="L513" s="83">
        <f t="shared" si="50"/>
        <v>55.760905400419297</v>
      </c>
      <c r="M513" s="83">
        <v>65</v>
      </c>
      <c r="O513" s="85">
        <f t="shared" si="51"/>
        <v>7.9337248173756318</v>
      </c>
      <c r="P513" s="86">
        <v>224.75141125710007</v>
      </c>
      <c r="Q513" s="86">
        <v>230</v>
      </c>
      <c r="S513" s="110">
        <f t="shared" si="53"/>
        <v>1520.6591500000002</v>
      </c>
      <c r="T513" s="88">
        <v>38.497700000000002</v>
      </c>
      <c r="U513" s="88">
        <v>73.927999999999997</v>
      </c>
      <c r="X513" s="90">
        <v>71.983944160586105</v>
      </c>
      <c r="Y513" s="91">
        <v>50.8027837241832</v>
      </c>
      <c r="Z513" s="91">
        <v>10.022552858477317</v>
      </c>
      <c r="AA513" s="92">
        <f t="shared" si="54"/>
        <v>132.80928074324663</v>
      </c>
      <c r="AC513" s="48">
        <v>42149</v>
      </c>
      <c r="AD513" s="78">
        <v>138.60000000000002</v>
      </c>
      <c r="AE513" s="81">
        <v>50.5</v>
      </c>
      <c r="AF513" s="83">
        <f t="shared" si="55"/>
        <v>50.5</v>
      </c>
      <c r="AG513" s="86">
        <v>206.09092239960003</v>
      </c>
      <c r="AH513" s="93">
        <v>42.095870602699996</v>
      </c>
    </row>
    <row r="514" spans="1:34" ht="11.25" customHeight="1">
      <c r="A514" s="1">
        <v>42515</v>
      </c>
      <c r="B514" s="77">
        <v>3374</v>
      </c>
      <c r="C514" s="78">
        <f t="shared" si="56"/>
        <v>140.27552970557241</v>
      </c>
      <c r="D514" s="78">
        <v>121</v>
      </c>
      <c r="E514" s="79" t="s">
        <v>145</v>
      </c>
      <c r="F514" s="80">
        <v>2163</v>
      </c>
      <c r="G514" s="81">
        <v>58.188050924486802</v>
      </c>
      <c r="H514" s="126">
        <f t="shared" si="52"/>
        <v>60</v>
      </c>
      <c r="I514" s="81">
        <v>60</v>
      </c>
      <c r="K514" s="82">
        <v>2105</v>
      </c>
      <c r="L514" s="83">
        <f t="shared" si="50"/>
        <v>58.188050924486802</v>
      </c>
      <c r="M514" s="83">
        <v>65</v>
      </c>
      <c r="O514" s="85">
        <f t="shared" si="51"/>
        <v>8.10666051369342</v>
      </c>
      <c r="P514" s="86">
        <v>229.65043948140001</v>
      </c>
      <c r="Q514" s="86">
        <v>230</v>
      </c>
      <c r="S514" s="110">
        <f t="shared" si="53"/>
        <v>1474.3485635550001</v>
      </c>
      <c r="T514" s="88">
        <v>37.32528009</v>
      </c>
      <c r="U514" s="88">
        <v>73.927999999999997</v>
      </c>
      <c r="X514" s="90">
        <v>72.202492564626894</v>
      </c>
      <c r="Y514" s="91">
        <v>51.585873790170297</v>
      </c>
      <c r="Z514" s="91">
        <v>16.48716335077523</v>
      </c>
      <c r="AA514" s="92">
        <f t="shared" si="54"/>
        <v>140.27552970557241</v>
      </c>
      <c r="AC514" s="48">
        <v>42150</v>
      </c>
      <c r="AD514" s="78">
        <v>136.5</v>
      </c>
      <c r="AE514" s="81">
        <v>48.2</v>
      </c>
      <c r="AF514" s="83">
        <f t="shared" si="55"/>
        <v>48.2</v>
      </c>
      <c r="AG514" s="86">
        <v>207.14221068779997</v>
      </c>
      <c r="AH514" s="93">
        <v>43.42304</v>
      </c>
    </row>
    <row r="515" spans="1:34" ht="11.25" customHeight="1">
      <c r="A515" s="1">
        <v>42516</v>
      </c>
      <c r="B515" s="77">
        <v>3374</v>
      </c>
      <c r="C515" s="78">
        <f t="shared" si="56"/>
        <v>142.31106916163122</v>
      </c>
      <c r="D515" s="78">
        <v>121</v>
      </c>
      <c r="E515" s="79" t="s">
        <v>146</v>
      </c>
      <c r="F515" s="80">
        <v>2163</v>
      </c>
      <c r="G515" s="81">
        <v>57.211048728268999</v>
      </c>
      <c r="H515" s="126">
        <f t="shared" si="52"/>
        <v>60</v>
      </c>
      <c r="I515" s="81">
        <v>60</v>
      </c>
      <c r="K515" s="82">
        <v>2105</v>
      </c>
      <c r="L515" s="83">
        <f t="shared" si="50"/>
        <v>57.211048728268999</v>
      </c>
      <c r="M515" s="83">
        <v>65</v>
      </c>
      <c r="O515" s="85">
        <f t="shared" si="51"/>
        <v>8.1579250525147398</v>
      </c>
      <c r="P515" s="86">
        <v>231.10269270580002</v>
      </c>
      <c r="Q515" s="86">
        <v>230</v>
      </c>
      <c r="S515" s="110">
        <f t="shared" si="53"/>
        <v>1459.6695873799999</v>
      </c>
      <c r="T515" s="88">
        <v>36.95366044</v>
      </c>
      <c r="U515" s="88">
        <v>73.927999999999997</v>
      </c>
      <c r="X515" s="90">
        <v>70.791442717803704</v>
      </c>
      <c r="Y515" s="91">
        <v>52.224046022717999</v>
      </c>
      <c r="Z515" s="91">
        <v>19.29558042110952</v>
      </c>
      <c r="AA515" s="92">
        <f t="shared" si="54"/>
        <v>142.31106916163122</v>
      </c>
      <c r="AC515" s="48">
        <v>42151</v>
      </c>
      <c r="AD515" s="78">
        <v>139.6</v>
      </c>
      <c r="AE515" s="81">
        <v>48.3</v>
      </c>
      <c r="AF515" s="83">
        <f t="shared" si="55"/>
        <v>48.3</v>
      </c>
      <c r="AG515" s="86">
        <v>208.6234290038</v>
      </c>
      <c r="AH515" s="93">
        <v>44.075940932900004</v>
      </c>
    </row>
    <row r="516" spans="1:34" ht="11.25" customHeight="1">
      <c r="A516" s="1">
        <v>42517</v>
      </c>
      <c r="B516" s="77">
        <v>3374</v>
      </c>
      <c r="C516" s="78">
        <f t="shared" si="56"/>
        <v>145.0191902041513</v>
      </c>
      <c r="D516" s="78">
        <v>121</v>
      </c>
      <c r="E516" s="79" t="s">
        <v>147</v>
      </c>
      <c r="F516" s="80">
        <v>2163</v>
      </c>
      <c r="G516" s="81">
        <v>56.608030692606498</v>
      </c>
      <c r="H516" s="126">
        <f t="shared" si="52"/>
        <v>60</v>
      </c>
      <c r="I516" s="81">
        <v>60</v>
      </c>
      <c r="K516" s="82">
        <v>2105</v>
      </c>
      <c r="L516" s="83">
        <f t="shared" ref="L516:L579" si="57">G516</f>
        <v>56.608030692606498</v>
      </c>
      <c r="M516" s="83">
        <v>65</v>
      </c>
      <c r="O516" s="85">
        <f t="shared" ref="O516:O579" si="58">P516*$R$1/1000</f>
        <v>8.3122010791387595</v>
      </c>
      <c r="P516" s="86">
        <v>235.47311838920004</v>
      </c>
      <c r="Q516" s="86">
        <v>235</v>
      </c>
      <c r="S516" s="110">
        <f t="shared" si="53"/>
        <v>1474.4109700000001</v>
      </c>
      <c r="T516" s="88">
        <v>37.326860000000003</v>
      </c>
      <c r="U516" s="88">
        <v>73.927999999999997</v>
      </c>
      <c r="X516" s="90">
        <v>73.875457510951406</v>
      </c>
      <c r="Y516" s="91">
        <v>53.629148690024699</v>
      </c>
      <c r="Z516" s="91">
        <v>17.514584003175187</v>
      </c>
      <c r="AA516" s="92">
        <f t="shared" si="54"/>
        <v>145.0191902041513</v>
      </c>
      <c r="AC516" s="48">
        <v>42152</v>
      </c>
      <c r="AD516" s="78">
        <v>134.9</v>
      </c>
      <c r="AE516" s="81">
        <v>49.6</v>
      </c>
      <c r="AF516" s="83">
        <f t="shared" si="55"/>
        <v>49.6</v>
      </c>
      <c r="AG516" s="86">
        <v>212.10902078330002</v>
      </c>
      <c r="AH516" s="93">
        <v>46.28895040390001</v>
      </c>
    </row>
    <row r="517" spans="1:34" ht="11.25" customHeight="1">
      <c r="A517" s="1">
        <v>42518</v>
      </c>
      <c r="B517" s="77">
        <v>3374</v>
      </c>
      <c r="C517" s="78">
        <f t="shared" si="56"/>
        <v>149.95052689130299</v>
      </c>
      <c r="D517" s="78">
        <v>121</v>
      </c>
      <c r="E517" s="79" t="s">
        <v>148</v>
      </c>
      <c r="F517" s="80">
        <v>2163</v>
      </c>
      <c r="G517" s="81">
        <v>55.108997597779997</v>
      </c>
      <c r="H517" s="126">
        <f t="shared" ref="H517:H580" si="59">IF(I517&lt;M517, I517, M517)</f>
        <v>60</v>
      </c>
      <c r="I517" s="81">
        <v>60</v>
      </c>
      <c r="K517" s="82">
        <v>2105</v>
      </c>
      <c r="L517" s="83">
        <f t="shared" si="57"/>
        <v>55.108997597779997</v>
      </c>
      <c r="M517" s="83">
        <v>65</v>
      </c>
      <c r="O517" s="85">
        <f t="shared" si="58"/>
        <v>8.2520640348164687</v>
      </c>
      <c r="P517" s="86">
        <v>233.76951939989999</v>
      </c>
      <c r="Q517" s="86">
        <v>235</v>
      </c>
      <c r="S517" s="110">
        <f t="shared" ref="S517:S580" si="60">T517*$V$1</f>
        <v>1510.9954750000002</v>
      </c>
      <c r="T517" s="88">
        <v>38.253050000000002</v>
      </c>
      <c r="U517" s="88">
        <v>73.927999999999997</v>
      </c>
      <c r="X517" s="90">
        <v>72.664749132877205</v>
      </c>
      <c r="Y517" s="91">
        <v>53.993273451460702</v>
      </c>
      <c r="Z517" s="91">
        <v>23.292504306965071</v>
      </c>
      <c r="AA517" s="92">
        <f t="shared" ref="AA517:AA580" si="61">SUM(X517:Z517)</f>
        <v>149.95052689130299</v>
      </c>
      <c r="AC517" s="48">
        <v>42153</v>
      </c>
      <c r="AD517" s="78">
        <v>135.69999999999999</v>
      </c>
      <c r="AE517" s="81">
        <v>50.3</v>
      </c>
      <c r="AF517" s="83">
        <f t="shared" ref="AF517:AF580" si="62">AE517</f>
        <v>50.3</v>
      </c>
      <c r="AG517" s="86">
        <v>215.29982429859999</v>
      </c>
      <c r="AH517" s="93">
        <v>45.173920563999999</v>
      </c>
    </row>
    <row r="518" spans="1:34" ht="11.25" customHeight="1">
      <c r="A518" s="1">
        <v>42519</v>
      </c>
      <c r="B518" s="77">
        <v>3374</v>
      </c>
      <c r="C518" s="78">
        <f t="shared" si="56"/>
        <v>152.33738117572159</v>
      </c>
      <c r="D518" s="78">
        <v>121</v>
      </c>
      <c r="E518" s="79" t="s">
        <v>149</v>
      </c>
      <c r="F518" s="80">
        <v>2163</v>
      </c>
      <c r="G518" s="81">
        <v>50.617654773114197</v>
      </c>
      <c r="H518" s="126">
        <f t="shared" si="59"/>
        <v>42</v>
      </c>
      <c r="I518" s="81">
        <v>42</v>
      </c>
      <c r="J518" s="94" t="s">
        <v>150</v>
      </c>
      <c r="K518" s="82">
        <v>2105</v>
      </c>
      <c r="L518" s="83">
        <f t="shared" si="57"/>
        <v>50.617654773114197</v>
      </c>
      <c r="M518" s="83">
        <v>65</v>
      </c>
      <c r="O518" s="85">
        <f t="shared" si="58"/>
        <v>8.12937599966628</v>
      </c>
      <c r="P518" s="86">
        <v>230.29393766760001</v>
      </c>
      <c r="Q518" s="86">
        <v>230</v>
      </c>
      <c r="S518" s="110">
        <f t="shared" si="60"/>
        <v>1518.2654500000001</v>
      </c>
      <c r="T518" s="88">
        <v>38.437100000000001</v>
      </c>
      <c r="U518" s="88">
        <v>73.927999999999997</v>
      </c>
      <c r="X518" s="90">
        <v>74.018980408824007</v>
      </c>
      <c r="Y518" s="91">
        <v>53.8018305889765</v>
      </c>
      <c r="Z518" s="91">
        <v>24.516570177921082</v>
      </c>
      <c r="AA518" s="92">
        <f t="shared" si="61"/>
        <v>152.33738117572159</v>
      </c>
      <c r="AC518" s="48">
        <v>42154</v>
      </c>
      <c r="AD518" s="78">
        <v>138.89999999999998</v>
      </c>
      <c r="AE518" s="81">
        <v>51.4</v>
      </c>
      <c r="AF518" s="83">
        <f t="shared" si="62"/>
        <v>51.4</v>
      </c>
      <c r="AG518" s="86">
        <v>215.00594432940002</v>
      </c>
      <c r="AH518" s="93">
        <v>43.139480541299982</v>
      </c>
    </row>
    <row r="519" spans="1:34" ht="11.25" customHeight="1">
      <c r="A519" s="1">
        <v>42520</v>
      </c>
      <c r="B519" s="77">
        <v>3374</v>
      </c>
      <c r="C519" s="78">
        <f t="shared" si="56"/>
        <v>162.27288592587041</v>
      </c>
      <c r="D519" s="78">
        <v>128</v>
      </c>
      <c r="E519" s="79" t="s">
        <v>151</v>
      </c>
      <c r="F519" s="80">
        <v>2163</v>
      </c>
      <c r="G519" s="81">
        <v>41.923169677669897</v>
      </c>
      <c r="H519" s="126">
        <f t="shared" si="59"/>
        <v>42</v>
      </c>
      <c r="I519" s="81">
        <v>42</v>
      </c>
      <c r="J519" s="94" t="s">
        <v>150</v>
      </c>
      <c r="K519" s="82">
        <v>2105</v>
      </c>
      <c r="L519" s="83">
        <f t="shared" si="57"/>
        <v>41.923169677669897</v>
      </c>
      <c r="M519" s="83">
        <v>65</v>
      </c>
      <c r="O519" s="85">
        <f t="shared" si="58"/>
        <v>7.6125124852691997</v>
      </c>
      <c r="P519" s="86">
        <v>215.651911764</v>
      </c>
      <c r="Q519" s="86">
        <v>220</v>
      </c>
      <c r="R519" s="87" t="s">
        <v>234</v>
      </c>
      <c r="S519" s="110">
        <f t="shared" si="60"/>
        <v>1574.393078095</v>
      </c>
      <c r="T519" s="88">
        <v>39.858052610000001</v>
      </c>
      <c r="U519" s="88">
        <v>73.927999999999997</v>
      </c>
      <c r="X519" s="90">
        <v>81.016134304516797</v>
      </c>
      <c r="Y519" s="91">
        <v>54.808409734283501</v>
      </c>
      <c r="Z519" s="91">
        <v>26.448341887070104</v>
      </c>
      <c r="AA519" s="92">
        <f t="shared" si="61"/>
        <v>162.27288592587041</v>
      </c>
      <c r="AC519" s="48">
        <v>42155</v>
      </c>
      <c r="AD519" s="78">
        <v>141.30000000000001</v>
      </c>
      <c r="AE519" s="81">
        <v>51.7</v>
      </c>
      <c r="AF519" s="83">
        <f t="shared" si="62"/>
        <v>51.7</v>
      </c>
      <c r="AG519" s="86">
        <v>214.76512146429994</v>
      </c>
      <c r="AH519" s="93">
        <v>41.596952674599997</v>
      </c>
    </row>
    <row r="520" spans="1:34" ht="11.25" customHeight="1">
      <c r="A520" s="1">
        <v>42521</v>
      </c>
      <c r="B520" s="77">
        <v>3374</v>
      </c>
      <c r="C520" s="78">
        <f t="shared" si="56"/>
        <v>155.32466616642998</v>
      </c>
      <c r="D520" s="78">
        <v>128</v>
      </c>
      <c r="E520" s="79" t="s">
        <v>151</v>
      </c>
      <c r="F520" s="80">
        <v>2163</v>
      </c>
      <c r="G520" s="81">
        <v>43.654630440694298</v>
      </c>
      <c r="H520" s="126">
        <f t="shared" si="59"/>
        <v>42</v>
      </c>
      <c r="I520" s="81">
        <v>42</v>
      </c>
      <c r="J520" s="94" t="s">
        <v>150</v>
      </c>
      <c r="K520" s="82">
        <v>2105</v>
      </c>
      <c r="L520" s="83">
        <f t="shared" si="57"/>
        <v>43.654630440694298</v>
      </c>
      <c r="M520" s="83">
        <v>65</v>
      </c>
      <c r="O520" s="85">
        <f t="shared" si="58"/>
        <v>7.6953999999999994</v>
      </c>
      <c r="P520" s="86">
        <v>218</v>
      </c>
      <c r="Q520" s="86">
        <v>220</v>
      </c>
      <c r="R520" s="87" t="s">
        <v>234</v>
      </c>
      <c r="S520" s="110">
        <f t="shared" si="60"/>
        <v>1608.8508000000002</v>
      </c>
      <c r="T520" s="88">
        <v>40.730400000000003</v>
      </c>
      <c r="U520" s="88">
        <v>73.927999999999997</v>
      </c>
      <c r="X520" s="90">
        <v>79.587736441657199</v>
      </c>
      <c r="Y520" s="91">
        <v>54.664136533569703</v>
      </c>
      <c r="Z520" s="91">
        <v>21.072793191203083</v>
      </c>
      <c r="AA520" s="92">
        <f t="shared" si="61"/>
        <v>155.32466616642998</v>
      </c>
      <c r="AC520" s="48">
        <v>42156</v>
      </c>
      <c r="AD520" s="78">
        <v>140.9</v>
      </c>
      <c r="AE520" s="81">
        <v>51.7</v>
      </c>
      <c r="AF520" s="83">
        <f t="shared" si="62"/>
        <v>51.7</v>
      </c>
      <c r="AG520" s="86">
        <v>211.67400000000001</v>
      </c>
      <c r="AH520" s="93">
        <v>43.946880000000007</v>
      </c>
    </row>
    <row r="521" spans="1:34" ht="11.25" customHeight="1">
      <c r="A521" s="1">
        <v>42522</v>
      </c>
      <c r="B521" s="77">
        <v>3133</v>
      </c>
      <c r="C521" s="78">
        <f t="shared" si="56"/>
        <v>148.0685938942587</v>
      </c>
      <c r="D521" s="78">
        <v>129</v>
      </c>
      <c r="E521" s="79"/>
      <c r="F521" s="80">
        <v>2163</v>
      </c>
      <c r="G521" s="81">
        <v>42.6748471161943</v>
      </c>
      <c r="H521" s="126">
        <f t="shared" si="59"/>
        <v>42</v>
      </c>
      <c r="I521" s="81">
        <v>42</v>
      </c>
      <c r="J521" s="94" t="s">
        <v>150</v>
      </c>
      <c r="K521" s="82">
        <v>2105</v>
      </c>
      <c r="L521" s="83">
        <f t="shared" si="57"/>
        <v>42.6748471161943</v>
      </c>
      <c r="M521" s="83">
        <v>61</v>
      </c>
      <c r="N521" s="84" t="s">
        <v>210</v>
      </c>
      <c r="O521" s="85">
        <f t="shared" si="58"/>
        <v>7.5564983197918192</v>
      </c>
      <c r="P521" s="86">
        <v>214.06510820939999</v>
      </c>
      <c r="Q521" s="86">
        <v>220</v>
      </c>
      <c r="R521" s="87" t="s">
        <v>234</v>
      </c>
      <c r="S521" s="110">
        <f t="shared" si="60"/>
        <v>1625.4731900000002</v>
      </c>
      <c r="T521" s="88">
        <v>41.151220000000002</v>
      </c>
      <c r="U521" s="88">
        <v>72.900000000000006</v>
      </c>
      <c r="V521" s="89" t="s">
        <v>221</v>
      </c>
      <c r="X521" s="90">
        <v>80.619819094733899</v>
      </c>
      <c r="Y521" s="91">
        <v>52.5815513374693</v>
      </c>
      <c r="Z521" s="91">
        <v>14.867223462055509</v>
      </c>
      <c r="AA521" s="92">
        <f t="shared" si="61"/>
        <v>148.0685938942587</v>
      </c>
      <c r="AC521" s="48">
        <v>42157</v>
      </c>
      <c r="AD521" s="78">
        <v>145.10000000000002</v>
      </c>
      <c r="AE521" s="81">
        <v>50.1</v>
      </c>
      <c r="AF521" s="83">
        <f t="shared" si="62"/>
        <v>50.1</v>
      </c>
      <c r="AG521" s="86">
        <v>208.59200000000001</v>
      </c>
      <c r="AH521" s="93">
        <v>41.074839999999995</v>
      </c>
    </row>
    <row r="522" spans="1:34" ht="11.25" customHeight="1">
      <c r="A522" s="1">
        <v>42523</v>
      </c>
      <c r="B522" s="77">
        <v>3133</v>
      </c>
      <c r="C522" s="78">
        <f t="shared" si="56"/>
        <v>139.90715774846885</v>
      </c>
      <c r="D522" s="78">
        <v>129</v>
      </c>
      <c r="E522" s="79"/>
      <c r="F522" s="80">
        <v>2163</v>
      </c>
      <c r="G522" s="81">
        <v>42.707231814338201</v>
      </c>
      <c r="H522" s="126">
        <f t="shared" si="59"/>
        <v>42</v>
      </c>
      <c r="I522" s="81">
        <v>42</v>
      </c>
      <c r="J522" s="94" t="s">
        <v>150</v>
      </c>
      <c r="K522" s="82">
        <v>2105</v>
      </c>
      <c r="L522" s="83">
        <f t="shared" si="57"/>
        <v>42.707231814338201</v>
      </c>
      <c r="M522" s="83">
        <v>61</v>
      </c>
      <c r="N522" s="84" t="s">
        <v>210</v>
      </c>
      <c r="O522" s="85">
        <f t="shared" si="58"/>
        <v>7.5794286884360202</v>
      </c>
      <c r="P522" s="86">
        <v>214.71469372340002</v>
      </c>
      <c r="Q522" s="86">
        <v>220</v>
      </c>
      <c r="R522" s="87" t="s">
        <v>234</v>
      </c>
      <c r="S522" s="110">
        <f t="shared" si="60"/>
        <v>1632.031375</v>
      </c>
      <c r="T522" s="88">
        <v>41.317250000000001</v>
      </c>
      <c r="U522" s="88">
        <v>72.900000000000006</v>
      </c>
      <c r="X522" s="90">
        <v>75.711643179268606</v>
      </c>
      <c r="Y522" s="91">
        <v>50.2645056011634</v>
      </c>
      <c r="Z522" s="91">
        <v>13.931008968036849</v>
      </c>
      <c r="AA522" s="92">
        <f t="shared" si="61"/>
        <v>139.90715774846885</v>
      </c>
      <c r="AC522" s="48">
        <v>42158</v>
      </c>
      <c r="AD522" s="78">
        <v>144.29999999999998</v>
      </c>
      <c r="AE522" s="81">
        <v>49.9</v>
      </c>
      <c r="AF522" s="83">
        <f t="shared" si="62"/>
        <v>49.9</v>
      </c>
      <c r="AG522" s="86">
        <v>207.524</v>
      </c>
      <c r="AH522" s="93">
        <v>40.394789999999986</v>
      </c>
    </row>
    <row r="523" spans="1:34" ht="11.25" customHeight="1">
      <c r="A523" s="1">
        <v>42524</v>
      </c>
      <c r="B523" s="77">
        <v>3133</v>
      </c>
      <c r="C523" s="78">
        <f t="shared" ref="C523:C586" si="63">$AA523</f>
        <v>149.34389972551395</v>
      </c>
      <c r="D523" s="78">
        <v>129</v>
      </c>
      <c r="E523" s="79"/>
      <c r="F523" s="80">
        <v>2163</v>
      </c>
      <c r="G523" s="81">
        <v>41.922121135000701</v>
      </c>
      <c r="H523" s="126">
        <f t="shared" si="59"/>
        <v>60</v>
      </c>
      <c r="I523" s="81">
        <v>60</v>
      </c>
      <c r="K523" s="82">
        <v>2105</v>
      </c>
      <c r="L523" s="83">
        <f t="shared" si="57"/>
        <v>41.922121135000701</v>
      </c>
      <c r="M523" s="83">
        <v>61</v>
      </c>
      <c r="N523" s="84" t="s">
        <v>210</v>
      </c>
      <c r="O523" s="85">
        <f t="shared" si="58"/>
        <v>7.9121157205372894</v>
      </c>
      <c r="P523" s="86">
        <v>224.1392555393</v>
      </c>
      <c r="Q523" s="86">
        <v>220</v>
      </c>
      <c r="R523" s="87" t="s">
        <v>234</v>
      </c>
      <c r="S523" s="110">
        <f t="shared" si="60"/>
        <v>1667.0595799999999</v>
      </c>
      <c r="T523" s="88">
        <v>42.204039999999999</v>
      </c>
      <c r="U523" s="88">
        <v>72.900000000000006</v>
      </c>
      <c r="X523" s="90">
        <v>77.083603838234197</v>
      </c>
      <c r="Y523" s="91">
        <v>50.528249332314601</v>
      </c>
      <c r="Z523" s="91">
        <v>21.732046554965155</v>
      </c>
      <c r="AA523" s="92">
        <f t="shared" si="61"/>
        <v>149.34389972551395</v>
      </c>
      <c r="AC523" s="48">
        <v>42159</v>
      </c>
      <c r="AD523" s="78">
        <v>142.4</v>
      </c>
      <c r="AE523" s="81">
        <v>49</v>
      </c>
      <c r="AF523" s="83">
        <f t="shared" si="62"/>
        <v>49</v>
      </c>
      <c r="AG523" s="86">
        <v>206.345</v>
      </c>
      <c r="AH523" s="93">
        <v>41.672769999999993</v>
      </c>
    </row>
    <row r="524" spans="1:34" ht="11.25" customHeight="1">
      <c r="A524" s="1">
        <v>42525</v>
      </c>
      <c r="B524" s="77">
        <v>3133</v>
      </c>
      <c r="C524" s="78">
        <f t="shared" si="63"/>
        <v>145.18463832403006</v>
      </c>
      <c r="D524" s="78">
        <v>129</v>
      </c>
      <c r="E524" s="79"/>
      <c r="F524" s="80">
        <v>2163</v>
      </c>
      <c r="G524" s="81">
        <v>56.028740846491999</v>
      </c>
      <c r="H524" s="126">
        <f t="shared" si="59"/>
        <v>60</v>
      </c>
      <c r="I524" s="81">
        <v>60</v>
      </c>
      <c r="K524" s="82">
        <v>2105</v>
      </c>
      <c r="L524" s="83">
        <f t="shared" si="57"/>
        <v>56.028740846491999</v>
      </c>
      <c r="M524" s="83">
        <v>61</v>
      </c>
      <c r="N524" s="84" t="s">
        <v>210</v>
      </c>
      <c r="O524" s="85">
        <f t="shared" si="58"/>
        <v>8.0578130860721302</v>
      </c>
      <c r="P524" s="86">
        <v>228.26665966210001</v>
      </c>
      <c r="Q524" s="86">
        <v>230</v>
      </c>
      <c r="S524" s="110">
        <f t="shared" si="60"/>
        <v>1677.5097000000001</v>
      </c>
      <c r="T524" s="88">
        <v>42.468600000000002</v>
      </c>
      <c r="U524" s="88">
        <v>72.900000000000006</v>
      </c>
      <c r="X524" s="90">
        <v>76.255814302360605</v>
      </c>
      <c r="Y524" s="91">
        <v>51.8595380860814</v>
      </c>
      <c r="Z524" s="91">
        <v>17.069285935588045</v>
      </c>
      <c r="AA524" s="92">
        <f t="shared" si="61"/>
        <v>145.18463832403006</v>
      </c>
      <c r="AC524" s="48">
        <v>42160</v>
      </c>
      <c r="AD524" s="78">
        <v>143</v>
      </c>
      <c r="AE524" s="81">
        <v>47.9</v>
      </c>
      <c r="AF524" s="83">
        <f t="shared" si="62"/>
        <v>47.9</v>
      </c>
      <c r="AG524" s="86">
        <v>215.22800000000001</v>
      </c>
      <c r="AH524" s="93">
        <v>42.848869999999991</v>
      </c>
    </row>
    <row r="525" spans="1:34" ht="11.25" customHeight="1">
      <c r="A525" s="1">
        <v>42526</v>
      </c>
      <c r="B525" s="77">
        <v>3133</v>
      </c>
      <c r="C525" s="78">
        <f t="shared" si="63"/>
        <v>143.14644869460352</v>
      </c>
      <c r="D525" s="78">
        <v>129</v>
      </c>
      <c r="E525" s="79"/>
      <c r="F525" s="80">
        <v>2163</v>
      </c>
      <c r="G525" s="81">
        <v>56.818269993968102</v>
      </c>
      <c r="H525" s="126">
        <f t="shared" si="59"/>
        <v>60</v>
      </c>
      <c r="I525" s="81">
        <v>60</v>
      </c>
      <c r="K525" s="82">
        <v>2105</v>
      </c>
      <c r="L525" s="83">
        <f t="shared" si="57"/>
        <v>56.818269993968102</v>
      </c>
      <c r="M525" s="83">
        <v>61</v>
      </c>
      <c r="N525" s="84" t="s">
        <v>210</v>
      </c>
      <c r="O525" s="85">
        <f t="shared" si="58"/>
        <v>7.945127166370451</v>
      </c>
      <c r="P525" s="86">
        <v>225.07442397650004</v>
      </c>
      <c r="Q525" s="86">
        <v>230</v>
      </c>
      <c r="S525" s="110">
        <f t="shared" si="60"/>
        <v>1678.9692250000001</v>
      </c>
      <c r="T525" s="88">
        <v>42.505549999999999</v>
      </c>
      <c r="U525" s="88">
        <v>72.900000000000006</v>
      </c>
      <c r="X525" s="90">
        <v>78.567329174328606</v>
      </c>
      <c r="Y525" s="91">
        <v>50.366788901818502</v>
      </c>
      <c r="Z525" s="91">
        <v>14.212330618456402</v>
      </c>
      <c r="AA525" s="92">
        <f t="shared" si="61"/>
        <v>143.14644869460352</v>
      </c>
      <c r="AC525" s="48">
        <v>42161</v>
      </c>
      <c r="AD525" s="78">
        <v>146.29999999999998</v>
      </c>
      <c r="AE525" s="81">
        <v>49.7</v>
      </c>
      <c r="AF525" s="83">
        <f t="shared" si="62"/>
        <v>49.7</v>
      </c>
      <c r="AG525" s="86">
        <v>226.386</v>
      </c>
      <c r="AH525" s="93">
        <v>45.184759999999997</v>
      </c>
    </row>
    <row r="526" spans="1:34" ht="11.25" customHeight="1">
      <c r="A526" s="1">
        <v>42527</v>
      </c>
      <c r="B526" s="77">
        <v>3133</v>
      </c>
      <c r="C526" s="78">
        <f t="shared" si="63"/>
        <v>138.00604521219879</v>
      </c>
      <c r="D526" s="78">
        <v>129</v>
      </c>
      <c r="E526" s="79"/>
      <c r="F526" s="80">
        <v>2163</v>
      </c>
      <c r="G526" s="81">
        <v>54.222662966453797</v>
      </c>
      <c r="H526" s="126">
        <f t="shared" si="59"/>
        <v>60</v>
      </c>
      <c r="I526" s="81">
        <v>60</v>
      </c>
      <c r="K526" s="82">
        <v>2105</v>
      </c>
      <c r="L526" s="83">
        <f t="shared" si="57"/>
        <v>54.222662966453797</v>
      </c>
      <c r="M526" s="83">
        <v>61</v>
      </c>
      <c r="N526" s="84" t="s">
        <v>210</v>
      </c>
      <c r="O526" s="85">
        <f t="shared" si="58"/>
        <v>7.6151376991754702</v>
      </c>
      <c r="P526" s="86">
        <v>215.72628042990004</v>
      </c>
      <c r="Q526" s="86">
        <v>225</v>
      </c>
      <c r="R526" s="87" t="s">
        <v>235</v>
      </c>
      <c r="S526" s="110">
        <f t="shared" si="60"/>
        <v>1657.4397500000002</v>
      </c>
      <c r="T526" s="88">
        <v>41.960500000000003</v>
      </c>
      <c r="U526" s="88">
        <v>72.900000000000006</v>
      </c>
      <c r="X526" s="90">
        <v>75.874847655390994</v>
      </c>
      <c r="Y526" s="91">
        <v>49.307771674020898</v>
      </c>
      <c r="Z526" s="91">
        <v>12.823425882786903</v>
      </c>
      <c r="AA526" s="92">
        <f t="shared" si="61"/>
        <v>138.00604521219879</v>
      </c>
      <c r="AC526" s="48">
        <v>42162</v>
      </c>
      <c r="AD526" s="78">
        <v>150.69999999999999</v>
      </c>
      <c r="AE526" s="81">
        <v>51.5</v>
      </c>
      <c r="AF526" s="83">
        <f t="shared" si="62"/>
        <v>51.5</v>
      </c>
      <c r="AG526" s="86">
        <v>225.363</v>
      </c>
      <c r="AH526" s="93">
        <v>46.600999999999999</v>
      </c>
    </row>
    <row r="527" spans="1:34" ht="11.25" customHeight="1">
      <c r="A527" s="1">
        <v>42528</v>
      </c>
      <c r="B527" s="77">
        <v>3133</v>
      </c>
      <c r="C527" s="78">
        <f t="shared" si="63"/>
        <v>130.693023038343</v>
      </c>
      <c r="D527" s="78">
        <v>129</v>
      </c>
      <c r="E527" s="79"/>
      <c r="F527" s="80">
        <v>2163</v>
      </c>
      <c r="G527" s="81">
        <v>56.807496427615803</v>
      </c>
      <c r="H527" s="126">
        <f t="shared" si="59"/>
        <v>60</v>
      </c>
      <c r="I527" s="81">
        <v>60</v>
      </c>
      <c r="K527" s="82">
        <v>2105</v>
      </c>
      <c r="L527" s="83">
        <f t="shared" si="57"/>
        <v>56.807496427615803</v>
      </c>
      <c r="M527" s="83">
        <v>61</v>
      </c>
      <c r="N527" s="84" t="s">
        <v>210</v>
      </c>
      <c r="O527" s="85">
        <f t="shared" si="58"/>
        <v>7.6488167844633281</v>
      </c>
      <c r="P527" s="86">
        <v>216.68036216609997</v>
      </c>
      <c r="Q527" s="86">
        <v>225</v>
      </c>
      <c r="R527" s="87" t="s">
        <v>235</v>
      </c>
      <c r="S527" s="110">
        <f t="shared" si="60"/>
        <v>1675.171695</v>
      </c>
      <c r="T527" s="88">
        <v>42.409410000000001</v>
      </c>
      <c r="U527" s="88">
        <v>72.900000000000006</v>
      </c>
      <c r="V527" s="89" t="s">
        <v>222</v>
      </c>
      <c r="X527" s="90">
        <v>73.260425052859802</v>
      </c>
      <c r="Y527" s="91">
        <v>47.726567839912803</v>
      </c>
      <c r="Z527" s="91">
        <v>9.706030145570395</v>
      </c>
      <c r="AA527" s="92">
        <f t="shared" si="61"/>
        <v>130.693023038343</v>
      </c>
      <c r="AC527" s="48">
        <v>42163</v>
      </c>
      <c r="AD527" s="78">
        <v>151.39999999999998</v>
      </c>
      <c r="AE527" s="81">
        <v>52.8</v>
      </c>
      <c r="AF527" s="83">
        <f t="shared" si="62"/>
        <v>52.8</v>
      </c>
      <c r="AG527" s="86">
        <v>222.00299999999999</v>
      </c>
      <c r="AH527" s="93">
        <v>46.890960000000007</v>
      </c>
    </row>
    <row r="528" spans="1:34" ht="11.25" customHeight="1">
      <c r="A528" s="1">
        <v>42529</v>
      </c>
      <c r="B528" s="77">
        <v>3133</v>
      </c>
      <c r="C528" s="78">
        <f t="shared" si="63"/>
        <v>130.40594748179484</v>
      </c>
      <c r="D528" s="78">
        <v>129</v>
      </c>
      <c r="E528" s="79"/>
      <c r="F528" s="80">
        <v>2163</v>
      </c>
      <c r="G528" s="81">
        <v>56.740655914506299</v>
      </c>
      <c r="H528" s="126">
        <f t="shared" si="59"/>
        <v>60</v>
      </c>
      <c r="I528" s="81">
        <v>60</v>
      </c>
      <c r="K528" s="82">
        <v>2105</v>
      </c>
      <c r="L528" s="83">
        <f t="shared" si="57"/>
        <v>56.740655914506299</v>
      </c>
      <c r="M528" s="83">
        <v>61</v>
      </c>
      <c r="N528" s="84" t="s">
        <v>210</v>
      </c>
      <c r="O528" s="85">
        <f t="shared" si="58"/>
        <v>7.6842823513932199</v>
      </c>
      <c r="P528" s="86">
        <v>217.68505244740001</v>
      </c>
      <c r="Q528" s="86">
        <v>225</v>
      </c>
      <c r="R528" s="87" t="s">
        <v>235</v>
      </c>
      <c r="S528" s="110">
        <f t="shared" si="60"/>
        <v>1666.4876200000001</v>
      </c>
      <c r="T528" s="88">
        <v>42.18956</v>
      </c>
      <c r="U528" s="88">
        <v>72.900000000000006</v>
      </c>
      <c r="V528" s="89" t="s">
        <v>222</v>
      </c>
      <c r="X528" s="90">
        <v>73.657892634985998</v>
      </c>
      <c r="Y528" s="91">
        <v>46.976283958156898</v>
      </c>
      <c r="Z528" s="91">
        <v>9.7717708886519503</v>
      </c>
      <c r="AA528" s="92">
        <f t="shared" si="61"/>
        <v>130.40594748179484</v>
      </c>
      <c r="AC528" s="48">
        <v>42164</v>
      </c>
      <c r="AD528" s="78">
        <v>144.9</v>
      </c>
      <c r="AE528" s="81">
        <v>52.2</v>
      </c>
      <c r="AF528" s="83">
        <f t="shared" si="62"/>
        <v>52.2</v>
      </c>
      <c r="AG528" s="86">
        <v>223.041</v>
      </c>
      <c r="AH528" s="93">
        <v>47.198249999999994</v>
      </c>
    </row>
    <row r="529" spans="1:34" ht="11.25" customHeight="1">
      <c r="A529" s="1">
        <v>42530</v>
      </c>
      <c r="B529" s="77">
        <v>3133</v>
      </c>
      <c r="C529" s="78">
        <f t="shared" si="63"/>
        <v>135.70518511622348</v>
      </c>
      <c r="D529" s="78">
        <v>129</v>
      </c>
      <c r="E529" s="79"/>
      <c r="F529" s="80">
        <v>2163</v>
      </c>
      <c r="G529" s="81">
        <v>58.865105874110299</v>
      </c>
      <c r="H529" s="126">
        <f t="shared" si="59"/>
        <v>60</v>
      </c>
      <c r="I529" s="81">
        <v>60</v>
      </c>
      <c r="K529" s="82">
        <v>2105</v>
      </c>
      <c r="L529" s="83">
        <f t="shared" si="57"/>
        <v>58.865105874110299</v>
      </c>
      <c r="M529" s="83">
        <v>61</v>
      </c>
      <c r="N529" s="84" t="s">
        <v>210</v>
      </c>
      <c r="O529" s="85">
        <f t="shared" si="58"/>
        <v>7.5034414589116984</v>
      </c>
      <c r="P529" s="86">
        <v>212.56208098899998</v>
      </c>
      <c r="Q529" s="86">
        <v>225</v>
      </c>
      <c r="R529" s="87" t="s">
        <v>235</v>
      </c>
      <c r="S529" s="110">
        <f t="shared" si="60"/>
        <v>1676.211335</v>
      </c>
      <c r="T529" s="88">
        <v>42.43573</v>
      </c>
      <c r="U529" s="88">
        <v>72.900000000000006</v>
      </c>
      <c r="V529" s="89" t="s">
        <v>222</v>
      </c>
      <c r="X529" s="90">
        <v>74.411881750336406</v>
      </c>
      <c r="Y529" s="91">
        <v>48.645641935035897</v>
      </c>
      <c r="Z529" s="91">
        <v>12.647661430851164</v>
      </c>
      <c r="AA529" s="92">
        <f t="shared" si="61"/>
        <v>135.70518511622348</v>
      </c>
      <c r="AC529" s="48">
        <v>42165</v>
      </c>
      <c r="AD529" s="78">
        <v>149.20000000000002</v>
      </c>
      <c r="AE529" s="81">
        <v>54.8</v>
      </c>
      <c r="AF529" s="83">
        <f t="shared" si="62"/>
        <v>54.8</v>
      </c>
      <c r="AG529" s="86">
        <v>219.72300000000001</v>
      </c>
      <c r="AH529" s="93">
        <v>47.13322999999999</v>
      </c>
    </row>
    <row r="530" spans="1:34" ht="11.25" customHeight="1">
      <c r="A530" s="1">
        <v>42531</v>
      </c>
      <c r="B530" s="77">
        <v>3133</v>
      </c>
      <c r="C530" s="78">
        <f t="shared" si="63"/>
        <v>142.84302858000154</v>
      </c>
      <c r="D530" s="78">
        <v>127</v>
      </c>
      <c r="E530" s="79" t="s">
        <v>152</v>
      </c>
      <c r="F530" s="80">
        <v>2163</v>
      </c>
      <c r="G530" s="81">
        <v>56.9471114530268</v>
      </c>
      <c r="H530" s="126">
        <f t="shared" si="59"/>
        <v>60</v>
      </c>
      <c r="I530" s="81">
        <v>60</v>
      </c>
      <c r="K530" s="82">
        <v>2105</v>
      </c>
      <c r="L530" s="83">
        <f t="shared" si="57"/>
        <v>56.9471114530268</v>
      </c>
      <c r="M530" s="83">
        <v>61</v>
      </c>
      <c r="N530" s="84" t="s">
        <v>210</v>
      </c>
      <c r="O530" s="85">
        <f t="shared" si="58"/>
        <v>7.7364004484258304</v>
      </c>
      <c r="P530" s="86">
        <v>219.16148579110003</v>
      </c>
      <c r="Q530" s="86">
        <v>225</v>
      </c>
      <c r="R530" s="87" t="s">
        <v>235</v>
      </c>
      <c r="S530" s="110">
        <f t="shared" si="60"/>
        <v>1686.2921299999998</v>
      </c>
      <c r="T530" s="88">
        <v>42.690939999999998</v>
      </c>
      <c r="U530" s="88">
        <v>72.900000000000006</v>
      </c>
      <c r="V530" s="89" t="s">
        <v>222</v>
      </c>
      <c r="X530" s="90">
        <v>79.185269195712493</v>
      </c>
      <c r="Y530" s="91">
        <v>48.949567994105998</v>
      </c>
      <c r="Z530" s="91">
        <v>14.708191390183055</v>
      </c>
      <c r="AA530" s="92">
        <f t="shared" si="61"/>
        <v>142.84302858000154</v>
      </c>
      <c r="AC530" s="48">
        <v>42166</v>
      </c>
      <c r="AD530" s="78">
        <v>141.4</v>
      </c>
      <c r="AE530" s="81">
        <v>57.4</v>
      </c>
      <c r="AF530" s="83">
        <f t="shared" si="62"/>
        <v>57.4</v>
      </c>
      <c r="AG530" s="86">
        <v>224.12700000000001</v>
      </c>
      <c r="AH530" s="93">
        <v>47.828189999999999</v>
      </c>
    </row>
    <row r="531" spans="1:34" ht="11.25" customHeight="1">
      <c r="A531" s="1">
        <v>42532</v>
      </c>
      <c r="B531" s="77">
        <v>3133</v>
      </c>
      <c r="C531" s="78">
        <f t="shared" si="63"/>
        <v>139.62951158462241</v>
      </c>
      <c r="D531" s="78">
        <v>127</v>
      </c>
      <c r="E531" s="79" t="s">
        <v>152</v>
      </c>
      <c r="F531" s="80">
        <v>2163</v>
      </c>
      <c r="G531" s="81">
        <v>57.291398722417902</v>
      </c>
      <c r="H531" s="126">
        <f t="shared" si="59"/>
        <v>60</v>
      </c>
      <c r="I531" s="81">
        <v>60</v>
      </c>
      <c r="K531" s="82">
        <v>2105</v>
      </c>
      <c r="L531" s="83">
        <f t="shared" si="57"/>
        <v>57.291398722417902</v>
      </c>
      <c r="M531" s="83">
        <v>61</v>
      </c>
      <c r="N531" s="84" t="s">
        <v>210</v>
      </c>
      <c r="O531" s="85">
        <f t="shared" si="58"/>
        <v>8.0390252091363994</v>
      </c>
      <c r="P531" s="86">
        <v>227.73442518800002</v>
      </c>
      <c r="Q531" s="86">
        <v>230</v>
      </c>
      <c r="S531" s="110">
        <f t="shared" si="60"/>
        <v>1727.4203199999999</v>
      </c>
      <c r="T531" s="88">
        <v>43.73216</v>
      </c>
      <c r="U531" s="88">
        <v>72.900000000000006</v>
      </c>
      <c r="V531" s="89" t="s">
        <v>222</v>
      </c>
      <c r="X531" s="90">
        <v>76.397535677923202</v>
      </c>
      <c r="Y531" s="91">
        <v>50.713864842607499</v>
      </c>
      <c r="Z531" s="91">
        <v>12.5181110640917</v>
      </c>
      <c r="AA531" s="92">
        <f t="shared" si="61"/>
        <v>139.62951158462241</v>
      </c>
      <c r="AC531" s="48">
        <v>42167</v>
      </c>
      <c r="AD531" s="78">
        <v>142.9</v>
      </c>
      <c r="AE531" s="81">
        <v>54.8</v>
      </c>
      <c r="AF531" s="83">
        <f t="shared" si="62"/>
        <v>54.8</v>
      </c>
      <c r="AG531" s="86">
        <v>225.983</v>
      </c>
      <c r="AH531" s="93">
        <v>47.90451999999997</v>
      </c>
    </row>
    <row r="532" spans="1:34" ht="11.25" customHeight="1">
      <c r="A532" s="1">
        <v>42533</v>
      </c>
      <c r="B532" s="77">
        <v>3133</v>
      </c>
      <c r="C532" s="78">
        <f t="shared" si="63"/>
        <v>139.08534552817073</v>
      </c>
      <c r="D532" s="78">
        <v>127</v>
      </c>
      <c r="E532" s="79" t="s">
        <v>152</v>
      </c>
      <c r="F532" s="80">
        <v>2163</v>
      </c>
      <c r="G532" s="81">
        <v>58.139811847230902</v>
      </c>
      <c r="H532" s="126">
        <f t="shared" si="59"/>
        <v>60</v>
      </c>
      <c r="I532" s="81">
        <v>60</v>
      </c>
      <c r="K532" s="82">
        <v>2105</v>
      </c>
      <c r="L532" s="83">
        <f t="shared" si="57"/>
        <v>58.139811847230902</v>
      </c>
      <c r="M532" s="83">
        <v>61</v>
      </c>
      <c r="N532" s="84" t="s">
        <v>210</v>
      </c>
      <c r="O532" s="85">
        <f t="shared" si="58"/>
        <v>8.0209457608088979</v>
      </c>
      <c r="P532" s="86">
        <v>227.22225951299995</v>
      </c>
      <c r="Q532" s="86">
        <v>230</v>
      </c>
      <c r="S532" s="110">
        <f t="shared" si="60"/>
        <v>1767.0866149999999</v>
      </c>
      <c r="T532" s="88">
        <v>44.736370000000001</v>
      </c>
      <c r="U532" s="88">
        <v>72.900000000000006</v>
      </c>
      <c r="V532" s="89" t="s">
        <v>222</v>
      </c>
      <c r="X532" s="90">
        <v>77.764391693835194</v>
      </c>
      <c r="Y532" s="91">
        <v>50.381824978389297</v>
      </c>
      <c r="Z532" s="91">
        <v>10.93912885594626</v>
      </c>
      <c r="AA532" s="92">
        <f t="shared" si="61"/>
        <v>139.08534552817073</v>
      </c>
      <c r="AC532" s="48">
        <v>42168</v>
      </c>
      <c r="AD532" s="78">
        <v>146.19999999999999</v>
      </c>
      <c r="AE532" s="81">
        <v>53.3</v>
      </c>
      <c r="AF532" s="83">
        <f t="shared" si="62"/>
        <v>53.3</v>
      </c>
      <c r="AG532" s="86">
        <v>226.881</v>
      </c>
      <c r="AH532" s="93">
        <v>48.921209999999995</v>
      </c>
    </row>
    <row r="533" spans="1:34" ht="11.25" customHeight="1">
      <c r="A533" s="1">
        <v>42534</v>
      </c>
      <c r="B533" s="77">
        <v>3133</v>
      </c>
      <c r="C533" s="78">
        <f t="shared" si="63"/>
        <v>140.26731944353423</v>
      </c>
      <c r="D533" s="78">
        <v>127</v>
      </c>
      <c r="E533" s="79" t="s">
        <v>152</v>
      </c>
      <c r="F533" s="80">
        <v>2163</v>
      </c>
      <c r="G533" s="81">
        <v>58.169870172309899</v>
      </c>
      <c r="H533" s="126">
        <f t="shared" si="59"/>
        <v>60</v>
      </c>
      <c r="I533" s="81">
        <v>60</v>
      </c>
      <c r="K533" s="82">
        <v>2105</v>
      </c>
      <c r="L533" s="83">
        <f t="shared" si="57"/>
        <v>58.169870172309899</v>
      </c>
      <c r="M533" s="83">
        <v>61</v>
      </c>
      <c r="N533" s="84" t="s">
        <v>210</v>
      </c>
      <c r="O533" s="85">
        <f t="shared" si="58"/>
        <v>8.0268983705981505</v>
      </c>
      <c r="P533" s="86">
        <v>227.39088868550004</v>
      </c>
      <c r="Q533" s="86">
        <v>230</v>
      </c>
      <c r="S533" s="110">
        <f t="shared" si="60"/>
        <v>1793.54648</v>
      </c>
      <c r="T533" s="88">
        <v>45.406239999999997</v>
      </c>
      <c r="U533" s="88">
        <v>72.900000000000006</v>
      </c>
      <c r="V533" s="89" t="s">
        <v>222</v>
      </c>
      <c r="X533" s="90">
        <v>78.207846974599605</v>
      </c>
      <c r="Y533" s="91">
        <v>50.82273</v>
      </c>
      <c r="Z533" s="91">
        <v>11.236742468934638</v>
      </c>
      <c r="AA533" s="92">
        <f t="shared" si="61"/>
        <v>140.26731944353423</v>
      </c>
      <c r="AC533" s="48">
        <v>42169</v>
      </c>
      <c r="AD533" s="78">
        <v>142.69999999999999</v>
      </c>
      <c r="AE533" s="81">
        <v>54.3</v>
      </c>
      <c r="AF533" s="83">
        <f t="shared" si="62"/>
        <v>54.3</v>
      </c>
      <c r="AG533" s="86">
        <v>223.982</v>
      </c>
      <c r="AH533" s="93">
        <v>50.19486999999998</v>
      </c>
    </row>
    <row r="534" spans="1:34" ht="11.25" customHeight="1">
      <c r="A534" s="1">
        <v>42535</v>
      </c>
      <c r="B534" s="77">
        <v>3133</v>
      </c>
      <c r="C534" s="78">
        <f t="shared" si="63"/>
        <v>138.93998420958877</v>
      </c>
      <c r="D534" s="78">
        <v>127</v>
      </c>
      <c r="E534" s="79" t="s">
        <v>152</v>
      </c>
      <c r="F534" s="80">
        <v>2163</v>
      </c>
      <c r="G534" s="81">
        <v>59.199352993654998</v>
      </c>
      <c r="H534" s="126">
        <f t="shared" si="59"/>
        <v>60</v>
      </c>
      <c r="I534" s="81">
        <v>60</v>
      </c>
      <c r="K534" s="82">
        <v>2105</v>
      </c>
      <c r="L534" s="83">
        <f t="shared" si="57"/>
        <v>59.199352993654998</v>
      </c>
      <c r="M534" s="83">
        <v>61</v>
      </c>
      <c r="N534" s="84" t="s">
        <v>210</v>
      </c>
      <c r="O534" s="85">
        <f t="shared" si="58"/>
        <v>8.0020478680061284</v>
      </c>
      <c r="P534" s="86">
        <v>226.68690844209999</v>
      </c>
      <c r="Q534" s="86">
        <v>230</v>
      </c>
      <c r="S534" s="110">
        <f t="shared" si="60"/>
        <v>1816.05674</v>
      </c>
      <c r="T534" s="88">
        <v>45.976120000000002</v>
      </c>
      <c r="U534" s="88">
        <v>72.900000000000006</v>
      </c>
      <c r="V534" s="89" t="s">
        <v>222</v>
      </c>
      <c r="X534" s="90">
        <v>80.245131155691794</v>
      </c>
      <c r="Y534" s="91">
        <v>50.883949999999999</v>
      </c>
      <c r="Z534" s="91">
        <v>7.8109030538969817</v>
      </c>
      <c r="AA534" s="92">
        <f t="shared" si="61"/>
        <v>138.93998420958877</v>
      </c>
      <c r="AC534" s="48">
        <v>42170</v>
      </c>
      <c r="AD534" s="78">
        <v>142</v>
      </c>
      <c r="AE534" s="81">
        <v>53.5</v>
      </c>
      <c r="AF534" s="83">
        <f t="shared" si="62"/>
        <v>53.5</v>
      </c>
      <c r="AG534" s="86">
        <v>220.07</v>
      </c>
      <c r="AH534" s="93">
        <v>51.127520000000004</v>
      </c>
    </row>
    <row r="535" spans="1:34" ht="11.25" customHeight="1">
      <c r="A535" s="1">
        <v>42536</v>
      </c>
      <c r="B535" s="77">
        <v>3133</v>
      </c>
      <c r="C535" s="78">
        <f t="shared" si="63"/>
        <v>139.16983405009645</v>
      </c>
      <c r="D535" s="78">
        <v>127</v>
      </c>
      <c r="E535" s="79" t="s">
        <v>152</v>
      </c>
      <c r="F535" s="80">
        <v>2163</v>
      </c>
      <c r="G535" s="81">
        <v>57.227740964115199</v>
      </c>
      <c r="H535" s="126">
        <f t="shared" si="59"/>
        <v>60</v>
      </c>
      <c r="I535" s="81">
        <v>60</v>
      </c>
      <c r="K535" s="82">
        <v>2105</v>
      </c>
      <c r="L535" s="83">
        <f t="shared" si="57"/>
        <v>57.227740964115199</v>
      </c>
      <c r="M535" s="83">
        <v>61</v>
      </c>
      <c r="N535" s="84" t="s">
        <v>210</v>
      </c>
      <c r="O535" s="85">
        <f t="shared" si="58"/>
        <v>7.8623177588200504</v>
      </c>
      <c r="P535" s="86">
        <v>222.72854840850005</v>
      </c>
      <c r="Q535" s="86">
        <v>230</v>
      </c>
      <c r="S535" s="110">
        <f t="shared" si="60"/>
        <v>1825.17571</v>
      </c>
      <c r="T535" s="88">
        <v>46.206980000000001</v>
      </c>
      <c r="U535" s="88">
        <v>72.900000000000006</v>
      </c>
      <c r="V535" s="89" t="s">
        <v>222</v>
      </c>
      <c r="X535" s="90">
        <v>81.126498203794497</v>
      </c>
      <c r="Y535" s="91">
        <v>51.125980000000006</v>
      </c>
      <c r="Z535" s="91">
        <v>6.9173558463019518</v>
      </c>
      <c r="AA535" s="92">
        <f t="shared" si="61"/>
        <v>139.16983405009645</v>
      </c>
      <c r="AC535" s="48">
        <v>42171</v>
      </c>
      <c r="AD535" s="78">
        <v>139.1</v>
      </c>
      <c r="AE535" s="81">
        <v>52.2</v>
      </c>
      <c r="AF535" s="83">
        <f t="shared" si="62"/>
        <v>52.2</v>
      </c>
      <c r="AG535" s="86">
        <v>204.57499999999999</v>
      </c>
      <c r="AH535" s="93">
        <v>52.687190000000029</v>
      </c>
    </row>
    <row r="536" spans="1:34" ht="11.25" customHeight="1">
      <c r="A536" s="1">
        <v>42537</v>
      </c>
      <c r="B536" s="77">
        <v>3133</v>
      </c>
      <c r="C536" s="78">
        <f t="shared" si="63"/>
        <v>139.20954751680134</v>
      </c>
      <c r="D536" s="78">
        <v>127</v>
      </c>
      <c r="E536" s="79" t="s">
        <v>152</v>
      </c>
      <c r="F536" s="80">
        <v>2163</v>
      </c>
      <c r="G536" s="81">
        <v>59.087869645161099</v>
      </c>
      <c r="H536" s="126">
        <f t="shared" si="59"/>
        <v>60</v>
      </c>
      <c r="I536" s="81">
        <v>60</v>
      </c>
      <c r="K536" s="82">
        <v>2105</v>
      </c>
      <c r="L536" s="83">
        <f t="shared" si="57"/>
        <v>59.087869645161099</v>
      </c>
      <c r="M536" s="83">
        <v>61</v>
      </c>
      <c r="N536" s="84" t="s">
        <v>210</v>
      </c>
      <c r="O536" s="85">
        <f t="shared" si="58"/>
        <v>8.2163290130002089</v>
      </c>
      <c r="P536" s="86">
        <v>232.75719583570003</v>
      </c>
      <c r="Q536" s="86">
        <v>243</v>
      </c>
      <c r="R536" s="87" t="s">
        <v>236</v>
      </c>
      <c r="S536" s="110">
        <f t="shared" si="60"/>
        <v>1899.2014749999998</v>
      </c>
      <c r="T536" s="88">
        <v>48.081049999999998</v>
      </c>
      <c r="U536" s="88">
        <v>72.900000000000006</v>
      </c>
      <c r="X536" s="90">
        <v>80.967189066532796</v>
      </c>
      <c r="Y536" s="91">
        <v>53.011749999999999</v>
      </c>
      <c r="Z536" s="91">
        <v>5.2306084502685248</v>
      </c>
      <c r="AA536" s="92">
        <f t="shared" si="61"/>
        <v>139.20954751680134</v>
      </c>
      <c r="AC536" s="48">
        <v>42172</v>
      </c>
      <c r="AD536" s="78">
        <v>138.6</v>
      </c>
      <c r="AE536" s="81">
        <v>49.3</v>
      </c>
      <c r="AF536" s="83">
        <f t="shared" si="62"/>
        <v>49.3</v>
      </c>
      <c r="AG536" s="86">
        <v>209.274</v>
      </c>
      <c r="AH536" s="93">
        <v>52.175290000000004</v>
      </c>
    </row>
    <row r="537" spans="1:34" ht="11.25" customHeight="1">
      <c r="A537" s="1">
        <v>42538</v>
      </c>
      <c r="B537" s="77">
        <v>3133</v>
      </c>
      <c r="C537" s="78">
        <f t="shared" si="63"/>
        <v>132.9737107757561</v>
      </c>
      <c r="D537" s="78">
        <v>127</v>
      </c>
      <c r="E537" s="79" t="s">
        <v>152</v>
      </c>
      <c r="F537" s="80">
        <v>2163</v>
      </c>
      <c r="G537" s="81">
        <v>59.764888729897201</v>
      </c>
      <c r="H537" s="126">
        <f t="shared" si="59"/>
        <v>60</v>
      </c>
      <c r="I537" s="81">
        <v>60</v>
      </c>
      <c r="K537" s="82">
        <v>2105</v>
      </c>
      <c r="L537" s="83">
        <f t="shared" si="57"/>
        <v>59.764888729897201</v>
      </c>
      <c r="M537" s="83">
        <v>61</v>
      </c>
      <c r="N537" s="84" t="s">
        <v>210</v>
      </c>
      <c r="O537" s="85">
        <f t="shared" si="58"/>
        <v>8.1805307559429696</v>
      </c>
      <c r="P537" s="86">
        <v>231.74308090490001</v>
      </c>
      <c r="Q537" s="86">
        <v>243</v>
      </c>
      <c r="S537" s="110">
        <f t="shared" si="60"/>
        <v>2029.8757700000001</v>
      </c>
      <c r="T537" s="88">
        <v>51.38926</v>
      </c>
      <c r="U537" s="88">
        <v>72.900000000000006</v>
      </c>
      <c r="X537" s="90">
        <v>76.950134056726796</v>
      </c>
      <c r="Y537" s="91">
        <v>53.324289168197403</v>
      </c>
      <c r="Z537" s="91">
        <v>2.6992875508319027</v>
      </c>
      <c r="AA537" s="92">
        <f t="shared" si="61"/>
        <v>132.9737107757561</v>
      </c>
      <c r="AC537" s="48">
        <v>42173</v>
      </c>
      <c r="AD537" s="78">
        <v>132.5</v>
      </c>
      <c r="AE537" s="81">
        <v>49.9</v>
      </c>
      <c r="AF537" s="83">
        <f t="shared" si="62"/>
        <v>49.9</v>
      </c>
      <c r="AG537" s="86">
        <v>218.57300000000001</v>
      </c>
      <c r="AH537" s="93">
        <v>50.876320000000014</v>
      </c>
    </row>
    <row r="538" spans="1:34" ht="11.25" customHeight="1">
      <c r="A538" s="1">
        <v>42539</v>
      </c>
      <c r="B538" s="77">
        <v>3133</v>
      </c>
      <c r="C538" s="78">
        <f t="shared" si="63"/>
        <v>137.05887752072516</v>
      </c>
      <c r="D538" s="78">
        <v>127</v>
      </c>
      <c r="E538" s="79" t="s">
        <v>152</v>
      </c>
      <c r="F538" s="80">
        <v>2163</v>
      </c>
      <c r="G538" s="81">
        <v>60.469816559070701</v>
      </c>
      <c r="H538" s="126">
        <f t="shared" si="59"/>
        <v>60</v>
      </c>
      <c r="I538" s="81">
        <v>60</v>
      </c>
      <c r="K538" s="82">
        <v>2105</v>
      </c>
      <c r="L538" s="83">
        <f t="shared" si="57"/>
        <v>60.469816559070701</v>
      </c>
      <c r="M538" s="83">
        <v>61</v>
      </c>
      <c r="N538" s="84" t="s">
        <v>210</v>
      </c>
      <c r="O538" s="85">
        <f t="shared" si="58"/>
        <v>8.0291537759787595</v>
      </c>
      <c r="P538" s="86">
        <v>227.45478118919999</v>
      </c>
      <c r="Q538" s="86">
        <v>243</v>
      </c>
      <c r="S538" s="110">
        <f t="shared" si="60"/>
        <v>2123.3094649999998</v>
      </c>
      <c r="T538" s="88">
        <v>53.754669999999997</v>
      </c>
      <c r="U538" s="88">
        <v>72.900000000000006</v>
      </c>
      <c r="X538" s="90">
        <v>80.769739896517706</v>
      </c>
      <c r="Y538" s="91">
        <v>52.332246479947102</v>
      </c>
      <c r="Z538" s="91">
        <v>3.95689114426035</v>
      </c>
      <c r="AA538" s="92">
        <f t="shared" si="61"/>
        <v>137.05887752072516</v>
      </c>
      <c r="AC538" s="48">
        <v>42174</v>
      </c>
      <c r="AD538" s="78">
        <v>131.30000000000001</v>
      </c>
      <c r="AE538" s="81">
        <v>51.9</v>
      </c>
      <c r="AF538" s="83">
        <f t="shared" si="62"/>
        <v>51.9</v>
      </c>
      <c r="AG538" s="86">
        <v>223.96799999999999</v>
      </c>
      <c r="AH538" s="93">
        <v>50.933420000000005</v>
      </c>
    </row>
    <row r="539" spans="1:34" ht="11.25" customHeight="1">
      <c r="A539" s="1">
        <v>42540</v>
      </c>
      <c r="B539" s="77">
        <v>3133</v>
      </c>
      <c r="C539" s="78">
        <f t="shared" si="63"/>
        <v>135.93829893216511</v>
      </c>
      <c r="D539" s="78">
        <v>127</v>
      </c>
      <c r="E539" s="79" t="s">
        <v>152</v>
      </c>
      <c r="F539" s="80">
        <v>2163</v>
      </c>
      <c r="G539" s="81">
        <v>58.4991312827295</v>
      </c>
      <c r="H539" s="126">
        <f t="shared" si="59"/>
        <v>60</v>
      </c>
      <c r="I539" s="81">
        <v>60</v>
      </c>
      <c r="K539" s="82">
        <v>2105</v>
      </c>
      <c r="L539" s="83">
        <f t="shared" si="57"/>
        <v>58.4991312827295</v>
      </c>
      <c r="M539" s="83">
        <v>61</v>
      </c>
      <c r="N539" s="84" t="s">
        <v>210</v>
      </c>
      <c r="O539" s="85">
        <f t="shared" si="58"/>
        <v>7.9827910103999784</v>
      </c>
      <c r="P539" s="86">
        <v>226.14138839659998</v>
      </c>
      <c r="Q539" s="86">
        <v>243</v>
      </c>
      <c r="S539" s="110">
        <f t="shared" si="60"/>
        <v>2173.48513</v>
      </c>
      <c r="T539" s="88">
        <v>55.024940000000001</v>
      </c>
      <c r="U539" s="88">
        <v>72.900000000000006</v>
      </c>
      <c r="X539" s="90">
        <v>79.990602611892299</v>
      </c>
      <c r="Y539" s="91">
        <v>52.117547726144402</v>
      </c>
      <c r="Z539" s="91">
        <v>3.8301485941284037</v>
      </c>
      <c r="AA539" s="92">
        <f t="shared" si="61"/>
        <v>135.93829893216511</v>
      </c>
      <c r="AC539" s="48">
        <v>42175</v>
      </c>
      <c r="AD539" s="78">
        <v>142.80000000000001</v>
      </c>
      <c r="AE539" s="81">
        <v>56.7</v>
      </c>
      <c r="AF539" s="83">
        <f t="shared" si="62"/>
        <v>56.7</v>
      </c>
      <c r="AG539" s="86">
        <v>223.88900000000001</v>
      </c>
      <c r="AH539" s="93">
        <v>51.153129999999997</v>
      </c>
    </row>
    <row r="540" spans="1:34" ht="11.25" customHeight="1">
      <c r="A540" s="1">
        <v>42541</v>
      </c>
      <c r="B540" s="77">
        <v>3133</v>
      </c>
      <c r="C540" s="78">
        <f t="shared" si="63"/>
        <v>133.8517995171002</v>
      </c>
      <c r="D540" s="78">
        <v>125</v>
      </c>
      <c r="E540" s="79" t="s">
        <v>172</v>
      </c>
      <c r="F540" s="80">
        <v>2163</v>
      </c>
      <c r="G540" s="81">
        <v>57.287372840005403</v>
      </c>
      <c r="H540" s="126">
        <f t="shared" si="59"/>
        <v>60</v>
      </c>
      <c r="I540" s="81">
        <v>60</v>
      </c>
      <c r="K540" s="82">
        <v>2105</v>
      </c>
      <c r="L540" s="83">
        <f t="shared" si="57"/>
        <v>57.287372840005403</v>
      </c>
      <c r="M540" s="83">
        <v>61</v>
      </c>
      <c r="N540" s="84" t="s">
        <v>210</v>
      </c>
      <c r="O540" s="85">
        <f t="shared" si="58"/>
        <v>8.23354275110907</v>
      </c>
      <c r="P540" s="86">
        <v>233.24483714190001</v>
      </c>
      <c r="Q540" s="86">
        <v>235</v>
      </c>
      <c r="R540" s="87" t="s">
        <v>237</v>
      </c>
      <c r="S540" s="110">
        <f t="shared" si="60"/>
        <v>2164.9871000000003</v>
      </c>
      <c r="T540" s="88">
        <v>54.809800000000003</v>
      </c>
      <c r="U540" s="88">
        <v>72.900000000000006</v>
      </c>
      <c r="X540" s="90">
        <v>79.947227059739504</v>
      </c>
      <c r="Y540" s="91">
        <v>50.043323367050597</v>
      </c>
      <c r="Z540" s="91">
        <v>3.8612490903101038</v>
      </c>
      <c r="AA540" s="92">
        <f t="shared" si="61"/>
        <v>133.8517995171002</v>
      </c>
      <c r="AC540" s="48">
        <v>42176</v>
      </c>
      <c r="AD540" s="78">
        <v>145.69999999999999</v>
      </c>
      <c r="AE540" s="81">
        <v>57.4</v>
      </c>
      <c r="AF540" s="83">
        <f t="shared" si="62"/>
        <v>57.4</v>
      </c>
      <c r="AG540" s="86">
        <v>224.35400000000001</v>
      </c>
      <c r="AH540" s="93">
        <v>50.352079999999994</v>
      </c>
    </row>
    <row r="541" spans="1:34" ht="11.25" customHeight="1">
      <c r="A541" s="1">
        <v>42542</v>
      </c>
      <c r="B541" s="77">
        <v>3133</v>
      </c>
      <c r="C541" s="78">
        <f t="shared" si="63"/>
        <v>134.78916331696672</v>
      </c>
      <c r="D541" s="78">
        <v>125</v>
      </c>
      <c r="E541" s="79" t="s">
        <v>172</v>
      </c>
      <c r="F541" s="80">
        <v>2163</v>
      </c>
      <c r="G541" s="81">
        <v>58.860831888105302</v>
      </c>
      <c r="H541" s="126">
        <f t="shared" si="59"/>
        <v>60</v>
      </c>
      <c r="I541" s="81">
        <v>60</v>
      </c>
      <c r="K541" s="82">
        <v>2105</v>
      </c>
      <c r="L541" s="83">
        <f t="shared" si="57"/>
        <v>58.860831888105302</v>
      </c>
      <c r="M541" s="83">
        <v>61</v>
      </c>
      <c r="N541" s="84" t="s">
        <v>210</v>
      </c>
      <c r="O541" s="85">
        <f t="shared" si="58"/>
        <v>8.3330348548784503</v>
      </c>
      <c r="P541" s="86">
        <v>236.0633103365</v>
      </c>
      <c r="Q541" s="86">
        <v>235</v>
      </c>
      <c r="R541" s="87" t="s">
        <v>237</v>
      </c>
      <c r="S541" s="110">
        <f t="shared" si="60"/>
        <v>2073.08482</v>
      </c>
      <c r="T541" s="88">
        <v>52.483159999999998</v>
      </c>
      <c r="U541" s="88">
        <v>72.900000000000006</v>
      </c>
      <c r="X541" s="90">
        <v>80.701917180316102</v>
      </c>
      <c r="Y541" s="91">
        <v>47.872910742116801</v>
      </c>
      <c r="Z541" s="91">
        <v>6.2143353945338022</v>
      </c>
      <c r="AA541" s="92">
        <f t="shared" si="61"/>
        <v>134.78916331696672</v>
      </c>
      <c r="AC541" s="48">
        <v>42177</v>
      </c>
      <c r="AD541" s="78">
        <v>142.1</v>
      </c>
      <c r="AE541" s="81">
        <v>59.3</v>
      </c>
      <c r="AF541" s="83">
        <f t="shared" si="62"/>
        <v>59.3</v>
      </c>
      <c r="AG541" s="86">
        <v>212.863</v>
      </c>
      <c r="AH541" s="93">
        <v>50.199079999999988</v>
      </c>
    </row>
    <row r="542" spans="1:34" ht="11.25" customHeight="1">
      <c r="A542" s="1">
        <v>42543</v>
      </c>
      <c r="B542" s="77">
        <v>3133</v>
      </c>
      <c r="C542" s="78">
        <f t="shared" si="63"/>
        <v>135.80881297155889</v>
      </c>
      <c r="D542" s="78">
        <v>125</v>
      </c>
      <c r="E542" s="79" t="s">
        <v>172</v>
      </c>
      <c r="F542" s="80">
        <v>2163</v>
      </c>
      <c r="G542" s="81">
        <v>58.145726244023699</v>
      </c>
      <c r="H542" s="126">
        <f t="shared" si="59"/>
        <v>60</v>
      </c>
      <c r="I542" s="81">
        <v>60</v>
      </c>
      <c r="K542" s="82">
        <v>2105</v>
      </c>
      <c r="L542" s="83">
        <f t="shared" si="57"/>
        <v>58.145726244023699</v>
      </c>
      <c r="M542" s="83">
        <v>61</v>
      </c>
      <c r="N542" s="84" t="s">
        <v>210</v>
      </c>
      <c r="O542" s="85">
        <f t="shared" si="58"/>
        <v>8.2668962788322613</v>
      </c>
      <c r="P542" s="86">
        <v>234.18969628420001</v>
      </c>
      <c r="Q542" s="86">
        <v>235</v>
      </c>
      <c r="R542" s="87" t="s">
        <v>237</v>
      </c>
      <c r="S542" s="110">
        <f t="shared" si="60"/>
        <v>2156.6182349999999</v>
      </c>
      <c r="T542" s="88">
        <v>54.597929999999998</v>
      </c>
      <c r="U542" s="88">
        <v>72.900000000000006</v>
      </c>
      <c r="X542" s="90">
        <v>79.680052247116294</v>
      </c>
      <c r="Y542" s="91">
        <v>48.835326698945202</v>
      </c>
      <c r="Z542" s="91">
        <v>7.2934340254973895</v>
      </c>
      <c r="AA542" s="92">
        <f t="shared" si="61"/>
        <v>135.80881297155889</v>
      </c>
      <c r="AC542" s="48">
        <v>42178</v>
      </c>
      <c r="AD542" s="78">
        <v>134.1</v>
      </c>
      <c r="AE542" s="81">
        <v>54.9</v>
      </c>
      <c r="AF542" s="83">
        <f t="shared" si="62"/>
        <v>54.9</v>
      </c>
      <c r="AG542" s="86">
        <v>208.19800000000001</v>
      </c>
      <c r="AH542" s="93">
        <v>49.592320000000008</v>
      </c>
    </row>
    <row r="543" spans="1:34" ht="11.25" customHeight="1">
      <c r="A543" s="1">
        <v>42544</v>
      </c>
      <c r="B543" s="77">
        <v>3133</v>
      </c>
      <c r="C543" s="78">
        <f t="shared" si="63"/>
        <v>133.02749895559592</v>
      </c>
      <c r="D543" s="78">
        <v>125</v>
      </c>
      <c r="E543" s="79" t="s">
        <v>172</v>
      </c>
      <c r="F543" s="80">
        <v>2163</v>
      </c>
      <c r="G543" s="81">
        <v>58.840629963526403</v>
      </c>
      <c r="H543" s="126">
        <f t="shared" si="59"/>
        <v>60</v>
      </c>
      <c r="I543" s="81">
        <v>60</v>
      </c>
      <c r="K543" s="82">
        <v>2105</v>
      </c>
      <c r="L543" s="83">
        <f t="shared" si="57"/>
        <v>58.840629963526403</v>
      </c>
      <c r="M543" s="83">
        <v>61</v>
      </c>
      <c r="N543" s="84" t="s">
        <v>210</v>
      </c>
      <c r="O543" s="85">
        <f t="shared" si="58"/>
        <v>8.2646590441054695</v>
      </c>
      <c r="P543" s="86">
        <v>234.12631852989998</v>
      </c>
      <c r="Q543" s="86">
        <v>235</v>
      </c>
      <c r="R543" s="87" t="s">
        <v>237</v>
      </c>
      <c r="S543" s="110">
        <f t="shared" si="60"/>
        <v>2232.47048</v>
      </c>
      <c r="T543" s="88">
        <v>56.518239999999999</v>
      </c>
      <c r="U543" s="88">
        <v>72.900000000000006</v>
      </c>
      <c r="X543" s="90">
        <v>78.056655188711602</v>
      </c>
      <c r="Y543" s="91">
        <v>51.242862022084601</v>
      </c>
      <c r="Z543" s="91">
        <v>3.7279817447997088</v>
      </c>
      <c r="AA543" s="92">
        <f t="shared" si="61"/>
        <v>133.02749895559592</v>
      </c>
      <c r="AC543" s="48">
        <v>42179</v>
      </c>
      <c r="AD543" s="78">
        <v>129.6</v>
      </c>
      <c r="AE543" s="81">
        <v>55.8</v>
      </c>
      <c r="AF543" s="83">
        <f t="shared" si="62"/>
        <v>55.8</v>
      </c>
      <c r="AG543" s="86">
        <v>209.952</v>
      </c>
      <c r="AH543" s="93">
        <v>50.54806</v>
      </c>
    </row>
    <row r="544" spans="1:34" ht="11.25" customHeight="1">
      <c r="A544" s="1">
        <v>42545</v>
      </c>
      <c r="B544" s="77">
        <v>3133</v>
      </c>
      <c r="C544" s="78">
        <f t="shared" si="63"/>
        <v>134.02355929863251</v>
      </c>
      <c r="D544" s="78">
        <v>130</v>
      </c>
      <c r="E544" s="79"/>
      <c r="F544" s="80">
        <v>2163</v>
      </c>
      <c r="G544" s="81">
        <v>58.925600941486401</v>
      </c>
      <c r="H544" s="126">
        <f t="shared" si="59"/>
        <v>61</v>
      </c>
      <c r="I544" s="81">
        <v>62</v>
      </c>
      <c r="J544" s="94" t="s">
        <v>194</v>
      </c>
      <c r="K544" s="82">
        <v>2105</v>
      </c>
      <c r="L544" s="83">
        <f t="shared" si="57"/>
        <v>58.925600941486401</v>
      </c>
      <c r="M544" s="83">
        <v>61</v>
      </c>
      <c r="N544" s="84" t="s">
        <v>210</v>
      </c>
      <c r="O544" s="85">
        <f t="shared" si="58"/>
        <v>8.3562002582685775</v>
      </c>
      <c r="P544" s="86">
        <v>236.71955405859998</v>
      </c>
      <c r="Q544" s="86">
        <v>240</v>
      </c>
      <c r="R544" s="87" t="s">
        <v>237</v>
      </c>
      <c r="S544" s="110">
        <f t="shared" si="60"/>
        <v>2254.4099649999998</v>
      </c>
      <c r="T544" s="88">
        <v>57.07367</v>
      </c>
      <c r="U544" s="88">
        <v>72.900000000000006</v>
      </c>
      <c r="X544" s="90">
        <v>78.109227017394602</v>
      </c>
      <c r="Y544" s="91">
        <v>52.038062952513997</v>
      </c>
      <c r="Z544" s="91">
        <v>3.8762693287239092</v>
      </c>
      <c r="AA544" s="92">
        <f t="shared" si="61"/>
        <v>134.02355929863251</v>
      </c>
      <c r="AC544" s="48">
        <v>42180</v>
      </c>
      <c r="AD544" s="78">
        <v>127.4</v>
      </c>
      <c r="AE544" s="81">
        <v>55.3</v>
      </c>
      <c r="AF544" s="83">
        <f t="shared" si="62"/>
        <v>55.3</v>
      </c>
      <c r="AG544" s="86">
        <v>212.476</v>
      </c>
      <c r="AH544" s="93">
        <v>50.483239999999995</v>
      </c>
    </row>
    <row r="545" spans="1:34" ht="11.25" customHeight="1">
      <c r="A545" s="1">
        <v>42546</v>
      </c>
      <c r="B545" s="77">
        <v>3133</v>
      </c>
      <c r="C545" s="78">
        <f t="shared" si="63"/>
        <v>136.60336561820409</v>
      </c>
      <c r="D545" s="78">
        <v>130</v>
      </c>
      <c r="E545" s="79"/>
      <c r="F545" s="80">
        <v>2163</v>
      </c>
      <c r="G545" s="81">
        <v>60.741366328802201</v>
      </c>
      <c r="H545" s="126">
        <f t="shared" si="59"/>
        <v>61</v>
      </c>
      <c r="I545" s="81">
        <v>64</v>
      </c>
      <c r="K545" s="82">
        <v>2105</v>
      </c>
      <c r="L545" s="83">
        <f t="shared" si="57"/>
        <v>60.741366328802201</v>
      </c>
      <c r="M545" s="83">
        <v>61</v>
      </c>
      <c r="N545" s="84" t="s">
        <v>210</v>
      </c>
      <c r="O545" s="85">
        <f t="shared" si="58"/>
        <v>8.5519981391343283</v>
      </c>
      <c r="P545" s="86">
        <v>242.26623623609999</v>
      </c>
      <c r="Q545" s="86">
        <v>243</v>
      </c>
      <c r="S545" s="110">
        <f t="shared" si="60"/>
        <v>2245.6354349999997</v>
      </c>
      <c r="T545" s="88">
        <v>56.851529999999997</v>
      </c>
      <c r="U545" s="88">
        <v>72.900000000000006</v>
      </c>
      <c r="X545" s="90">
        <v>78.765221227300799</v>
      </c>
      <c r="Y545" s="91">
        <v>53.461816072511901</v>
      </c>
      <c r="Z545" s="91">
        <v>4.3763283183913773</v>
      </c>
      <c r="AA545" s="92">
        <f t="shared" si="61"/>
        <v>136.60336561820409</v>
      </c>
      <c r="AC545" s="48">
        <v>42181</v>
      </c>
      <c r="AD545" s="78">
        <v>127.89999999999999</v>
      </c>
      <c r="AE545" s="81">
        <v>55</v>
      </c>
      <c r="AF545" s="83">
        <f t="shared" si="62"/>
        <v>55</v>
      </c>
      <c r="AG545" s="86">
        <v>210.89</v>
      </c>
      <c r="AH545" s="93">
        <v>52.199809999999999</v>
      </c>
    </row>
    <row r="546" spans="1:34" ht="11.25" customHeight="1">
      <c r="A546" s="1">
        <v>42547</v>
      </c>
      <c r="B546" s="77">
        <v>3133</v>
      </c>
      <c r="C546" s="78">
        <f t="shared" si="63"/>
        <v>137.10348605979868</v>
      </c>
      <c r="D546" s="78">
        <v>130</v>
      </c>
      <c r="E546" s="79"/>
      <c r="F546" s="80">
        <v>2163</v>
      </c>
      <c r="G546" s="81">
        <v>61.756662595380803</v>
      </c>
      <c r="H546" s="126">
        <f t="shared" si="59"/>
        <v>61</v>
      </c>
      <c r="I546" s="81">
        <v>64</v>
      </c>
      <c r="K546" s="82">
        <v>2105</v>
      </c>
      <c r="L546" s="83">
        <f t="shared" si="57"/>
        <v>61.756662595380803</v>
      </c>
      <c r="M546" s="83">
        <v>61</v>
      </c>
      <c r="N546" s="84" t="s">
        <v>210</v>
      </c>
      <c r="O546" s="85">
        <f t="shared" si="58"/>
        <v>8.6131999999999991</v>
      </c>
      <c r="P546" s="86">
        <v>244</v>
      </c>
      <c r="Q546" s="86">
        <v>243</v>
      </c>
      <c r="S546" s="110">
        <f t="shared" si="60"/>
        <v>2206.9834999999998</v>
      </c>
      <c r="T546" s="88">
        <v>55.872999999999998</v>
      </c>
      <c r="U546" s="88">
        <v>72.900000000000006</v>
      </c>
      <c r="X546" s="90">
        <v>79.626859318072803</v>
      </c>
      <c r="Y546" s="91">
        <v>50.938113859210198</v>
      </c>
      <c r="Z546" s="91">
        <v>6.5385128825156835</v>
      </c>
      <c r="AA546" s="92">
        <f t="shared" si="61"/>
        <v>137.10348605979868</v>
      </c>
      <c r="AC546" s="48">
        <v>42182</v>
      </c>
      <c r="AD546" s="78">
        <v>129.20000000000002</v>
      </c>
      <c r="AE546" s="81">
        <v>54.7</v>
      </c>
      <c r="AF546" s="83">
        <f t="shared" si="62"/>
        <v>54.7</v>
      </c>
      <c r="AG546" s="86">
        <v>205.453</v>
      </c>
      <c r="AH546" s="93">
        <v>51.258372573600013</v>
      </c>
    </row>
    <row r="547" spans="1:34" ht="11.25" customHeight="1">
      <c r="A547" s="1">
        <v>42548</v>
      </c>
      <c r="B547" s="77">
        <v>3133</v>
      </c>
      <c r="C547" s="78">
        <f t="shared" si="63"/>
        <v>139.70974128830576</v>
      </c>
      <c r="D547" s="78">
        <v>125</v>
      </c>
      <c r="E547" s="79" t="s">
        <v>173</v>
      </c>
      <c r="F547" s="80">
        <v>2163</v>
      </c>
      <c r="G547" s="81">
        <v>60.890807947196599</v>
      </c>
      <c r="H547" s="126">
        <f t="shared" si="59"/>
        <v>61</v>
      </c>
      <c r="I547" s="81">
        <v>62.5</v>
      </c>
      <c r="K547" s="82">
        <v>2105</v>
      </c>
      <c r="L547" s="83">
        <f t="shared" si="57"/>
        <v>60.890807947196599</v>
      </c>
      <c r="M547" s="83">
        <v>61</v>
      </c>
      <c r="N547" s="84" t="s">
        <v>210</v>
      </c>
      <c r="O547" s="85">
        <f t="shared" si="58"/>
        <v>8.4719999999999995</v>
      </c>
      <c r="P547" s="86">
        <v>240</v>
      </c>
      <c r="Q547" s="86">
        <v>243</v>
      </c>
      <c r="R547" s="87" t="s">
        <v>238</v>
      </c>
      <c r="S547" s="110">
        <f t="shared" si="60"/>
        <v>2220.8393099999998</v>
      </c>
      <c r="T547" s="88">
        <v>56.223779999999998</v>
      </c>
      <c r="U547" s="88">
        <v>72.900000000000006</v>
      </c>
      <c r="X547" s="90">
        <v>79.163247377692599</v>
      </c>
      <c r="Y547" s="91">
        <v>50.358673631652699</v>
      </c>
      <c r="Z547" s="91">
        <v>10.187820278960466</v>
      </c>
      <c r="AA547" s="92">
        <f t="shared" si="61"/>
        <v>139.70974128830576</v>
      </c>
      <c r="AC547" s="48">
        <v>42183</v>
      </c>
      <c r="AD547" s="78">
        <v>128.80000000000001</v>
      </c>
      <c r="AE547" s="81">
        <v>55.3</v>
      </c>
      <c r="AF547" s="83">
        <f t="shared" si="62"/>
        <v>55.3</v>
      </c>
      <c r="AG547" s="86">
        <v>205.923</v>
      </c>
      <c r="AH547" s="93">
        <v>52.576510000000013</v>
      </c>
    </row>
    <row r="548" spans="1:34" ht="11.25" customHeight="1">
      <c r="A548" s="1">
        <v>42549</v>
      </c>
      <c r="B548" s="77">
        <v>3133</v>
      </c>
      <c r="C548" s="78">
        <f t="shared" si="63"/>
        <v>134.22815414851885</v>
      </c>
      <c r="D548" s="78">
        <v>125</v>
      </c>
      <c r="E548" s="79" t="s">
        <v>173</v>
      </c>
      <c r="F548" s="80">
        <v>2163</v>
      </c>
      <c r="G548" s="81">
        <v>63.719250219202003</v>
      </c>
      <c r="H548" s="126">
        <f t="shared" si="59"/>
        <v>61</v>
      </c>
      <c r="I548" s="81">
        <v>62.5</v>
      </c>
      <c r="K548" s="82">
        <v>2105</v>
      </c>
      <c r="L548" s="83">
        <f t="shared" si="57"/>
        <v>63.719250219202003</v>
      </c>
      <c r="M548" s="83">
        <v>61</v>
      </c>
      <c r="N548" s="84" t="s">
        <v>210</v>
      </c>
      <c r="O548" s="85">
        <f t="shared" si="58"/>
        <v>8.4719999999999995</v>
      </c>
      <c r="P548" s="86">
        <v>240</v>
      </c>
      <c r="Q548" s="86">
        <v>233</v>
      </c>
      <c r="R548" s="87" t="s">
        <v>239</v>
      </c>
      <c r="S548" s="110">
        <f t="shared" si="60"/>
        <v>2214.6512400000001</v>
      </c>
      <c r="T548" s="88">
        <v>56.067120000000003</v>
      </c>
      <c r="U548" s="88">
        <v>72.900000000000006</v>
      </c>
      <c r="X548" s="90">
        <v>76.009265693829903</v>
      </c>
      <c r="Y548" s="91">
        <v>49.175099303133301</v>
      </c>
      <c r="Z548" s="91">
        <v>9.0437891515556572</v>
      </c>
      <c r="AA548" s="92">
        <f t="shared" si="61"/>
        <v>134.22815414851885</v>
      </c>
      <c r="AC548" s="48">
        <v>42184</v>
      </c>
      <c r="AD548" s="78">
        <v>126.5</v>
      </c>
      <c r="AE548" s="81">
        <v>54</v>
      </c>
      <c r="AF548" s="83">
        <f t="shared" si="62"/>
        <v>54</v>
      </c>
      <c r="AG548" s="86">
        <v>214.892</v>
      </c>
      <c r="AH548" s="93">
        <v>53.164220000000022</v>
      </c>
    </row>
    <row r="549" spans="1:34" ht="11.25" customHeight="1">
      <c r="A549" s="1">
        <v>42550</v>
      </c>
      <c r="B549" s="77">
        <v>3133</v>
      </c>
      <c r="C549" s="78">
        <f t="shared" si="63"/>
        <v>128.00184959374462</v>
      </c>
      <c r="D549" s="78">
        <v>125</v>
      </c>
      <c r="E549" s="79" t="s">
        <v>173</v>
      </c>
      <c r="F549" s="80">
        <v>2163</v>
      </c>
      <c r="G549" s="81">
        <v>62.428202655465</v>
      </c>
      <c r="H549" s="126">
        <f t="shared" si="59"/>
        <v>62.5</v>
      </c>
      <c r="I549" s="81">
        <v>62.5</v>
      </c>
      <c r="K549" s="82">
        <v>2105</v>
      </c>
      <c r="L549" s="83">
        <f t="shared" si="57"/>
        <v>62.428202655465</v>
      </c>
      <c r="M549" s="83">
        <v>63</v>
      </c>
      <c r="N549" s="84" t="s">
        <v>210</v>
      </c>
      <c r="O549" s="85">
        <f t="shared" si="58"/>
        <v>8.3660999999999994</v>
      </c>
      <c r="P549" s="86">
        <v>237</v>
      </c>
      <c r="Q549" s="86">
        <v>233</v>
      </c>
      <c r="R549" s="87" t="s">
        <v>239</v>
      </c>
      <c r="S549" s="110">
        <f t="shared" si="60"/>
        <v>2213.1044200000001</v>
      </c>
      <c r="T549" s="88">
        <v>56.02796</v>
      </c>
      <c r="U549" s="88">
        <v>72.900000000000006</v>
      </c>
      <c r="X549" s="90">
        <v>71.667542286752607</v>
      </c>
      <c r="Y549" s="91">
        <v>51.501447052805297</v>
      </c>
      <c r="Z549" s="91">
        <v>4.8328602541867207</v>
      </c>
      <c r="AA549" s="92">
        <f t="shared" si="61"/>
        <v>128.00184959374462</v>
      </c>
      <c r="AC549" s="48">
        <v>42185</v>
      </c>
      <c r="AD549" s="78">
        <v>131</v>
      </c>
      <c r="AE549" s="81">
        <v>55.3</v>
      </c>
      <c r="AF549" s="83">
        <f t="shared" si="62"/>
        <v>55.3</v>
      </c>
      <c r="AG549" s="86">
        <v>220.309</v>
      </c>
      <c r="AH549" s="93">
        <v>53.7849</v>
      </c>
    </row>
    <row r="550" spans="1:34" ht="11.25" customHeight="1">
      <c r="A550" s="1">
        <v>42551</v>
      </c>
      <c r="B550" s="77">
        <v>3133</v>
      </c>
      <c r="C550" s="78">
        <f t="shared" si="63"/>
        <v>135.05183033896606</v>
      </c>
      <c r="D550" s="78">
        <v>125</v>
      </c>
      <c r="E550" s="79" t="s">
        <v>173</v>
      </c>
      <c r="F550" s="80">
        <v>2163</v>
      </c>
      <c r="G550" s="81">
        <v>61.4787531215377</v>
      </c>
      <c r="H550" s="126">
        <f t="shared" si="59"/>
        <v>62.5</v>
      </c>
      <c r="I550" s="81">
        <v>62.5</v>
      </c>
      <c r="K550" s="82">
        <v>2105</v>
      </c>
      <c r="L550" s="83">
        <f t="shared" si="57"/>
        <v>61.4787531215377</v>
      </c>
      <c r="M550" s="83">
        <v>63</v>
      </c>
      <c r="N550" s="84" t="s">
        <v>210</v>
      </c>
      <c r="O550" s="85">
        <f t="shared" si="58"/>
        <v>8.507299999999999</v>
      </c>
      <c r="P550" s="86">
        <v>241</v>
      </c>
      <c r="Q550" s="86">
        <v>243</v>
      </c>
      <c r="S550" s="110">
        <f t="shared" si="60"/>
        <v>2209.6734499999998</v>
      </c>
      <c r="T550" s="88">
        <v>55.941099999999999</v>
      </c>
      <c r="U550" s="88">
        <v>72.900000000000006</v>
      </c>
      <c r="X550" s="90">
        <v>76.1751224626435</v>
      </c>
      <c r="Y550" s="91">
        <v>54.0398271615271</v>
      </c>
      <c r="Z550" s="91">
        <v>4.8368807147954591</v>
      </c>
      <c r="AA550" s="92">
        <f t="shared" si="61"/>
        <v>135.05183033896606</v>
      </c>
      <c r="AC550" s="48">
        <v>42186</v>
      </c>
      <c r="AD550" s="78">
        <v>133.20000000000002</v>
      </c>
      <c r="AE550" s="81">
        <v>56.4</v>
      </c>
      <c r="AF550" s="83">
        <f t="shared" si="62"/>
        <v>56.4</v>
      </c>
      <c r="AG550" s="86">
        <v>215.44200000000001</v>
      </c>
      <c r="AH550" s="93">
        <v>53.415449999999993</v>
      </c>
    </row>
    <row r="551" spans="1:34" ht="11.25" customHeight="1">
      <c r="A551" s="1">
        <v>42552</v>
      </c>
      <c r="B551" s="77">
        <v>3108</v>
      </c>
      <c r="C551" s="78">
        <f t="shared" si="63"/>
        <v>139.99507255561676</v>
      </c>
      <c r="D551" s="78">
        <v>128</v>
      </c>
      <c r="E551" s="79"/>
      <c r="F551" s="80">
        <v>2163</v>
      </c>
      <c r="G551" s="81">
        <v>61.141621082869101</v>
      </c>
      <c r="H551" s="126">
        <f t="shared" si="59"/>
        <v>63</v>
      </c>
      <c r="I551" s="81">
        <v>63.5</v>
      </c>
      <c r="K551" s="82">
        <v>2192</v>
      </c>
      <c r="L551" s="83">
        <f t="shared" si="57"/>
        <v>61.141621082869101</v>
      </c>
      <c r="M551" s="83">
        <v>63</v>
      </c>
      <c r="N551" s="84" t="s">
        <v>210</v>
      </c>
      <c r="O551" s="85">
        <f t="shared" si="58"/>
        <v>8.5425999999999984</v>
      </c>
      <c r="P551" s="86">
        <v>242</v>
      </c>
      <c r="Q551" s="86">
        <v>243</v>
      </c>
      <c r="S551" s="110">
        <f t="shared" si="60"/>
        <v>2178.7054499999999</v>
      </c>
      <c r="T551" s="88">
        <v>55.1571</v>
      </c>
      <c r="U551" s="88">
        <v>73.626000000000005</v>
      </c>
      <c r="X551" s="90">
        <v>78.689548353138903</v>
      </c>
      <c r="Y551" s="91">
        <v>53.844756824188899</v>
      </c>
      <c r="Z551" s="91">
        <v>7.4607673782889563</v>
      </c>
      <c r="AA551" s="92">
        <f t="shared" si="61"/>
        <v>139.99507255561676</v>
      </c>
      <c r="AC551" s="48">
        <v>42187</v>
      </c>
      <c r="AD551" s="78">
        <v>135.1</v>
      </c>
      <c r="AE551" s="81">
        <v>53.4</v>
      </c>
      <c r="AF551" s="83">
        <f t="shared" si="62"/>
        <v>53.4</v>
      </c>
      <c r="AG551" s="86">
        <v>210.494</v>
      </c>
      <c r="AH551" s="99">
        <v>53.526980000000002</v>
      </c>
    </row>
    <row r="552" spans="1:34" ht="11.25" customHeight="1">
      <c r="A552" s="1">
        <v>42553</v>
      </c>
      <c r="B552" s="77">
        <v>3108</v>
      </c>
      <c r="C552" s="78">
        <f t="shared" si="63"/>
        <v>142.91737172004051</v>
      </c>
      <c r="D552" s="78">
        <v>128</v>
      </c>
      <c r="E552" s="79"/>
      <c r="F552" s="80">
        <v>2163</v>
      </c>
      <c r="G552" s="81">
        <v>61.792217672257202</v>
      </c>
      <c r="H552" s="126">
        <f t="shared" si="59"/>
        <v>63</v>
      </c>
      <c r="I552" s="81">
        <v>63.5</v>
      </c>
      <c r="K552" s="82">
        <v>2192</v>
      </c>
      <c r="L552" s="83">
        <f t="shared" si="57"/>
        <v>61.792217672257202</v>
      </c>
      <c r="M552" s="83">
        <v>63</v>
      </c>
      <c r="N552" s="84" t="s">
        <v>210</v>
      </c>
      <c r="O552" s="85">
        <f t="shared" si="58"/>
        <v>8.6131999999999991</v>
      </c>
      <c r="P552" s="86">
        <v>244</v>
      </c>
      <c r="Q552" s="86">
        <v>243</v>
      </c>
      <c r="S552" s="110">
        <f t="shared" si="60"/>
        <v>2201.8635100000001</v>
      </c>
      <c r="T552" s="88">
        <v>55.743380000000002</v>
      </c>
      <c r="U552" s="88">
        <v>73.626000000000005</v>
      </c>
      <c r="X552" s="90">
        <v>80.575562802515407</v>
      </c>
      <c r="Y552" s="91">
        <v>52.5985691801868</v>
      </c>
      <c r="Z552" s="91">
        <v>9.7432397373383264</v>
      </c>
      <c r="AA552" s="92">
        <f t="shared" si="61"/>
        <v>142.91737172004051</v>
      </c>
      <c r="AC552" s="48">
        <v>42188</v>
      </c>
      <c r="AD552" s="78">
        <v>131.5</v>
      </c>
      <c r="AE552" s="81">
        <v>56.4</v>
      </c>
      <c r="AF552" s="83">
        <f t="shared" si="62"/>
        <v>56.4</v>
      </c>
      <c r="AG552" s="86">
        <v>216.113</v>
      </c>
      <c r="AH552" s="99">
        <v>53.16120999999999</v>
      </c>
    </row>
    <row r="553" spans="1:34" ht="11.25" customHeight="1">
      <c r="A553" s="1">
        <v>42554</v>
      </c>
      <c r="B553" s="77">
        <v>3108</v>
      </c>
      <c r="C553" s="78">
        <f t="shared" si="63"/>
        <v>145.75657096513558</v>
      </c>
      <c r="D553" s="78">
        <v>128</v>
      </c>
      <c r="E553" s="79"/>
      <c r="F553" s="80">
        <v>2163</v>
      </c>
      <c r="G553" s="81">
        <v>61.605007694508899</v>
      </c>
      <c r="H553" s="126">
        <f t="shared" si="59"/>
        <v>63</v>
      </c>
      <c r="I553" s="81">
        <v>63.5</v>
      </c>
      <c r="K553" s="82">
        <v>2192</v>
      </c>
      <c r="L553" s="83">
        <f t="shared" si="57"/>
        <v>61.605007694508899</v>
      </c>
      <c r="M553" s="83">
        <v>63</v>
      </c>
      <c r="N553" s="84" t="s">
        <v>210</v>
      </c>
      <c r="O553" s="85">
        <f t="shared" si="58"/>
        <v>8.5425999999999984</v>
      </c>
      <c r="P553" s="86">
        <v>242</v>
      </c>
      <c r="Q553" s="86">
        <v>243</v>
      </c>
      <c r="S553" s="110">
        <f t="shared" si="60"/>
        <v>2158.394945</v>
      </c>
      <c r="T553" s="88">
        <v>54.642910000000001</v>
      </c>
      <c r="U553" s="88">
        <v>73.626000000000005</v>
      </c>
      <c r="X553" s="90">
        <v>78.713450531383401</v>
      </c>
      <c r="Y553" s="91">
        <v>52.337104591366497</v>
      </c>
      <c r="Z553" s="91">
        <v>14.70601584238567</v>
      </c>
      <c r="AA553" s="92">
        <f t="shared" si="61"/>
        <v>145.75657096513558</v>
      </c>
      <c r="AC553" s="48">
        <v>42189</v>
      </c>
      <c r="AD553" s="78">
        <v>128.5</v>
      </c>
      <c r="AE553" s="81">
        <v>55.9</v>
      </c>
      <c r="AF553" s="83">
        <f t="shared" si="62"/>
        <v>55.9</v>
      </c>
      <c r="AG553" s="86">
        <v>219.48500000000001</v>
      </c>
      <c r="AH553" s="99">
        <v>55.351480000000009</v>
      </c>
    </row>
    <row r="554" spans="1:34" ht="11.25" customHeight="1">
      <c r="A554" s="1">
        <v>42555</v>
      </c>
      <c r="B554" s="77">
        <v>3108</v>
      </c>
      <c r="C554" s="78">
        <f t="shared" si="63"/>
        <v>143.62455201160307</v>
      </c>
      <c r="D554" s="78">
        <v>128</v>
      </c>
      <c r="E554" s="79" t="s">
        <v>153</v>
      </c>
      <c r="F554" s="80">
        <v>2163</v>
      </c>
      <c r="G554" s="81">
        <v>61.651708139668898</v>
      </c>
      <c r="H554" s="126">
        <f t="shared" si="59"/>
        <v>63</v>
      </c>
      <c r="I554" s="81">
        <v>63.5</v>
      </c>
      <c r="K554" s="82">
        <v>2192</v>
      </c>
      <c r="L554" s="83">
        <f t="shared" si="57"/>
        <v>61.651708139668898</v>
      </c>
      <c r="M554" s="83">
        <v>63</v>
      </c>
      <c r="N554" s="84" t="s">
        <v>210</v>
      </c>
      <c r="O554" s="85">
        <f t="shared" si="58"/>
        <v>8.507299999999999</v>
      </c>
      <c r="P554" s="86">
        <v>241</v>
      </c>
      <c r="Q554" s="86">
        <v>243</v>
      </c>
      <c r="S554" s="110">
        <f t="shared" si="60"/>
        <v>2240.6232800000002</v>
      </c>
      <c r="T554" s="88">
        <v>56.724640000000001</v>
      </c>
      <c r="U554" s="88">
        <v>73.626000000000005</v>
      </c>
      <c r="X554" s="90">
        <v>79.323360386463307</v>
      </c>
      <c r="Y554" s="91">
        <v>52.2696071725642</v>
      </c>
      <c r="Z554" s="91">
        <v>12.03158445257556</v>
      </c>
      <c r="AA554" s="92">
        <f t="shared" si="61"/>
        <v>143.62455201160307</v>
      </c>
      <c r="AC554" s="48">
        <v>42190</v>
      </c>
      <c r="AD554" s="78">
        <v>127</v>
      </c>
      <c r="AE554" s="81">
        <v>55.2</v>
      </c>
      <c r="AF554" s="83">
        <f t="shared" si="62"/>
        <v>55.2</v>
      </c>
      <c r="AG554" s="86">
        <v>219.46</v>
      </c>
      <c r="AH554" s="99">
        <v>56.294330000000002</v>
      </c>
    </row>
    <row r="555" spans="1:34" ht="11.25" customHeight="1">
      <c r="A555" s="1">
        <v>42556</v>
      </c>
      <c r="B555" s="77">
        <v>3108</v>
      </c>
      <c r="C555" s="78">
        <f t="shared" si="63"/>
        <v>138.28975436225991</v>
      </c>
      <c r="D555" s="78">
        <v>128</v>
      </c>
      <c r="E555" s="79" t="s">
        <v>153</v>
      </c>
      <c r="F555" s="80">
        <v>2163</v>
      </c>
      <c r="G555" s="81">
        <v>61.677093726793899</v>
      </c>
      <c r="H555" s="126">
        <f t="shared" si="59"/>
        <v>63</v>
      </c>
      <c r="I555" s="81">
        <v>63.5</v>
      </c>
      <c r="K555" s="82">
        <v>2192</v>
      </c>
      <c r="L555" s="83">
        <f t="shared" si="57"/>
        <v>61.677093726793899</v>
      </c>
      <c r="M555" s="83">
        <v>63</v>
      </c>
      <c r="N555" s="84" t="s">
        <v>210</v>
      </c>
      <c r="O555" s="85">
        <f t="shared" si="58"/>
        <v>8.507299999999999</v>
      </c>
      <c r="P555" s="86">
        <v>241</v>
      </c>
      <c r="Q555" s="86">
        <v>241</v>
      </c>
      <c r="R555" s="87" t="s">
        <v>240</v>
      </c>
      <c r="S555" s="110">
        <f t="shared" si="60"/>
        <v>2247.5496050000002</v>
      </c>
      <c r="T555" s="88">
        <v>56.899990000000003</v>
      </c>
      <c r="U555" s="88">
        <v>73.626000000000005</v>
      </c>
      <c r="X555" s="90">
        <v>76.399635885125704</v>
      </c>
      <c r="Y555" s="91">
        <v>52.650257204984797</v>
      </c>
      <c r="Z555" s="91">
        <v>9.2398612721493993</v>
      </c>
      <c r="AA555" s="92">
        <f t="shared" si="61"/>
        <v>138.28975436225991</v>
      </c>
      <c r="AC555" s="48">
        <v>42191</v>
      </c>
      <c r="AD555" s="78">
        <v>129.69999999999999</v>
      </c>
      <c r="AE555" s="81">
        <v>54.8</v>
      </c>
      <c r="AF555" s="83">
        <f t="shared" si="62"/>
        <v>54.8</v>
      </c>
      <c r="AG555" s="86">
        <v>216.215</v>
      </c>
      <c r="AH555" s="99">
        <v>56.422020000000018</v>
      </c>
    </row>
    <row r="556" spans="1:34" ht="11.25" customHeight="1">
      <c r="A556" s="1">
        <v>42557</v>
      </c>
      <c r="B556" s="77">
        <v>3108</v>
      </c>
      <c r="C556" s="78">
        <f t="shared" si="63"/>
        <v>136.09638273093302</v>
      </c>
      <c r="D556" s="78">
        <v>128</v>
      </c>
      <c r="E556" s="79" t="s">
        <v>153</v>
      </c>
      <c r="F556" s="80">
        <v>2163</v>
      </c>
      <c r="G556" s="81">
        <v>63.030518967355803</v>
      </c>
      <c r="H556" s="126">
        <f t="shared" si="59"/>
        <v>63</v>
      </c>
      <c r="I556" s="81">
        <v>63.5</v>
      </c>
      <c r="K556" s="82">
        <v>2192</v>
      </c>
      <c r="L556" s="83">
        <f t="shared" si="57"/>
        <v>63.030518967355803</v>
      </c>
      <c r="M556" s="83">
        <v>63</v>
      </c>
      <c r="N556" s="84" t="s">
        <v>210</v>
      </c>
      <c r="O556" s="85">
        <f t="shared" si="58"/>
        <v>8.4013999999999989</v>
      </c>
      <c r="P556" s="86">
        <v>238</v>
      </c>
      <c r="Q556" s="86">
        <v>241</v>
      </c>
      <c r="R556" s="87" t="s">
        <v>240</v>
      </c>
      <c r="S556" s="110">
        <f t="shared" si="60"/>
        <v>2273.8123649999998</v>
      </c>
      <c r="T556" s="88">
        <v>57.564869999999999</v>
      </c>
      <c r="U556" s="88">
        <v>73.626000000000005</v>
      </c>
      <c r="X556" s="90">
        <v>75.527659390732893</v>
      </c>
      <c r="Y556" s="91">
        <v>53.561220336941098</v>
      </c>
      <c r="Z556" s="91">
        <v>7.0075030032590302</v>
      </c>
      <c r="AA556" s="92">
        <f t="shared" si="61"/>
        <v>136.09638273093302</v>
      </c>
      <c r="AC556" s="48">
        <v>42192</v>
      </c>
      <c r="AD556" s="78">
        <v>130</v>
      </c>
      <c r="AE556" s="81">
        <v>53.3</v>
      </c>
      <c r="AF556" s="83">
        <f t="shared" si="62"/>
        <v>53.3</v>
      </c>
      <c r="AG556" s="86">
        <v>215.25299999999999</v>
      </c>
      <c r="AH556" s="99">
        <v>55.913209999999999</v>
      </c>
    </row>
    <row r="557" spans="1:34" ht="11.25" customHeight="1">
      <c r="A557" s="1">
        <v>42558</v>
      </c>
      <c r="B557" s="77">
        <v>3108</v>
      </c>
      <c r="C557" s="78">
        <f t="shared" si="63"/>
        <v>130.9579552781195</v>
      </c>
      <c r="D557" s="78">
        <v>128</v>
      </c>
      <c r="E557" s="79" t="s">
        <v>153</v>
      </c>
      <c r="F557" s="80">
        <v>2163</v>
      </c>
      <c r="G557" s="81">
        <v>61.823424166491002</v>
      </c>
      <c r="H557" s="126">
        <f t="shared" si="59"/>
        <v>63</v>
      </c>
      <c r="I557" s="81">
        <v>63.5</v>
      </c>
      <c r="K557" s="82">
        <v>2192</v>
      </c>
      <c r="L557" s="83">
        <f t="shared" si="57"/>
        <v>61.823424166491002</v>
      </c>
      <c r="M557" s="83">
        <v>63</v>
      </c>
      <c r="N557" s="84" t="s">
        <v>210</v>
      </c>
      <c r="O557" s="85">
        <f t="shared" si="58"/>
        <v>8.3308</v>
      </c>
      <c r="P557" s="86">
        <v>236</v>
      </c>
      <c r="Q557" s="86">
        <v>241</v>
      </c>
      <c r="R557" s="87" t="s">
        <v>240</v>
      </c>
      <c r="S557" s="110">
        <f t="shared" si="60"/>
        <v>2292.6412249999998</v>
      </c>
      <c r="T557" s="88">
        <v>58.041550000000001</v>
      </c>
      <c r="U557" s="88">
        <v>73.626000000000005</v>
      </c>
      <c r="X557" s="90">
        <v>73.567461249292606</v>
      </c>
      <c r="Y557" s="91">
        <v>54.722425036854602</v>
      </c>
      <c r="Z557" s="91">
        <v>2.6680689919722895</v>
      </c>
      <c r="AA557" s="92">
        <f t="shared" si="61"/>
        <v>130.9579552781195</v>
      </c>
      <c r="AC557" s="48">
        <v>42193</v>
      </c>
      <c r="AD557" s="78">
        <v>130.5</v>
      </c>
      <c r="AE557" s="81">
        <v>56.2</v>
      </c>
      <c r="AF557" s="83">
        <f t="shared" si="62"/>
        <v>56.2</v>
      </c>
      <c r="AG557" s="86">
        <v>203.85900000000001</v>
      </c>
      <c r="AH557" s="99">
        <v>54.104989999999994</v>
      </c>
    </row>
    <row r="558" spans="1:34" ht="11.25" customHeight="1">
      <c r="A558" s="1">
        <v>42559</v>
      </c>
      <c r="B558" s="77">
        <v>3108</v>
      </c>
      <c r="C558" s="78">
        <f t="shared" si="63"/>
        <v>134.03577074496977</v>
      </c>
      <c r="D558" s="78">
        <v>128</v>
      </c>
      <c r="E558" s="79" t="s">
        <v>153</v>
      </c>
      <c r="F558" s="80">
        <v>2163</v>
      </c>
      <c r="G558" s="81">
        <v>60.673111538132098</v>
      </c>
      <c r="H558" s="126">
        <f t="shared" si="59"/>
        <v>63</v>
      </c>
      <c r="I558" s="81">
        <v>63.5</v>
      </c>
      <c r="K558" s="82">
        <v>2192</v>
      </c>
      <c r="L558" s="83">
        <f t="shared" si="57"/>
        <v>60.673111538132098</v>
      </c>
      <c r="M558" s="83">
        <v>63</v>
      </c>
      <c r="N558" s="84" t="s">
        <v>210</v>
      </c>
      <c r="O558" s="85">
        <f t="shared" si="58"/>
        <v>8.4719999999999995</v>
      </c>
      <c r="P558" s="86">
        <v>240</v>
      </c>
      <c r="Q558" s="86">
        <v>243</v>
      </c>
      <c r="S558" s="110">
        <f t="shared" si="60"/>
        <v>2274.9574699999998</v>
      </c>
      <c r="T558" s="88">
        <v>57.593859999999999</v>
      </c>
      <c r="U558" s="88">
        <v>73.626000000000005</v>
      </c>
      <c r="X558" s="90">
        <v>73.599980944391802</v>
      </c>
      <c r="Y558" s="91">
        <v>53.810938102493097</v>
      </c>
      <c r="Z558" s="91">
        <v>6.624851698084858</v>
      </c>
      <c r="AA558" s="92">
        <f t="shared" si="61"/>
        <v>134.03577074496977</v>
      </c>
      <c r="AC558" s="48">
        <v>42194</v>
      </c>
      <c r="AD558" s="78">
        <v>128.5</v>
      </c>
      <c r="AE558" s="81">
        <v>55.4</v>
      </c>
      <c r="AF558" s="83">
        <f t="shared" si="62"/>
        <v>55.4</v>
      </c>
      <c r="AG558" s="86">
        <v>209.87200000000001</v>
      </c>
      <c r="AH558" s="99">
        <v>55.271359999999987</v>
      </c>
    </row>
    <row r="559" spans="1:34" ht="11.25" customHeight="1">
      <c r="A559" s="1">
        <v>42560</v>
      </c>
      <c r="B559" s="77">
        <v>3108</v>
      </c>
      <c r="C559" s="78">
        <f t="shared" si="63"/>
        <v>136.3992265635253</v>
      </c>
      <c r="D559" s="78">
        <v>128</v>
      </c>
      <c r="E559" s="79" t="s">
        <v>153</v>
      </c>
      <c r="F559" s="80">
        <v>2163</v>
      </c>
      <c r="G559" s="81">
        <v>63.050309145257799</v>
      </c>
      <c r="H559" s="126">
        <f t="shared" si="59"/>
        <v>63</v>
      </c>
      <c r="I559" s="81">
        <v>63.5</v>
      </c>
      <c r="K559" s="82">
        <v>2192</v>
      </c>
      <c r="L559" s="83">
        <f t="shared" si="57"/>
        <v>63.050309145257799</v>
      </c>
      <c r="M559" s="83">
        <v>63</v>
      </c>
      <c r="N559" s="84" t="s">
        <v>210</v>
      </c>
      <c r="O559" s="85">
        <f t="shared" si="58"/>
        <v>8.4719999999999995</v>
      </c>
      <c r="P559" s="86">
        <v>240</v>
      </c>
      <c r="Q559" s="86">
        <v>243</v>
      </c>
      <c r="S559" s="110">
        <f t="shared" si="60"/>
        <v>2309.6657249999998</v>
      </c>
      <c r="T559" s="88">
        <v>58.472549999999998</v>
      </c>
      <c r="U559" s="88">
        <v>73.626000000000005</v>
      </c>
      <c r="X559" s="90">
        <v>73.597183714943498</v>
      </c>
      <c r="Y559" s="91">
        <v>52.363655378499203</v>
      </c>
      <c r="Z559" s="91">
        <v>10.438387470082613</v>
      </c>
      <c r="AA559" s="92">
        <f t="shared" si="61"/>
        <v>136.3992265635253</v>
      </c>
      <c r="AC559" s="48">
        <v>42195</v>
      </c>
      <c r="AD559" s="78">
        <v>124.9</v>
      </c>
      <c r="AE559" s="81">
        <v>52.9</v>
      </c>
      <c r="AF559" s="83">
        <f t="shared" si="62"/>
        <v>52.9</v>
      </c>
      <c r="AG559" s="86">
        <v>212.60400000000001</v>
      </c>
      <c r="AH559" s="99">
        <v>54.567011342600004</v>
      </c>
    </row>
    <row r="560" spans="1:34" ht="11.25" customHeight="1">
      <c r="A560" s="1">
        <v>42561</v>
      </c>
      <c r="B560" s="77">
        <v>3108</v>
      </c>
      <c r="C560" s="78">
        <f t="shared" si="63"/>
        <v>136.58333302950535</v>
      </c>
      <c r="D560" s="78">
        <v>128</v>
      </c>
      <c r="E560" s="79" t="s">
        <v>153</v>
      </c>
      <c r="F560" s="80">
        <v>2163</v>
      </c>
      <c r="G560" s="81">
        <v>63.102720460759201</v>
      </c>
      <c r="H560" s="126">
        <f t="shared" si="59"/>
        <v>52</v>
      </c>
      <c r="I560" s="81">
        <v>52</v>
      </c>
      <c r="J560" s="94" t="s">
        <v>154</v>
      </c>
      <c r="K560" s="82">
        <v>2192</v>
      </c>
      <c r="L560" s="83">
        <f t="shared" si="57"/>
        <v>63.102720460759201</v>
      </c>
      <c r="M560" s="83">
        <v>63</v>
      </c>
      <c r="N560" s="84" t="s">
        <v>210</v>
      </c>
      <c r="O560" s="85">
        <f t="shared" si="58"/>
        <v>8.4013999999999989</v>
      </c>
      <c r="P560" s="86">
        <v>238</v>
      </c>
      <c r="Q560" s="86">
        <v>243</v>
      </c>
      <c r="S560" s="110">
        <f t="shared" si="60"/>
        <v>2367.4178849999998</v>
      </c>
      <c r="T560" s="88">
        <v>59.934629999999999</v>
      </c>
      <c r="U560" s="88">
        <v>73.626000000000005</v>
      </c>
      <c r="X560" s="90">
        <v>74.984001227758299</v>
      </c>
      <c r="Y560" s="91">
        <v>52.2154463537399</v>
      </c>
      <c r="Z560" s="91">
        <v>9.383885448007149</v>
      </c>
      <c r="AA560" s="92">
        <f t="shared" si="61"/>
        <v>136.58333302950535</v>
      </c>
      <c r="AC560" s="48">
        <v>42196</v>
      </c>
      <c r="AD560" s="78">
        <v>129.29999999999998</v>
      </c>
      <c r="AE560" s="81">
        <v>49.9</v>
      </c>
      <c r="AF560" s="83">
        <f t="shared" si="62"/>
        <v>49.9</v>
      </c>
      <c r="AG560" s="86">
        <v>212.577</v>
      </c>
      <c r="AH560" s="99">
        <v>55.468740000000011</v>
      </c>
    </row>
    <row r="561" spans="1:34" ht="11.25" customHeight="1">
      <c r="A561" s="1">
        <v>42562</v>
      </c>
      <c r="B561" s="77">
        <v>3108</v>
      </c>
      <c r="C561" s="78">
        <f t="shared" si="63"/>
        <v>131.87221331765488</v>
      </c>
      <c r="D561" s="78">
        <v>128</v>
      </c>
      <c r="E561" s="79" t="s">
        <v>153</v>
      </c>
      <c r="F561" s="80">
        <v>2163</v>
      </c>
      <c r="G561" s="81">
        <v>54.000959699296502</v>
      </c>
      <c r="H561" s="126">
        <f t="shared" si="59"/>
        <v>52</v>
      </c>
      <c r="I561" s="81">
        <v>52</v>
      </c>
      <c r="J561" s="94" t="s">
        <v>154</v>
      </c>
      <c r="K561" s="82">
        <v>2192</v>
      </c>
      <c r="L561" s="83">
        <f t="shared" si="57"/>
        <v>54.000959699296502</v>
      </c>
      <c r="M561" s="83">
        <v>63</v>
      </c>
      <c r="N561" s="84" t="s">
        <v>211</v>
      </c>
      <c r="O561" s="85">
        <f t="shared" si="58"/>
        <v>7.7977699999999999</v>
      </c>
      <c r="P561" s="86">
        <v>220.9</v>
      </c>
      <c r="Q561" s="86">
        <v>233</v>
      </c>
      <c r="R561" s="87" t="s">
        <v>241</v>
      </c>
      <c r="S561" s="110">
        <f t="shared" si="60"/>
        <v>2340.3102199999998</v>
      </c>
      <c r="T561" s="88">
        <v>59.248359999999998</v>
      </c>
      <c r="U561" s="88">
        <v>73.626000000000005</v>
      </c>
      <c r="X561" s="90">
        <v>77.036614460732906</v>
      </c>
      <c r="Y561" s="91">
        <v>50.047792606295403</v>
      </c>
      <c r="Z561" s="91">
        <v>4.787806250626585</v>
      </c>
      <c r="AA561" s="92">
        <f t="shared" si="61"/>
        <v>131.87221331765488</v>
      </c>
      <c r="AC561" s="48">
        <v>42197</v>
      </c>
      <c r="AD561" s="78">
        <v>130.9</v>
      </c>
      <c r="AE561" s="81">
        <v>54.4</v>
      </c>
      <c r="AF561" s="83">
        <f t="shared" si="62"/>
        <v>54.4</v>
      </c>
      <c r="AG561" s="86">
        <v>217.78899999999999</v>
      </c>
      <c r="AH561" s="99">
        <v>55.356490000000022</v>
      </c>
    </row>
    <row r="562" spans="1:34" ht="11.25" customHeight="1">
      <c r="A562" s="1">
        <v>42563</v>
      </c>
      <c r="B562" s="77">
        <v>3108</v>
      </c>
      <c r="C562" s="78">
        <f t="shared" si="63"/>
        <v>131.13521752532188</v>
      </c>
      <c r="D562" s="78">
        <v>128</v>
      </c>
      <c r="E562" s="79" t="s">
        <v>153</v>
      </c>
      <c r="F562" s="80">
        <v>2163</v>
      </c>
      <c r="G562" s="81">
        <v>47.787364159032499</v>
      </c>
      <c r="H562" s="126">
        <f t="shared" si="59"/>
        <v>43</v>
      </c>
      <c r="I562" s="81">
        <v>52</v>
      </c>
      <c r="J562" s="94" t="s">
        <v>154</v>
      </c>
      <c r="K562" s="82">
        <v>2192</v>
      </c>
      <c r="L562" s="83">
        <f t="shared" si="57"/>
        <v>47.787364159032499</v>
      </c>
      <c r="M562" s="83">
        <v>43</v>
      </c>
      <c r="N562" s="84" t="s">
        <v>212</v>
      </c>
      <c r="O562" s="85">
        <f t="shared" si="58"/>
        <v>7.6389199999999988</v>
      </c>
      <c r="P562" s="86">
        <v>216.4</v>
      </c>
      <c r="Q562" s="86">
        <v>233</v>
      </c>
      <c r="R562" s="87" t="s">
        <v>241</v>
      </c>
      <c r="S562" s="110">
        <f t="shared" si="60"/>
        <v>2344.5552849999999</v>
      </c>
      <c r="T562" s="88">
        <v>59.355829999999997</v>
      </c>
      <c r="U562" s="88">
        <v>73.626000000000005</v>
      </c>
      <c r="X562" s="90">
        <v>76.157090114405705</v>
      </c>
      <c r="Y562" s="91">
        <v>52.264426825759898</v>
      </c>
      <c r="Z562" s="91">
        <v>2.7137005851562837</v>
      </c>
      <c r="AA562" s="92">
        <f t="shared" si="61"/>
        <v>131.13521752532188</v>
      </c>
      <c r="AC562" s="48">
        <v>42198</v>
      </c>
      <c r="AD562" s="78">
        <v>130.5</v>
      </c>
      <c r="AE562" s="81">
        <v>52.9</v>
      </c>
      <c r="AF562" s="83">
        <f t="shared" si="62"/>
        <v>52.9</v>
      </c>
      <c r="AG562" s="86">
        <v>209.381</v>
      </c>
      <c r="AH562" s="99">
        <v>53.978999999999992</v>
      </c>
    </row>
    <row r="563" spans="1:34" ht="11.25" customHeight="1">
      <c r="A563" s="1">
        <v>42564</v>
      </c>
      <c r="B563" s="77">
        <v>3108</v>
      </c>
      <c r="C563" s="78">
        <f t="shared" si="63"/>
        <v>128.5900841405645</v>
      </c>
      <c r="D563" s="78">
        <v>128</v>
      </c>
      <c r="E563" s="79" t="s">
        <v>153</v>
      </c>
      <c r="F563" s="80">
        <v>2163</v>
      </c>
      <c r="G563" s="81">
        <v>47.964735574471902</v>
      </c>
      <c r="H563" s="126">
        <f t="shared" si="59"/>
        <v>43</v>
      </c>
      <c r="I563" s="81">
        <v>48.5</v>
      </c>
      <c r="J563" s="94" t="s">
        <v>195</v>
      </c>
      <c r="K563" s="82">
        <v>2192</v>
      </c>
      <c r="L563" s="83">
        <f t="shared" si="57"/>
        <v>47.964735574471902</v>
      </c>
      <c r="M563" s="83">
        <v>43</v>
      </c>
      <c r="N563" s="84" t="s">
        <v>212</v>
      </c>
      <c r="O563" s="85">
        <f t="shared" si="58"/>
        <v>7.9707400000000002</v>
      </c>
      <c r="P563" s="86">
        <v>225.8</v>
      </c>
      <c r="Q563" s="86">
        <v>233</v>
      </c>
      <c r="R563" s="87" t="s">
        <v>241</v>
      </c>
      <c r="S563" s="110">
        <f t="shared" si="60"/>
        <v>2379.4156150000003</v>
      </c>
      <c r="T563" s="88">
        <v>60.238370000000003</v>
      </c>
      <c r="U563" s="88">
        <v>73.626000000000005</v>
      </c>
      <c r="X563" s="90">
        <v>75.108771416380606</v>
      </c>
      <c r="Y563" s="91">
        <v>50.711638260564499</v>
      </c>
      <c r="Z563" s="91">
        <v>2.7696744636193977</v>
      </c>
      <c r="AA563" s="92">
        <f t="shared" si="61"/>
        <v>128.5900841405645</v>
      </c>
      <c r="AC563" s="48">
        <v>42199</v>
      </c>
      <c r="AD563" s="78">
        <v>137.4</v>
      </c>
      <c r="AE563" s="81">
        <v>46.8</v>
      </c>
      <c r="AF563" s="83">
        <f t="shared" si="62"/>
        <v>46.8</v>
      </c>
      <c r="AG563" s="86">
        <v>214.322</v>
      </c>
      <c r="AH563" s="99">
        <v>55.065130000000003</v>
      </c>
    </row>
    <row r="564" spans="1:34" ht="11.25" customHeight="1">
      <c r="A564" s="1">
        <v>42565</v>
      </c>
      <c r="B564" s="77">
        <v>3108</v>
      </c>
      <c r="C564" s="78">
        <f t="shared" si="63"/>
        <v>130.89890556500333</v>
      </c>
      <c r="D564" s="78">
        <v>128</v>
      </c>
      <c r="E564" s="79" t="s">
        <v>162</v>
      </c>
      <c r="F564" s="80">
        <v>2163</v>
      </c>
      <c r="G564" s="81">
        <v>50.168087838407303</v>
      </c>
      <c r="H564" s="126">
        <f t="shared" si="59"/>
        <v>48.5</v>
      </c>
      <c r="I564" s="81">
        <v>48.5</v>
      </c>
      <c r="J564" s="94" t="s">
        <v>195</v>
      </c>
      <c r="K564" s="82">
        <v>2192</v>
      </c>
      <c r="L564" s="83">
        <f t="shared" si="57"/>
        <v>50.168087838407303</v>
      </c>
      <c r="M564" s="83">
        <v>63</v>
      </c>
      <c r="N564" s="84" t="s">
        <v>211</v>
      </c>
      <c r="O564" s="85">
        <f t="shared" si="58"/>
        <v>7.7342299999999993</v>
      </c>
      <c r="P564" s="86">
        <v>219.1</v>
      </c>
      <c r="Q564" s="86">
        <v>233</v>
      </c>
      <c r="R564" s="87" t="s">
        <v>241</v>
      </c>
      <c r="S564" s="110">
        <f t="shared" si="60"/>
        <v>2331.7165999999997</v>
      </c>
      <c r="T564" s="88">
        <v>59.030799999999999</v>
      </c>
      <c r="U564" s="88">
        <v>73.626000000000005</v>
      </c>
      <c r="X564" s="90">
        <v>75.675279191076598</v>
      </c>
      <c r="Y564" s="91">
        <v>52.459540740532603</v>
      </c>
      <c r="Z564" s="91">
        <v>2.7640856333941199</v>
      </c>
      <c r="AA564" s="92">
        <f t="shared" si="61"/>
        <v>130.89890556500333</v>
      </c>
      <c r="AC564" s="48">
        <v>42200</v>
      </c>
      <c r="AD564" s="78">
        <v>140.30000000000001</v>
      </c>
      <c r="AE564" s="81">
        <v>42.1</v>
      </c>
      <c r="AF564" s="83">
        <f t="shared" si="62"/>
        <v>42.1</v>
      </c>
      <c r="AG564" s="86">
        <v>215.12899999999999</v>
      </c>
      <c r="AH564" s="99">
        <v>55.404229999999991</v>
      </c>
    </row>
    <row r="565" spans="1:34" ht="11.25" customHeight="1">
      <c r="A565" s="1">
        <v>42566</v>
      </c>
      <c r="B565" s="77">
        <v>3108</v>
      </c>
      <c r="C565" s="78">
        <f t="shared" si="63"/>
        <v>133.3008105655492</v>
      </c>
      <c r="D565" s="78">
        <v>128</v>
      </c>
      <c r="E565" s="79" t="s">
        <v>162</v>
      </c>
      <c r="F565" s="80">
        <v>2163</v>
      </c>
      <c r="G565" s="81">
        <v>49.493242261375798</v>
      </c>
      <c r="H565" s="126">
        <f t="shared" si="59"/>
        <v>52</v>
      </c>
      <c r="I565" s="81">
        <v>52</v>
      </c>
      <c r="J565" s="94" t="s">
        <v>154</v>
      </c>
      <c r="K565" s="82">
        <v>2192</v>
      </c>
      <c r="L565" s="83">
        <f t="shared" si="57"/>
        <v>49.493242261375798</v>
      </c>
      <c r="M565" s="83">
        <v>63</v>
      </c>
      <c r="N565" s="84" t="s">
        <v>211</v>
      </c>
      <c r="O565" s="85">
        <f t="shared" si="58"/>
        <v>7.804829999999999</v>
      </c>
      <c r="P565" s="86">
        <v>221.1</v>
      </c>
      <c r="Q565" s="86">
        <v>233</v>
      </c>
      <c r="R565" s="87" t="s">
        <v>241</v>
      </c>
      <c r="S565" s="110">
        <f t="shared" si="60"/>
        <v>2246.57672</v>
      </c>
      <c r="T565" s="88">
        <v>56.875360000000001</v>
      </c>
      <c r="U565" s="88">
        <v>73.626000000000005</v>
      </c>
      <c r="X565" s="90">
        <v>77.2704065978225</v>
      </c>
      <c r="Y565" s="91">
        <v>52.341137041733298</v>
      </c>
      <c r="Z565" s="91">
        <v>3.6892669259934063</v>
      </c>
      <c r="AA565" s="92">
        <f t="shared" si="61"/>
        <v>133.3008105655492</v>
      </c>
      <c r="AC565" s="48">
        <v>42201</v>
      </c>
      <c r="AD565" s="78">
        <v>141.6</v>
      </c>
      <c r="AE565" s="81">
        <v>41.9</v>
      </c>
      <c r="AF565" s="83">
        <f t="shared" si="62"/>
        <v>41.9</v>
      </c>
      <c r="AG565" s="86">
        <v>217.04599999999999</v>
      </c>
      <c r="AH565" s="99">
        <v>55.872880000000002</v>
      </c>
    </row>
    <row r="566" spans="1:34" ht="11.25" customHeight="1">
      <c r="A566" s="1">
        <v>42567</v>
      </c>
      <c r="B566" s="77">
        <v>3108</v>
      </c>
      <c r="C566" s="78">
        <f t="shared" si="63"/>
        <v>131.75221568465383</v>
      </c>
      <c r="D566" s="78">
        <v>128</v>
      </c>
      <c r="E566" s="79"/>
      <c r="F566" s="80">
        <v>2163</v>
      </c>
      <c r="G566" s="81">
        <v>51.083464261922799</v>
      </c>
      <c r="H566" s="126">
        <f t="shared" si="59"/>
        <v>52</v>
      </c>
      <c r="I566" s="81">
        <v>52</v>
      </c>
      <c r="J566" s="94" t="s">
        <v>154</v>
      </c>
      <c r="K566" s="82">
        <v>2192</v>
      </c>
      <c r="L566" s="83">
        <f t="shared" si="57"/>
        <v>51.083464261922799</v>
      </c>
      <c r="M566" s="83">
        <v>63</v>
      </c>
      <c r="N566" s="84" t="s">
        <v>210</v>
      </c>
      <c r="O566" s="85">
        <f t="shared" si="58"/>
        <v>7.7836499999999997</v>
      </c>
      <c r="P566" s="86">
        <v>220.5</v>
      </c>
      <c r="Q566" s="86">
        <v>233</v>
      </c>
      <c r="R566" s="87" t="s">
        <v>241</v>
      </c>
      <c r="S566" s="110">
        <f t="shared" si="60"/>
        <v>2274.8678049999999</v>
      </c>
      <c r="T566" s="88">
        <v>57.591589999999997</v>
      </c>
      <c r="U566" s="88">
        <v>73.626000000000005</v>
      </c>
      <c r="X566" s="90">
        <v>77.121090495121095</v>
      </c>
      <c r="Y566" s="91">
        <v>50.612389243786701</v>
      </c>
      <c r="Z566" s="91">
        <v>4.0187359457460445</v>
      </c>
      <c r="AA566" s="92">
        <f t="shared" si="61"/>
        <v>131.75221568465383</v>
      </c>
      <c r="AC566" s="48">
        <v>42202</v>
      </c>
      <c r="AD566" s="78">
        <v>148.1</v>
      </c>
      <c r="AE566" s="81">
        <v>42.5</v>
      </c>
      <c r="AF566" s="83">
        <f t="shared" si="62"/>
        <v>42.5</v>
      </c>
      <c r="AG566" s="86">
        <v>221.417</v>
      </c>
      <c r="AH566" s="99">
        <v>55.499420000000015</v>
      </c>
    </row>
    <row r="567" spans="1:34" ht="11.25" customHeight="1">
      <c r="A567" s="1">
        <v>42568</v>
      </c>
      <c r="B567" s="77">
        <v>3108</v>
      </c>
      <c r="C567" s="78">
        <f t="shared" si="63"/>
        <v>130.02202974584941</v>
      </c>
      <c r="D567" s="78">
        <v>124</v>
      </c>
      <c r="E567" s="79" t="s">
        <v>163</v>
      </c>
      <c r="F567" s="80">
        <v>2163</v>
      </c>
      <c r="G567" s="81">
        <v>49.528762917049598</v>
      </c>
      <c r="H567" s="126">
        <f t="shared" si="59"/>
        <v>52</v>
      </c>
      <c r="I567" s="81">
        <v>52</v>
      </c>
      <c r="J567" s="94" t="s">
        <v>154</v>
      </c>
      <c r="K567" s="82">
        <v>2192</v>
      </c>
      <c r="L567" s="83">
        <f t="shared" si="57"/>
        <v>49.528762917049598</v>
      </c>
      <c r="M567" s="83">
        <v>63</v>
      </c>
      <c r="N567" s="84" t="s">
        <v>210</v>
      </c>
      <c r="O567" s="85">
        <f t="shared" si="58"/>
        <v>7.8118899999999991</v>
      </c>
      <c r="P567" s="86">
        <v>221.3</v>
      </c>
      <c r="Q567" s="86">
        <v>230</v>
      </c>
      <c r="R567" s="87" t="s">
        <v>242</v>
      </c>
      <c r="S567" s="110">
        <f t="shared" si="60"/>
        <v>2318.1262299999999</v>
      </c>
      <c r="T567" s="88">
        <v>58.68674</v>
      </c>
      <c r="U567" s="88">
        <v>73.626000000000005</v>
      </c>
      <c r="V567" s="89" t="s">
        <v>223</v>
      </c>
      <c r="X567" s="90">
        <v>74.5931440083002</v>
      </c>
      <c r="Y567" s="91">
        <v>51.361816364723197</v>
      </c>
      <c r="Z567" s="91">
        <v>4.0670693728259995</v>
      </c>
      <c r="AA567" s="92">
        <f t="shared" si="61"/>
        <v>130.02202974584941</v>
      </c>
      <c r="AC567" s="48">
        <v>42203</v>
      </c>
      <c r="AD567" s="78">
        <v>149.6</v>
      </c>
      <c r="AE567" s="81">
        <v>42.1</v>
      </c>
      <c r="AF567" s="83">
        <f t="shared" si="62"/>
        <v>42.1</v>
      </c>
      <c r="AG567" s="86">
        <v>221.096</v>
      </c>
      <c r="AH567" s="99">
        <v>55.691700000000004</v>
      </c>
    </row>
    <row r="568" spans="1:34" ht="11.25" customHeight="1">
      <c r="A568" s="1">
        <v>42569</v>
      </c>
      <c r="B568" s="77">
        <v>3108</v>
      </c>
      <c r="C568" s="78">
        <f t="shared" si="63"/>
        <v>132.99849303169117</v>
      </c>
      <c r="D568" s="78">
        <v>124</v>
      </c>
      <c r="E568" s="79" t="s">
        <v>163</v>
      </c>
      <c r="F568" s="80">
        <v>2163</v>
      </c>
      <c r="G568" s="81">
        <v>57.0002946390563</v>
      </c>
      <c r="H568" s="126">
        <f t="shared" si="59"/>
        <v>63</v>
      </c>
      <c r="I568" s="81">
        <v>64.5</v>
      </c>
      <c r="J568" s="94" t="s">
        <v>196</v>
      </c>
      <c r="K568" s="82">
        <v>2192</v>
      </c>
      <c r="L568" s="83">
        <f t="shared" si="57"/>
        <v>57.0002946390563</v>
      </c>
      <c r="M568" s="83">
        <v>63</v>
      </c>
      <c r="N568" s="84" t="s">
        <v>213</v>
      </c>
      <c r="O568" s="85">
        <f t="shared" si="58"/>
        <v>7.8154199999999996</v>
      </c>
      <c r="P568" s="86">
        <v>221.4</v>
      </c>
      <c r="Q568" s="86">
        <v>230</v>
      </c>
      <c r="R568" s="87" t="s">
        <v>242</v>
      </c>
      <c r="S568" s="110">
        <f t="shared" si="60"/>
        <v>2274.0003849999998</v>
      </c>
      <c r="T568" s="88">
        <v>57.569629999999997</v>
      </c>
      <c r="U568" s="88">
        <v>73.626000000000005</v>
      </c>
      <c r="V568" s="89" t="s">
        <v>223</v>
      </c>
      <c r="X568" s="90">
        <v>78.3125700104613</v>
      </c>
      <c r="Y568" s="91">
        <v>51.552534293669098</v>
      </c>
      <c r="Z568" s="91">
        <v>3.1333887275607735</v>
      </c>
      <c r="AA568" s="92">
        <f t="shared" si="61"/>
        <v>132.99849303169117</v>
      </c>
      <c r="AC568" s="48">
        <v>42204</v>
      </c>
      <c r="AD568" s="78">
        <v>151.19999999999999</v>
      </c>
      <c r="AE568" s="81">
        <v>41.8</v>
      </c>
      <c r="AF568" s="83">
        <f t="shared" si="62"/>
        <v>41.8</v>
      </c>
      <c r="AG568" s="86">
        <v>221.64699999999999</v>
      </c>
      <c r="AH568" s="99">
        <v>55.574080000000002</v>
      </c>
    </row>
    <row r="569" spans="1:34" ht="11.25" customHeight="1">
      <c r="A569" s="1">
        <v>42570</v>
      </c>
      <c r="B569" s="77">
        <v>3108</v>
      </c>
      <c r="C569" s="78">
        <f t="shared" si="63"/>
        <v>130.80308088898303</v>
      </c>
      <c r="D569" s="78">
        <v>115</v>
      </c>
      <c r="E569" s="79" t="s">
        <v>164</v>
      </c>
      <c r="F569" s="80">
        <v>2163</v>
      </c>
      <c r="G569" s="81">
        <v>60.184284162186401</v>
      </c>
      <c r="H569" s="126">
        <f t="shared" si="59"/>
        <v>63</v>
      </c>
      <c r="I569" s="81">
        <v>64.5</v>
      </c>
      <c r="K569" s="82">
        <v>2192</v>
      </c>
      <c r="L569" s="83">
        <f t="shared" si="57"/>
        <v>60.184284162186401</v>
      </c>
      <c r="M569" s="83">
        <v>63</v>
      </c>
      <c r="N569" s="84" t="s">
        <v>213</v>
      </c>
      <c r="O569" s="85">
        <f t="shared" si="58"/>
        <v>7.751879999999999</v>
      </c>
      <c r="P569" s="86">
        <v>219.6</v>
      </c>
      <c r="Q569" s="86">
        <v>230</v>
      </c>
      <c r="R569" s="87" t="s">
        <v>243</v>
      </c>
      <c r="S569" s="110">
        <f t="shared" si="60"/>
        <v>2232.3270950000001</v>
      </c>
      <c r="T569" s="88">
        <v>56.514609999999998</v>
      </c>
      <c r="U569" s="88">
        <v>73.626000000000005</v>
      </c>
      <c r="V569" s="89" t="s">
        <v>223</v>
      </c>
      <c r="X569" s="90">
        <v>76.243515385765093</v>
      </c>
      <c r="Y569" s="91">
        <v>52.667895059514997</v>
      </c>
      <c r="Z569" s="91">
        <v>1.8916704437029424</v>
      </c>
      <c r="AA569" s="92">
        <f t="shared" si="61"/>
        <v>130.80308088898303</v>
      </c>
      <c r="AC569" s="48">
        <v>42205</v>
      </c>
      <c r="AD569" s="78">
        <v>150.4</v>
      </c>
      <c r="AE569" s="81">
        <v>41.5</v>
      </c>
      <c r="AF569" s="83">
        <f t="shared" si="62"/>
        <v>41.5</v>
      </c>
      <c r="AG569" s="86">
        <v>215.89599999999999</v>
      </c>
      <c r="AH569" s="99">
        <v>55.142200000000003</v>
      </c>
    </row>
    <row r="570" spans="1:34" ht="11.25" customHeight="1">
      <c r="A570" s="1">
        <v>42571</v>
      </c>
      <c r="B570" s="77">
        <v>3108</v>
      </c>
      <c r="C570" s="78">
        <f t="shared" si="63"/>
        <v>132.6032098061668</v>
      </c>
      <c r="D570" s="78">
        <v>115</v>
      </c>
      <c r="E570" s="79" t="s">
        <v>164</v>
      </c>
      <c r="F570" s="80">
        <v>2163</v>
      </c>
      <c r="G570" s="81">
        <v>63.455142370640601</v>
      </c>
      <c r="H570" s="126">
        <f t="shared" si="59"/>
        <v>63</v>
      </c>
      <c r="I570" s="81">
        <v>64.5</v>
      </c>
      <c r="K570" s="82">
        <v>2192</v>
      </c>
      <c r="L570" s="83">
        <f t="shared" si="57"/>
        <v>63.455142370640601</v>
      </c>
      <c r="M570" s="83">
        <v>63</v>
      </c>
      <c r="N570" s="84" t="s">
        <v>213</v>
      </c>
      <c r="O570" s="85">
        <f t="shared" si="58"/>
        <v>7.850719999999999</v>
      </c>
      <c r="P570" s="86">
        <v>222.4</v>
      </c>
      <c r="Q570" s="86">
        <v>230</v>
      </c>
      <c r="R570" s="87" t="s">
        <v>243</v>
      </c>
      <c r="S570" s="110">
        <f t="shared" si="60"/>
        <v>2256.5097849999997</v>
      </c>
      <c r="T570" s="88">
        <v>57.126829999999998</v>
      </c>
      <c r="U570" s="88">
        <v>73.626000000000005</v>
      </c>
      <c r="V570" s="89" t="s">
        <v>223</v>
      </c>
      <c r="X570" s="90">
        <v>77.872529086514206</v>
      </c>
      <c r="Y570" s="91">
        <v>52.3892939104474</v>
      </c>
      <c r="Z570" s="91">
        <v>2.3413868092051917</v>
      </c>
      <c r="AA570" s="92">
        <f t="shared" si="61"/>
        <v>132.6032098061668</v>
      </c>
      <c r="AC570" s="48">
        <v>42206</v>
      </c>
      <c r="AD570" s="78">
        <v>150.4</v>
      </c>
      <c r="AE570" s="81">
        <v>41.5</v>
      </c>
      <c r="AF570" s="83">
        <f t="shared" si="62"/>
        <v>41.5</v>
      </c>
      <c r="AG570" s="86">
        <v>220.24600000000001</v>
      </c>
      <c r="AH570" s="99">
        <v>54.866099999999975</v>
      </c>
    </row>
    <row r="571" spans="1:34" ht="11.25" customHeight="1">
      <c r="A571" s="1">
        <v>42572</v>
      </c>
      <c r="B571" s="77">
        <v>3108</v>
      </c>
      <c r="C571" s="78">
        <f t="shared" si="63"/>
        <v>129.79803799070177</v>
      </c>
      <c r="D571" s="78">
        <v>115</v>
      </c>
      <c r="E571" s="79" t="s">
        <v>164</v>
      </c>
      <c r="F571" s="80">
        <v>2163</v>
      </c>
      <c r="G571" s="81">
        <v>64.326088921279094</v>
      </c>
      <c r="H571" s="126">
        <f t="shared" si="59"/>
        <v>63</v>
      </c>
      <c r="I571" s="81">
        <v>64.5</v>
      </c>
      <c r="K571" s="82">
        <v>2192</v>
      </c>
      <c r="L571" s="83">
        <f t="shared" si="57"/>
        <v>64.326088921279094</v>
      </c>
      <c r="M571" s="83">
        <v>63</v>
      </c>
      <c r="N571" s="84" t="s">
        <v>213</v>
      </c>
      <c r="O571" s="85">
        <f t="shared" si="58"/>
        <v>7.8083599999999986</v>
      </c>
      <c r="P571" s="86">
        <v>221.2</v>
      </c>
      <c r="Q571" s="86">
        <v>230</v>
      </c>
      <c r="R571" s="87" t="s">
        <v>243</v>
      </c>
      <c r="S571" s="110">
        <f t="shared" si="60"/>
        <v>2264.738425</v>
      </c>
      <c r="T571" s="88">
        <v>57.335149999999999</v>
      </c>
      <c r="U571" s="88">
        <v>73.626000000000005</v>
      </c>
      <c r="V571" s="89" t="s">
        <v>223</v>
      </c>
      <c r="X571" s="90">
        <v>74.839814669161896</v>
      </c>
      <c r="Y571" s="91">
        <v>52.215815085255002</v>
      </c>
      <c r="Z571" s="91">
        <v>2.7424082362848665</v>
      </c>
      <c r="AA571" s="92">
        <f t="shared" si="61"/>
        <v>129.79803799070177</v>
      </c>
      <c r="AC571" s="48">
        <v>42207</v>
      </c>
      <c r="AD571" s="78">
        <v>137.89999999999998</v>
      </c>
      <c r="AE571" s="81">
        <v>42.7</v>
      </c>
      <c r="AF571" s="83">
        <f t="shared" si="62"/>
        <v>42.7</v>
      </c>
      <c r="AG571" s="86">
        <v>218.91900000000001</v>
      </c>
      <c r="AH571" s="99">
        <v>55.114489999999996</v>
      </c>
    </row>
    <row r="572" spans="1:34" ht="11.25" customHeight="1">
      <c r="A572" s="1">
        <v>42573</v>
      </c>
      <c r="B572" s="77">
        <v>3108</v>
      </c>
      <c r="C572" s="78">
        <f t="shared" si="63"/>
        <v>132.19805134679217</v>
      </c>
      <c r="D572" s="78">
        <v>117</v>
      </c>
      <c r="E572" s="79" t="s">
        <v>165</v>
      </c>
      <c r="F572" s="80">
        <v>2163</v>
      </c>
      <c r="G572" s="81">
        <v>64.079740265299804</v>
      </c>
      <c r="H572" s="126">
        <f t="shared" si="59"/>
        <v>63</v>
      </c>
      <c r="I572" s="81">
        <v>64.5</v>
      </c>
      <c r="K572" s="82">
        <v>2192</v>
      </c>
      <c r="L572" s="83">
        <f t="shared" si="57"/>
        <v>64.079740265299804</v>
      </c>
      <c r="M572" s="83">
        <v>63</v>
      </c>
      <c r="N572" s="84" t="s">
        <v>213</v>
      </c>
      <c r="O572" s="85">
        <f t="shared" si="58"/>
        <v>7.9460299999999986</v>
      </c>
      <c r="P572" s="86">
        <v>225.1</v>
      </c>
      <c r="Q572" s="86">
        <v>230</v>
      </c>
      <c r="R572" s="87" t="s">
        <v>243</v>
      </c>
      <c r="S572" s="110">
        <f t="shared" si="60"/>
        <v>2252.081835</v>
      </c>
      <c r="T572" s="88">
        <v>57.01473</v>
      </c>
      <c r="U572" s="88">
        <v>73.626000000000005</v>
      </c>
      <c r="V572" s="89" t="s">
        <v>223</v>
      </c>
      <c r="X572" s="90">
        <v>77.410741852161095</v>
      </c>
      <c r="Y572" s="91">
        <v>53.777165562421203</v>
      </c>
      <c r="Z572" s="91">
        <v>1.010143932209878</v>
      </c>
      <c r="AA572" s="92">
        <f t="shared" si="61"/>
        <v>132.19805134679217</v>
      </c>
      <c r="AC572" s="48">
        <v>42208</v>
      </c>
      <c r="AD572" s="78">
        <v>142.5</v>
      </c>
      <c r="AE572" s="81">
        <v>42.2</v>
      </c>
      <c r="AF572" s="83">
        <f t="shared" si="62"/>
        <v>42.2</v>
      </c>
      <c r="AG572" s="86">
        <v>220.10400000000001</v>
      </c>
      <c r="AH572" s="99">
        <v>55.504659999999987</v>
      </c>
    </row>
    <row r="573" spans="1:34" ht="11.25" customHeight="1">
      <c r="A573" s="1">
        <v>42574</v>
      </c>
      <c r="B573" s="77">
        <v>3108</v>
      </c>
      <c r="C573" s="78">
        <f t="shared" si="63"/>
        <v>128.33434526629787</v>
      </c>
      <c r="D573" s="78">
        <v>117</v>
      </c>
      <c r="E573" s="79" t="s">
        <v>165</v>
      </c>
      <c r="F573" s="80">
        <v>2163</v>
      </c>
      <c r="G573" s="81">
        <v>64.349593993863607</v>
      </c>
      <c r="H573" s="126">
        <f t="shared" si="59"/>
        <v>63</v>
      </c>
      <c r="I573" s="81">
        <v>64.5</v>
      </c>
      <c r="K573" s="82">
        <v>2192</v>
      </c>
      <c r="L573" s="83">
        <f t="shared" si="57"/>
        <v>64.349593993863607</v>
      </c>
      <c r="M573" s="83">
        <v>63</v>
      </c>
      <c r="N573" s="84" t="s">
        <v>213</v>
      </c>
      <c r="O573" s="85">
        <f t="shared" si="58"/>
        <v>8.0060400000000005</v>
      </c>
      <c r="P573" s="86">
        <v>226.8</v>
      </c>
      <c r="Q573" s="86">
        <v>230</v>
      </c>
      <c r="R573" s="87" t="s">
        <v>243</v>
      </c>
      <c r="S573" s="110">
        <f t="shared" si="60"/>
        <v>2268.9360900000001</v>
      </c>
      <c r="T573" s="88">
        <v>57.441420000000001</v>
      </c>
      <c r="U573" s="88">
        <v>73.626000000000005</v>
      </c>
      <c r="V573" s="89" t="s">
        <v>223</v>
      </c>
      <c r="X573" s="90">
        <v>73.732649421231997</v>
      </c>
      <c r="Y573" s="91">
        <v>54.5994085947166</v>
      </c>
      <c r="Z573" s="91">
        <v>2.2872503492567262E-3</v>
      </c>
      <c r="AA573" s="92">
        <f t="shared" si="61"/>
        <v>128.33434526629787</v>
      </c>
      <c r="AC573" s="48">
        <v>42209</v>
      </c>
      <c r="AD573" s="78">
        <v>145.53932295962326</v>
      </c>
      <c r="AE573" s="81">
        <v>42.387447545613597</v>
      </c>
      <c r="AF573" s="83">
        <f t="shared" si="62"/>
        <v>42.387447545613597</v>
      </c>
      <c r="AG573" s="86">
        <v>220.34100000000001</v>
      </c>
      <c r="AH573" s="99">
        <v>56.069590000000012</v>
      </c>
    </row>
    <row r="574" spans="1:34" ht="11.25" customHeight="1">
      <c r="A574" s="1">
        <v>42575</v>
      </c>
      <c r="B574" s="77">
        <v>3108</v>
      </c>
      <c r="C574" s="78">
        <f t="shared" si="63"/>
        <v>122.23578576003456</v>
      </c>
      <c r="D574" s="78">
        <v>117</v>
      </c>
      <c r="E574" s="79" t="s">
        <v>165</v>
      </c>
      <c r="F574" s="80">
        <v>2163</v>
      </c>
      <c r="G574" s="81">
        <v>62.971286378255101</v>
      </c>
      <c r="H574" s="126">
        <f t="shared" si="59"/>
        <v>63</v>
      </c>
      <c r="I574" s="81">
        <v>64.5</v>
      </c>
      <c r="K574" s="82">
        <v>2192</v>
      </c>
      <c r="L574" s="83">
        <f t="shared" si="57"/>
        <v>62.971286378255101</v>
      </c>
      <c r="M574" s="83">
        <v>63</v>
      </c>
      <c r="N574" s="84" t="s">
        <v>213</v>
      </c>
      <c r="O574" s="85">
        <f t="shared" si="58"/>
        <v>8.126059999999999</v>
      </c>
      <c r="P574" s="86">
        <v>230.2</v>
      </c>
      <c r="Q574" s="86">
        <v>230</v>
      </c>
      <c r="R574" s="87" t="s">
        <v>243</v>
      </c>
      <c r="S574" s="110">
        <f t="shared" si="60"/>
        <v>2272.5104450000003</v>
      </c>
      <c r="T574" s="88">
        <v>57.531910000000003</v>
      </c>
      <c r="U574" s="88">
        <v>73.626000000000005</v>
      </c>
      <c r="X574" s="90">
        <v>68.345675361456898</v>
      </c>
      <c r="Y574" s="91">
        <v>53.888757981399003</v>
      </c>
      <c r="Z574" s="91">
        <v>1.3524171786477889E-3</v>
      </c>
      <c r="AA574" s="92">
        <f t="shared" si="61"/>
        <v>122.23578576003456</v>
      </c>
      <c r="AC574" s="48">
        <v>42210</v>
      </c>
      <c r="AD574" s="78">
        <v>146.42669609850523</v>
      </c>
      <c r="AE574" s="81">
        <v>42.1720834465943</v>
      </c>
      <c r="AF574" s="83">
        <f t="shared" si="62"/>
        <v>42.1720834465943</v>
      </c>
      <c r="AG574" s="86">
        <v>221.8</v>
      </c>
      <c r="AH574" s="99">
        <v>56.454109999999986</v>
      </c>
    </row>
    <row r="575" spans="1:34" ht="11.25" customHeight="1">
      <c r="A575" s="1">
        <v>42576</v>
      </c>
      <c r="B575" s="77">
        <v>3108</v>
      </c>
      <c r="C575" s="78">
        <f t="shared" si="63"/>
        <v>127.89167069513429</v>
      </c>
      <c r="D575" s="78">
        <v>117</v>
      </c>
      <c r="E575" s="79" t="s">
        <v>165</v>
      </c>
      <c r="F575" s="80">
        <v>2163</v>
      </c>
      <c r="G575" s="81">
        <v>57.908878575617202</v>
      </c>
      <c r="H575" s="126">
        <f t="shared" si="59"/>
        <v>59</v>
      </c>
      <c r="I575" s="81">
        <v>64.5</v>
      </c>
      <c r="K575" s="82">
        <v>2192</v>
      </c>
      <c r="L575" s="83">
        <f t="shared" si="57"/>
        <v>57.908878575617202</v>
      </c>
      <c r="M575" s="83">
        <v>59</v>
      </c>
      <c r="N575" s="84" t="s">
        <v>213</v>
      </c>
      <c r="O575" s="85">
        <f t="shared" si="58"/>
        <v>8.2919699999999992</v>
      </c>
      <c r="P575" s="86">
        <v>234.9</v>
      </c>
      <c r="Q575" s="86">
        <v>240</v>
      </c>
      <c r="S575" s="110">
        <f t="shared" si="60"/>
        <v>2296.34593</v>
      </c>
      <c r="T575" s="88">
        <v>58.135339999999999</v>
      </c>
      <c r="U575" s="88">
        <v>73.626000000000005</v>
      </c>
      <c r="X575" s="90">
        <v>72.740974820126397</v>
      </c>
      <c r="Y575" s="91">
        <v>53.804443266569898</v>
      </c>
      <c r="Z575" s="91">
        <v>1.3462526084380078</v>
      </c>
      <c r="AA575" s="92">
        <f t="shared" si="61"/>
        <v>127.89167069513429</v>
      </c>
      <c r="AC575" s="48">
        <v>42211</v>
      </c>
      <c r="AD575" s="78">
        <v>148.67804541285685</v>
      </c>
      <c r="AE575" s="81">
        <v>42.619195939599898</v>
      </c>
      <c r="AF575" s="83">
        <f t="shared" si="62"/>
        <v>42.619195939599898</v>
      </c>
      <c r="AG575" s="86">
        <v>221.51499999999999</v>
      </c>
      <c r="AH575" s="99">
        <v>56.416150000000009</v>
      </c>
    </row>
    <row r="576" spans="1:34" ht="11.25" customHeight="1">
      <c r="A576" s="1">
        <v>42577</v>
      </c>
      <c r="B576" s="77">
        <v>3108</v>
      </c>
      <c r="C576" s="78">
        <f t="shared" si="63"/>
        <v>137.96657938865374</v>
      </c>
      <c r="D576" s="78">
        <v>124</v>
      </c>
      <c r="E576" s="79" t="s">
        <v>163</v>
      </c>
      <c r="F576" s="80">
        <v>2163</v>
      </c>
      <c r="G576" s="81">
        <v>60.567551828736697</v>
      </c>
      <c r="H576" s="126">
        <f t="shared" si="59"/>
        <v>59</v>
      </c>
      <c r="I576" s="81">
        <v>64.5</v>
      </c>
      <c r="K576" s="82">
        <v>2192</v>
      </c>
      <c r="L576" s="83">
        <f t="shared" si="57"/>
        <v>60.567551828736697</v>
      </c>
      <c r="M576" s="83">
        <v>59</v>
      </c>
      <c r="N576" s="84" t="s">
        <v>213</v>
      </c>
      <c r="O576" s="85">
        <f t="shared" si="58"/>
        <v>8.2425499999999996</v>
      </c>
      <c r="P576" s="86">
        <v>233.5</v>
      </c>
      <c r="Q576" s="86">
        <v>240</v>
      </c>
      <c r="S576" s="110">
        <f t="shared" si="60"/>
        <v>2291.6616250000002</v>
      </c>
      <c r="T576" s="88">
        <v>58.016750000000002</v>
      </c>
      <c r="U576" s="88">
        <v>73.626000000000005</v>
      </c>
      <c r="X576" s="90">
        <v>78.080001665894002</v>
      </c>
      <c r="Y576" s="91">
        <v>53.0080355734219</v>
      </c>
      <c r="Z576" s="91">
        <v>6.878542149337842</v>
      </c>
      <c r="AA576" s="92">
        <f t="shared" si="61"/>
        <v>137.96657938865374</v>
      </c>
      <c r="AC576" s="48">
        <v>42212</v>
      </c>
      <c r="AD576" s="78">
        <v>151.87527339271918</v>
      </c>
      <c r="AE576" s="81">
        <v>42.747973539452801</v>
      </c>
      <c r="AF576" s="83">
        <f t="shared" si="62"/>
        <v>42.747973539452801</v>
      </c>
      <c r="AG576" s="86">
        <v>221.41300000000001</v>
      </c>
      <c r="AH576" s="99">
        <v>57.664239999999999</v>
      </c>
    </row>
    <row r="577" spans="1:34" ht="11.25" customHeight="1">
      <c r="A577" s="1">
        <v>42578</v>
      </c>
      <c r="B577" s="77">
        <v>3108</v>
      </c>
      <c r="C577" s="78">
        <f t="shared" si="63"/>
        <v>133.90695179007142</v>
      </c>
      <c r="D577" s="78">
        <v>124</v>
      </c>
      <c r="E577" s="79" t="s">
        <v>163</v>
      </c>
      <c r="F577" s="80">
        <v>2163</v>
      </c>
      <c r="G577" s="81">
        <v>60.902134915784998</v>
      </c>
      <c r="H577" s="126">
        <f t="shared" si="59"/>
        <v>59</v>
      </c>
      <c r="I577" s="81">
        <v>64.5</v>
      </c>
      <c r="K577" s="82">
        <v>2192</v>
      </c>
      <c r="L577" s="83">
        <f t="shared" si="57"/>
        <v>60.902134915784998</v>
      </c>
      <c r="M577" s="83">
        <v>59</v>
      </c>
      <c r="N577" s="84" t="s">
        <v>213</v>
      </c>
      <c r="O577" s="85">
        <f t="shared" si="58"/>
        <v>8.3166799999999981</v>
      </c>
      <c r="P577" s="86">
        <v>235.6</v>
      </c>
      <c r="Q577" s="86">
        <v>240</v>
      </c>
      <c r="S577" s="110">
        <f t="shared" si="60"/>
        <v>2288.1607399999998</v>
      </c>
      <c r="T577" s="88">
        <v>57.92812</v>
      </c>
      <c r="U577" s="88">
        <v>73.626000000000005</v>
      </c>
      <c r="X577" s="90">
        <v>77.422783333409996</v>
      </c>
      <c r="Y577" s="91">
        <v>50.504951228270698</v>
      </c>
      <c r="Z577" s="91">
        <v>5.9792172283907288</v>
      </c>
      <c r="AA577" s="92">
        <f t="shared" si="61"/>
        <v>133.90695179007142</v>
      </c>
      <c r="AC577" s="48">
        <v>42213</v>
      </c>
      <c r="AD577" s="78">
        <v>151.11473782120132</v>
      </c>
      <c r="AE577" s="81">
        <v>42.098468307951698</v>
      </c>
      <c r="AF577" s="83">
        <f t="shared" si="62"/>
        <v>42.098468307951698</v>
      </c>
      <c r="AG577" s="86">
        <v>223.58699999999999</v>
      </c>
      <c r="AH577" s="99">
        <v>57.33321999999999</v>
      </c>
    </row>
    <row r="578" spans="1:34" ht="11.25" customHeight="1">
      <c r="A578" s="1">
        <v>42579</v>
      </c>
      <c r="B578" s="77">
        <v>3108</v>
      </c>
      <c r="C578" s="78">
        <f t="shared" si="63"/>
        <v>117.65521808870284</v>
      </c>
      <c r="D578" s="78">
        <v>128</v>
      </c>
      <c r="E578" s="79"/>
      <c r="F578" s="80">
        <v>2163</v>
      </c>
      <c r="G578" s="81">
        <v>59.475355777169199</v>
      </c>
      <c r="H578" s="126">
        <f t="shared" si="59"/>
        <v>59</v>
      </c>
      <c r="I578" s="81">
        <v>66</v>
      </c>
      <c r="J578" s="94" t="s">
        <v>197</v>
      </c>
      <c r="K578" s="82">
        <v>2192</v>
      </c>
      <c r="L578" s="83">
        <f t="shared" si="57"/>
        <v>59.475355777169199</v>
      </c>
      <c r="M578" s="83">
        <v>59</v>
      </c>
      <c r="N578" s="84" t="s">
        <v>213</v>
      </c>
      <c r="O578" s="85">
        <f t="shared" si="58"/>
        <v>8.37669</v>
      </c>
      <c r="P578" s="86">
        <v>237.3</v>
      </c>
      <c r="Q578" s="86">
        <v>240</v>
      </c>
      <c r="S578" s="110">
        <f t="shared" si="60"/>
        <v>2275.5128399999999</v>
      </c>
      <c r="T578" s="88">
        <v>57.60792</v>
      </c>
      <c r="U578" s="88">
        <v>73.626000000000005</v>
      </c>
      <c r="X578" s="90">
        <v>63.409923607463298</v>
      </c>
      <c r="Y578" s="91">
        <v>50.0235998671616</v>
      </c>
      <c r="Z578" s="91">
        <v>4.2216946140779257</v>
      </c>
      <c r="AA578" s="92">
        <f t="shared" si="61"/>
        <v>117.65521808870284</v>
      </c>
      <c r="AC578" s="48">
        <v>42214</v>
      </c>
      <c r="AD578" s="78">
        <v>146.89354552663107</v>
      </c>
      <c r="AE578" s="81">
        <v>44.258257133841397</v>
      </c>
      <c r="AF578" s="83">
        <f t="shared" si="62"/>
        <v>44.258257133841397</v>
      </c>
      <c r="AG578" s="86">
        <v>222.96</v>
      </c>
      <c r="AH578" s="99">
        <v>57.758200000000002</v>
      </c>
    </row>
    <row r="579" spans="1:34" ht="11.25" customHeight="1">
      <c r="A579" s="1">
        <v>42580</v>
      </c>
      <c r="B579" s="77">
        <v>3108</v>
      </c>
      <c r="C579" s="78">
        <f t="shared" si="63"/>
        <v>137.98741130934457</v>
      </c>
      <c r="D579" s="78">
        <v>128</v>
      </c>
      <c r="E579" s="79"/>
      <c r="F579" s="80">
        <v>2163</v>
      </c>
      <c r="G579" s="81">
        <v>60.094839742148899</v>
      </c>
      <c r="H579" s="126">
        <f t="shared" si="59"/>
        <v>59</v>
      </c>
      <c r="I579" s="81">
        <v>66</v>
      </c>
      <c r="K579" s="82">
        <v>2192</v>
      </c>
      <c r="L579" s="83">
        <f t="shared" si="57"/>
        <v>60.094839742148899</v>
      </c>
      <c r="M579" s="83">
        <v>59</v>
      </c>
      <c r="N579" s="84" t="s">
        <v>213</v>
      </c>
      <c r="O579" s="85">
        <f t="shared" si="58"/>
        <v>8.5037699999999994</v>
      </c>
      <c r="P579" s="86">
        <v>240.9</v>
      </c>
      <c r="Q579" s="86">
        <v>245</v>
      </c>
      <c r="S579" s="110">
        <f t="shared" si="60"/>
        <v>2292.5507699999998</v>
      </c>
      <c r="T579" s="88">
        <v>58.039259999999999</v>
      </c>
      <c r="U579" s="88">
        <v>73.626000000000005</v>
      </c>
      <c r="X579" s="90">
        <v>77.482808926733796</v>
      </c>
      <c r="Y579" s="91">
        <v>54.359309043592901</v>
      </c>
      <c r="Z579" s="91">
        <v>6.1452933390178881</v>
      </c>
      <c r="AA579" s="92">
        <f t="shared" si="61"/>
        <v>137.98741130934457</v>
      </c>
      <c r="AC579" s="48">
        <v>42215</v>
      </c>
      <c r="AD579" s="78">
        <v>143.53856959990486</v>
      </c>
      <c r="AE579" s="81">
        <v>46.029676710093504</v>
      </c>
      <c r="AF579" s="83">
        <f t="shared" si="62"/>
        <v>46.029676710093504</v>
      </c>
      <c r="AG579" s="86">
        <v>224.12200000000001</v>
      </c>
      <c r="AH579" s="99">
        <v>56.744630000000015</v>
      </c>
    </row>
    <row r="580" spans="1:34" ht="11.25" customHeight="1">
      <c r="A580" s="1">
        <v>42581</v>
      </c>
      <c r="B580" s="77">
        <v>3108</v>
      </c>
      <c r="C580" s="78">
        <f t="shared" si="63"/>
        <v>138.02556449789</v>
      </c>
      <c r="D580" s="78">
        <v>128</v>
      </c>
      <c r="E580" s="79"/>
      <c r="F580" s="80">
        <v>2163</v>
      </c>
      <c r="G580" s="81">
        <v>59.839026527874601</v>
      </c>
      <c r="H580" s="126">
        <f t="shared" si="59"/>
        <v>59</v>
      </c>
      <c r="I580" s="81">
        <v>66</v>
      </c>
      <c r="K580" s="82">
        <v>2192</v>
      </c>
      <c r="L580" s="83">
        <f t="shared" ref="L580:L643" si="64">G580</f>
        <v>59.839026527874601</v>
      </c>
      <c r="M580" s="83">
        <v>59</v>
      </c>
      <c r="N580" s="84" t="s">
        <v>213</v>
      </c>
      <c r="O580" s="85">
        <f t="shared" ref="O580:O643" si="65">P580*$R$1/1000</f>
        <v>8.6449699999999989</v>
      </c>
      <c r="P580" s="86">
        <v>244.9</v>
      </c>
      <c r="Q580" s="86">
        <v>245</v>
      </c>
      <c r="S580" s="110">
        <f t="shared" si="60"/>
        <v>2336.0588349999998</v>
      </c>
      <c r="T580" s="88">
        <v>59.140729999999998</v>
      </c>
      <c r="U580" s="88">
        <v>73.626000000000005</v>
      </c>
      <c r="X580" s="90">
        <v>81.619588804646298</v>
      </c>
      <c r="Y580" s="91">
        <v>50.211621638010499</v>
      </c>
      <c r="Z580" s="91">
        <v>6.1943540552331919</v>
      </c>
      <c r="AA580" s="92">
        <f t="shared" si="61"/>
        <v>138.02556449789</v>
      </c>
      <c r="AC580" s="48">
        <v>42216</v>
      </c>
      <c r="AD580" s="78">
        <v>134.84794483317251</v>
      </c>
      <c r="AE580" s="81">
        <v>51.619590765765096</v>
      </c>
      <c r="AF580" s="83">
        <f t="shared" si="62"/>
        <v>51.619590765765096</v>
      </c>
      <c r="AG580" s="86">
        <v>225.958</v>
      </c>
      <c r="AH580" s="99">
        <v>57.209150000000001</v>
      </c>
    </row>
    <row r="581" spans="1:34" ht="11.25" customHeight="1">
      <c r="A581" s="1">
        <v>42582</v>
      </c>
      <c r="B581" s="77">
        <v>3108</v>
      </c>
      <c r="C581" s="78">
        <f t="shared" si="63"/>
        <v>142.07034256205117</v>
      </c>
      <c r="D581" s="78">
        <v>128</v>
      </c>
      <c r="E581" s="79"/>
      <c r="F581" s="80">
        <v>2403</v>
      </c>
      <c r="G581" s="81">
        <v>61.033996736675299</v>
      </c>
      <c r="H581" s="126">
        <f t="shared" ref="H581:H644" si="66">IF(I581&lt;M581, I581, M581)</f>
        <v>59</v>
      </c>
      <c r="I581" s="81">
        <v>66</v>
      </c>
      <c r="K581" s="82">
        <v>2192</v>
      </c>
      <c r="L581" s="83">
        <f t="shared" si="64"/>
        <v>61.033996736675299</v>
      </c>
      <c r="M581" s="83">
        <v>59</v>
      </c>
      <c r="N581" s="84" t="s">
        <v>213</v>
      </c>
      <c r="O581" s="85">
        <f t="shared" si="65"/>
        <v>8.637909999999998</v>
      </c>
      <c r="P581" s="86">
        <v>244.7</v>
      </c>
      <c r="Q581" s="86">
        <v>245</v>
      </c>
      <c r="S581" s="110">
        <f t="shared" ref="S581:S644" si="67">T581*$V$1</f>
        <v>2320.0321050000002</v>
      </c>
      <c r="T581" s="88">
        <v>58.734990000000003</v>
      </c>
      <c r="U581" s="88">
        <v>73.626000000000005</v>
      </c>
      <c r="X581" s="90">
        <v>79.517856973398594</v>
      </c>
      <c r="Y581" s="91">
        <v>52.5237817365648</v>
      </c>
      <c r="Z581" s="91">
        <v>10.028703852087784</v>
      </c>
      <c r="AA581" s="92">
        <f t="shared" ref="AA581:AA644" si="68">SUM(X581:Z581)</f>
        <v>142.07034256205117</v>
      </c>
      <c r="AC581" s="48">
        <v>42217</v>
      </c>
      <c r="AD581" s="78">
        <v>136.05787043219897</v>
      </c>
      <c r="AE581" s="81">
        <v>53.427845277209599</v>
      </c>
      <c r="AF581" s="83">
        <f t="shared" ref="AF581:AF644" si="69">AE581</f>
        <v>53.427845277209599</v>
      </c>
      <c r="AG581" s="86">
        <v>225.798</v>
      </c>
      <c r="AH581" s="99">
        <v>57.486960000000003</v>
      </c>
    </row>
    <row r="582" spans="1:34" ht="11.25" customHeight="1">
      <c r="A582" s="1">
        <v>42583</v>
      </c>
      <c r="B582" s="100">
        <v>3735</v>
      </c>
      <c r="C582" s="78">
        <f t="shared" si="63"/>
        <v>139.80334701539294</v>
      </c>
      <c r="D582" s="78">
        <v>128</v>
      </c>
      <c r="E582" s="79"/>
      <c r="F582" s="80">
        <v>2403</v>
      </c>
      <c r="G582" s="81">
        <v>60.884450965851698</v>
      </c>
      <c r="H582" s="126">
        <f t="shared" si="66"/>
        <v>59</v>
      </c>
      <c r="I582" s="81">
        <v>66</v>
      </c>
      <c r="K582" s="82">
        <v>2282</v>
      </c>
      <c r="L582" s="83">
        <f t="shared" si="64"/>
        <v>60.884450965851698</v>
      </c>
      <c r="M582" s="83">
        <v>59</v>
      </c>
      <c r="N582" s="84" t="s">
        <v>213</v>
      </c>
      <c r="O582" s="85">
        <f t="shared" si="65"/>
        <v>8.6096699999999995</v>
      </c>
      <c r="P582" s="86">
        <v>243.9</v>
      </c>
      <c r="Q582" s="86">
        <v>248</v>
      </c>
      <c r="S582" s="110">
        <f t="shared" si="67"/>
        <v>2322.66399</v>
      </c>
      <c r="T582" s="88">
        <v>58.80162</v>
      </c>
      <c r="U582" s="88">
        <v>73.61</v>
      </c>
      <c r="X582" s="90">
        <v>74.855639121998394</v>
      </c>
      <c r="Y582" s="91">
        <v>52.234084030036897</v>
      </c>
      <c r="Z582" s="91">
        <v>12.713623863357661</v>
      </c>
      <c r="AA582" s="92">
        <f t="shared" si="68"/>
        <v>139.80334701539294</v>
      </c>
      <c r="AC582" s="48">
        <v>42218</v>
      </c>
      <c r="AD582" s="78">
        <v>140.75850694416101</v>
      </c>
      <c r="AE582" s="81">
        <v>56.459672955038897</v>
      </c>
      <c r="AF582" s="83">
        <f t="shared" si="69"/>
        <v>56.459672955038897</v>
      </c>
      <c r="AG582" s="86">
        <v>224.87899999999999</v>
      </c>
      <c r="AH582" s="93">
        <v>56.423550000000013</v>
      </c>
    </row>
    <row r="583" spans="1:34" ht="11.25" customHeight="1">
      <c r="A583" s="1">
        <v>42584</v>
      </c>
      <c r="B583" s="100">
        <v>3735</v>
      </c>
      <c r="C583" s="78">
        <f t="shared" si="63"/>
        <v>140.38961968650153</v>
      </c>
      <c r="D583" s="78">
        <v>128</v>
      </c>
      <c r="E583" s="79"/>
      <c r="F583" s="80">
        <v>2403</v>
      </c>
      <c r="G583" s="81">
        <v>58.870275037157697</v>
      </c>
      <c r="H583" s="126">
        <f t="shared" si="66"/>
        <v>59</v>
      </c>
      <c r="I583" s="81">
        <v>66</v>
      </c>
      <c r="K583" s="82">
        <v>2282</v>
      </c>
      <c r="L583" s="83">
        <f t="shared" si="64"/>
        <v>58.870275037157697</v>
      </c>
      <c r="M583" s="83">
        <v>59</v>
      </c>
      <c r="N583" s="84" t="s">
        <v>213</v>
      </c>
      <c r="O583" s="85">
        <f t="shared" si="65"/>
        <v>8.4790599999999987</v>
      </c>
      <c r="P583" s="86">
        <v>240.2</v>
      </c>
      <c r="Q583" s="86">
        <v>248</v>
      </c>
      <c r="S583" s="110">
        <f t="shared" si="67"/>
        <v>2333.6386699999998</v>
      </c>
      <c r="T583" s="88">
        <v>59.079459999999997</v>
      </c>
      <c r="U583" s="88">
        <v>73.61</v>
      </c>
      <c r="X583" s="90">
        <v>77.401287895963705</v>
      </c>
      <c r="Y583" s="91">
        <v>49.614345458949899</v>
      </c>
      <c r="Z583" s="91">
        <v>13.373986331587925</v>
      </c>
      <c r="AA583" s="92">
        <f t="shared" si="68"/>
        <v>140.38961968650153</v>
      </c>
      <c r="AC583" s="48">
        <v>42219</v>
      </c>
      <c r="AD583" s="78">
        <v>138.43337962369773</v>
      </c>
      <c r="AE583" s="81">
        <v>55.831214727899699</v>
      </c>
      <c r="AF583" s="83">
        <f t="shared" si="69"/>
        <v>55.831214727899699</v>
      </c>
      <c r="AG583" s="86">
        <v>219.19399999999999</v>
      </c>
      <c r="AH583" s="93">
        <v>56.224520000000027</v>
      </c>
    </row>
    <row r="584" spans="1:34" ht="11.25" customHeight="1">
      <c r="A584" s="1">
        <v>42585</v>
      </c>
      <c r="B584" s="100">
        <v>3735</v>
      </c>
      <c r="C584" s="78">
        <f t="shared" si="63"/>
        <v>140.84329592020447</v>
      </c>
      <c r="D584" s="78">
        <v>128</v>
      </c>
      <c r="E584" s="79"/>
      <c r="F584" s="80">
        <v>2403</v>
      </c>
      <c r="G584" s="81">
        <v>59.244645230210303</v>
      </c>
      <c r="H584" s="126">
        <f t="shared" si="66"/>
        <v>59</v>
      </c>
      <c r="I584" s="81">
        <v>66</v>
      </c>
      <c r="K584" s="82">
        <v>2282</v>
      </c>
      <c r="L584" s="83">
        <f t="shared" si="64"/>
        <v>59.244645230210303</v>
      </c>
      <c r="M584" s="83">
        <v>59</v>
      </c>
      <c r="N584" s="84" t="s">
        <v>213</v>
      </c>
      <c r="O584" s="85">
        <f t="shared" si="65"/>
        <v>8.5108300000000003</v>
      </c>
      <c r="P584" s="86">
        <v>241.1</v>
      </c>
      <c r="Q584" s="86">
        <v>248</v>
      </c>
      <c r="S584" s="110">
        <f t="shared" si="67"/>
        <v>2320.1506050000003</v>
      </c>
      <c r="T584" s="88">
        <v>58.737990000000003</v>
      </c>
      <c r="U584" s="88">
        <v>73.61</v>
      </c>
      <c r="X584" s="90">
        <v>77.637453484707805</v>
      </c>
      <c r="Y584" s="91">
        <v>51.788837829490099</v>
      </c>
      <c r="Z584" s="91">
        <v>11.417004606006584</v>
      </c>
      <c r="AA584" s="92">
        <f t="shared" si="68"/>
        <v>140.84329592020447</v>
      </c>
      <c r="AC584" s="48">
        <v>42220</v>
      </c>
      <c r="AD584" s="78">
        <v>134.28210220027728</v>
      </c>
      <c r="AE584" s="81">
        <v>59.177636440750099</v>
      </c>
      <c r="AF584" s="83">
        <f t="shared" si="69"/>
        <v>59.177636440750099</v>
      </c>
      <c r="AG584" s="86">
        <v>222.99100000000001</v>
      </c>
      <c r="AH584" s="93">
        <v>56.192710000000005</v>
      </c>
    </row>
    <row r="585" spans="1:34" ht="11.25" customHeight="1">
      <c r="A585" s="1">
        <v>42586</v>
      </c>
      <c r="B585" s="100">
        <v>3735</v>
      </c>
      <c r="C585" s="78">
        <f t="shared" si="63"/>
        <v>133.66427771846756</v>
      </c>
      <c r="D585" s="78">
        <v>128</v>
      </c>
      <c r="E585" s="79"/>
      <c r="F585" s="80">
        <v>2403</v>
      </c>
      <c r="G585" s="81">
        <v>59.149406751205802</v>
      </c>
      <c r="H585" s="126">
        <f t="shared" si="66"/>
        <v>59</v>
      </c>
      <c r="I585" s="81">
        <v>66</v>
      </c>
      <c r="K585" s="82">
        <v>2282</v>
      </c>
      <c r="L585" s="83">
        <f t="shared" si="64"/>
        <v>59.149406751205802</v>
      </c>
      <c r="M585" s="83">
        <v>59</v>
      </c>
      <c r="N585" s="84" t="s">
        <v>213</v>
      </c>
      <c r="O585" s="85">
        <f t="shared" si="65"/>
        <v>8.637909999999998</v>
      </c>
      <c r="P585" s="86">
        <v>244.7</v>
      </c>
      <c r="Q585" s="86">
        <v>248</v>
      </c>
      <c r="S585" s="110">
        <f t="shared" si="67"/>
        <v>2309.1004800000001</v>
      </c>
      <c r="T585" s="88">
        <v>58.458240000000004</v>
      </c>
      <c r="U585" s="88">
        <v>73.61</v>
      </c>
      <c r="X585" s="90">
        <v>75.060960101429998</v>
      </c>
      <c r="Y585" s="91">
        <v>49.963602145099301</v>
      </c>
      <c r="Z585" s="91">
        <v>8.6397154719382492</v>
      </c>
      <c r="AA585" s="92">
        <f t="shared" si="68"/>
        <v>133.66427771846756</v>
      </c>
      <c r="AC585" s="48">
        <v>42221</v>
      </c>
      <c r="AD585" s="78">
        <v>133.70684327079215</v>
      </c>
      <c r="AE585" s="81">
        <v>57.156705969236697</v>
      </c>
      <c r="AF585" s="83">
        <f t="shared" si="69"/>
        <v>57.156705969236697</v>
      </c>
      <c r="AG585" s="86">
        <v>222.381</v>
      </c>
      <c r="AH585" s="93">
        <v>56.664749999999998</v>
      </c>
    </row>
    <row r="586" spans="1:34" ht="11.25" customHeight="1">
      <c r="A586" s="1">
        <v>42587</v>
      </c>
      <c r="B586" s="100">
        <v>3735</v>
      </c>
      <c r="C586" s="78">
        <f t="shared" si="63"/>
        <v>141.17437431814648</v>
      </c>
      <c r="D586" s="78">
        <v>128</v>
      </c>
      <c r="E586" s="79"/>
      <c r="F586" s="80">
        <v>2403</v>
      </c>
      <c r="G586" s="81">
        <v>59.466067078727797</v>
      </c>
      <c r="H586" s="126">
        <f t="shared" si="66"/>
        <v>59</v>
      </c>
      <c r="I586" s="81">
        <v>66</v>
      </c>
      <c r="K586" s="82">
        <v>2282</v>
      </c>
      <c r="L586" s="83">
        <f t="shared" si="64"/>
        <v>59.466067078727797</v>
      </c>
      <c r="M586" s="83">
        <v>59</v>
      </c>
      <c r="N586" s="84" t="s">
        <v>213</v>
      </c>
      <c r="O586" s="85">
        <f t="shared" si="65"/>
        <v>8.4437599999999993</v>
      </c>
      <c r="P586" s="86">
        <v>239.2</v>
      </c>
      <c r="Q586" s="86">
        <v>248</v>
      </c>
      <c r="S586" s="110">
        <f t="shared" si="67"/>
        <v>2290.8186949999999</v>
      </c>
      <c r="T586" s="88">
        <v>57.99541</v>
      </c>
      <c r="U586" s="88">
        <v>73.61</v>
      </c>
      <c r="X586" s="90">
        <v>76.644183980882602</v>
      </c>
      <c r="Y586" s="91">
        <v>49.2555907697542</v>
      </c>
      <c r="Z586" s="91">
        <v>15.27459956750967</v>
      </c>
      <c r="AA586" s="92">
        <f t="shared" si="68"/>
        <v>141.17437431814648</v>
      </c>
      <c r="AC586" s="48">
        <v>42222</v>
      </c>
      <c r="AD586" s="78">
        <v>136.71378075295749</v>
      </c>
      <c r="AE586" s="81">
        <v>56.058281509213998</v>
      </c>
      <c r="AF586" s="83">
        <f t="shared" si="69"/>
        <v>56.058281509213998</v>
      </c>
      <c r="AG586" s="86">
        <v>224.16800000000001</v>
      </c>
      <c r="AH586" s="93">
        <v>56.931720000000006</v>
      </c>
    </row>
    <row r="587" spans="1:34" ht="11.25" customHeight="1">
      <c r="A587" s="1">
        <v>42588</v>
      </c>
      <c r="B587" s="100">
        <v>3735</v>
      </c>
      <c r="C587" s="78">
        <f t="shared" ref="C587:C650" si="70">$AA587</f>
        <v>137.11273428402944</v>
      </c>
      <c r="D587" s="78">
        <v>128</v>
      </c>
      <c r="E587" s="79"/>
      <c r="F587" s="80">
        <v>2403</v>
      </c>
      <c r="G587" s="81">
        <v>57.767589299779601</v>
      </c>
      <c r="H587" s="126">
        <f t="shared" si="66"/>
        <v>59</v>
      </c>
      <c r="I587" s="81">
        <v>66</v>
      </c>
      <c r="K587" s="82">
        <v>2282</v>
      </c>
      <c r="L587" s="83">
        <f t="shared" si="64"/>
        <v>57.767589299779601</v>
      </c>
      <c r="M587" s="83">
        <v>59</v>
      </c>
      <c r="N587" s="84" t="s">
        <v>213</v>
      </c>
      <c r="O587" s="85">
        <f t="shared" si="65"/>
        <v>8.3908100000000001</v>
      </c>
      <c r="P587" s="86">
        <v>237.7</v>
      </c>
      <c r="Q587" s="86">
        <v>247</v>
      </c>
      <c r="R587" s="87" t="s">
        <v>244</v>
      </c>
      <c r="S587" s="110">
        <f t="shared" si="67"/>
        <v>2262.1527550000001</v>
      </c>
      <c r="T587" s="88">
        <v>57.269689999999997</v>
      </c>
      <c r="U587" s="88">
        <v>73.61</v>
      </c>
      <c r="X587" s="90">
        <v>72.685546405661299</v>
      </c>
      <c r="Y587" s="91">
        <v>49.040849997962503</v>
      </c>
      <c r="Z587" s="91">
        <v>15.386337880405662</v>
      </c>
      <c r="AA587" s="92">
        <f t="shared" si="68"/>
        <v>137.11273428402944</v>
      </c>
      <c r="AC587" s="48">
        <v>42223</v>
      </c>
      <c r="AD587" s="78">
        <v>138.57962848164314</v>
      </c>
      <c r="AE587" s="81">
        <v>56.325333380920497</v>
      </c>
      <c r="AF587" s="83">
        <f t="shared" si="69"/>
        <v>56.325333380920497</v>
      </c>
      <c r="AG587" s="86">
        <v>223.72200000000001</v>
      </c>
      <c r="AH587" s="93">
        <v>57.420460000000013</v>
      </c>
    </row>
    <row r="588" spans="1:34" ht="11.25" customHeight="1">
      <c r="A588" s="1">
        <v>42589</v>
      </c>
      <c r="B588" s="100">
        <v>3735</v>
      </c>
      <c r="C588" s="78">
        <f t="shared" si="70"/>
        <v>127.36465619153131</v>
      </c>
      <c r="D588" s="78">
        <v>128</v>
      </c>
      <c r="E588" s="79"/>
      <c r="F588" s="80">
        <v>2403</v>
      </c>
      <c r="G588" s="81">
        <v>59.145537386244399</v>
      </c>
      <c r="H588" s="126">
        <f t="shared" si="66"/>
        <v>59</v>
      </c>
      <c r="I588" s="81">
        <v>66</v>
      </c>
      <c r="K588" s="82">
        <v>2282</v>
      </c>
      <c r="L588" s="83">
        <f t="shared" si="64"/>
        <v>59.145537386244399</v>
      </c>
      <c r="M588" s="83">
        <v>59</v>
      </c>
      <c r="N588" s="84" t="s">
        <v>213</v>
      </c>
      <c r="O588" s="85">
        <f t="shared" si="65"/>
        <v>8.4825900000000001</v>
      </c>
      <c r="P588" s="86">
        <v>240.3</v>
      </c>
      <c r="Q588" s="86">
        <v>247</v>
      </c>
      <c r="R588" s="87" t="s">
        <v>244</v>
      </c>
      <c r="S588" s="110">
        <f t="shared" si="67"/>
        <v>2321.8151349999998</v>
      </c>
      <c r="T588" s="88">
        <v>58.78013</v>
      </c>
      <c r="U588" s="88">
        <v>73.61</v>
      </c>
      <c r="X588" s="90">
        <v>69.018180419379206</v>
      </c>
      <c r="Y588" s="91">
        <v>49.812105250038002</v>
      </c>
      <c r="Z588" s="91">
        <v>8.5343705221141093</v>
      </c>
      <c r="AA588" s="92">
        <f t="shared" si="68"/>
        <v>127.36465619153131</v>
      </c>
      <c r="AC588" s="48">
        <v>42224</v>
      </c>
      <c r="AD588" s="78">
        <v>138.68181093463059</v>
      </c>
      <c r="AE588" s="81">
        <v>56.356746829935503</v>
      </c>
      <c r="AF588" s="83">
        <f t="shared" si="69"/>
        <v>56.356746829935503</v>
      </c>
      <c r="AG588" s="86">
        <v>225.613</v>
      </c>
      <c r="AH588" s="93">
        <v>57.294242671000013</v>
      </c>
    </row>
    <row r="589" spans="1:34" ht="11.25" customHeight="1">
      <c r="A589" s="1">
        <v>42590</v>
      </c>
      <c r="B589" s="100">
        <v>3735</v>
      </c>
      <c r="C589" s="78">
        <f t="shared" si="70"/>
        <v>119.65062263588905</v>
      </c>
      <c r="D589" s="78">
        <v>128</v>
      </c>
      <c r="E589" s="79"/>
      <c r="F589" s="80">
        <v>2403</v>
      </c>
      <c r="G589" s="81">
        <v>60.461783690472998</v>
      </c>
      <c r="H589" s="126">
        <f t="shared" si="66"/>
        <v>59</v>
      </c>
      <c r="I589" s="81">
        <v>66</v>
      </c>
      <c r="K589" s="82">
        <v>2282</v>
      </c>
      <c r="L589" s="83">
        <f t="shared" si="64"/>
        <v>60.461783690472998</v>
      </c>
      <c r="M589" s="83">
        <v>59</v>
      </c>
      <c r="N589" s="84" t="s">
        <v>213</v>
      </c>
      <c r="O589" s="85">
        <f t="shared" si="65"/>
        <v>8.5355399999999992</v>
      </c>
      <c r="P589" s="86">
        <v>241.8</v>
      </c>
      <c r="Q589" s="86">
        <v>247</v>
      </c>
      <c r="R589" s="87" t="s">
        <v>244</v>
      </c>
      <c r="S589" s="110">
        <f t="shared" si="67"/>
        <v>2371.0076449999997</v>
      </c>
      <c r="T589" s="88">
        <v>60.025509999999997</v>
      </c>
      <c r="U589" s="88">
        <v>73.61</v>
      </c>
      <c r="X589" s="90">
        <v>65.952481458216994</v>
      </c>
      <c r="Y589" s="91">
        <v>48.955535210075098</v>
      </c>
      <c r="Z589" s="91">
        <v>4.7426059675969583</v>
      </c>
      <c r="AA589" s="92">
        <f t="shared" si="68"/>
        <v>119.65062263588905</v>
      </c>
      <c r="AC589" s="48">
        <v>42225</v>
      </c>
      <c r="AD589" s="78">
        <v>137.83672167718069</v>
      </c>
      <c r="AE589" s="81">
        <v>55.251073739116102</v>
      </c>
      <c r="AF589" s="83">
        <f t="shared" si="69"/>
        <v>55.251073739116102</v>
      </c>
      <c r="AG589" s="86">
        <v>225.642</v>
      </c>
      <c r="AH589" s="93">
        <v>56.335250000000002</v>
      </c>
    </row>
    <row r="590" spans="1:34" ht="11.25" customHeight="1">
      <c r="A590" s="1">
        <v>42591</v>
      </c>
      <c r="B590" s="100">
        <v>3735</v>
      </c>
      <c r="C590" s="78">
        <f t="shared" si="70"/>
        <v>120.9691756418938</v>
      </c>
      <c r="D590" s="78">
        <v>120</v>
      </c>
      <c r="E590" s="79" t="s">
        <v>155</v>
      </c>
      <c r="F590" s="80">
        <v>2403</v>
      </c>
      <c r="G590" s="81">
        <v>58.308634924610999</v>
      </c>
      <c r="H590" s="126">
        <f t="shared" si="66"/>
        <v>59</v>
      </c>
      <c r="I590" s="81">
        <v>61</v>
      </c>
      <c r="J590" s="94" t="s">
        <v>155</v>
      </c>
      <c r="K590" s="82">
        <v>2282</v>
      </c>
      <c r="L590" s="83">
        <f t="shared" si="64"/>
        <v>58.308634924610999</v>
      </c>
      <c r="M590" s="83">
        <v>59</v>
      </c>
      <c r="N590" s="84" t="s">
        <v>213</v>
      </c>
      <c r="O590" s="85">
        <f t="shared" si="65"/>
        <v>8.3166799999999981</v>
      </c>
      <c r="P590" s="86">
        <v>235.6</v>
      </c>
      <c r="Q590" s="86">
        <v>246</v>
      </c>
      <c r="R590" s="87" t="s">
        <v>245</v>
      </c>
      <c r="S590" s="110">
        <f t="shared" si="67"/>
        <v>2420.0746200500002</v>
      </c>
      <c r="T590" s="88">
        <v>61.267711900000002</v>
      </c>
      <c r="U590" s="88">
        <v>73.61</v>
      </c>
      <c r="X590" s="90">
        <v>69.939005099438802</v>
      </c>
      <c r="Y590" s="91">
        <v>47.179169719906902</v>
      </c>
      <c r="Z590" s="91">
        <v>3.8510008225480905</v>
      </c>
      <c r="AA590" s="92">
        <f t="shared" si="68"/>
        <v>120.9691756418938</v>
      </c>
      <c r="AC590" s="48">
        <v>42226</v>
      </c>
      <c r="AD590" s="78">
        <v>137.99550875718865</v>
      </c>
      <c r="AE590" s="81">
        <v>55.191551634203499</v>
      </c>
      <c r="AF590" s="83">
        <f t="shared" si="69"/>
        <v>55.191551634203499</v>
      </c>
      <c r="AG590" s="86">
        <v>222.00899999999999</v>
      </c>
      <c r="AH590" s="93">
        <v>55.747550000000011</v>
      </c>
    </row>
    <row r="591" spans="1:34" ht="11.25" customHeight="1">
      <c r="A591" s="1">
        <v>42592</v>
      </c>
      <c r="B591" s="100">
        <v>3735</v>
      </c>
      <c r="C591" s="78">
        <f t="shared" si="70"/>
        <v>123.27034934107496</v>
      </c>
      <c r="D591" s="78">
        <v>120</v>
      </c>
      <c r="E591" s="79" t="s">
        <v>155</v>
      </c>
      <c r="F591" s="80">
        <v>2403</v>
      </c>
      <c r="G591" s="81">
        <v>59.952208724564301</v>
      </c>
      <c r="H591" s="126">
        <f t="shared" si="66"/>
        <v>59</v>
      </c>
      <c r="I591" s="81">
        <v>61</v>
      </c>
      <c r="J591" s="94" t="s">
        <v>198</v>
      </c>
      <c r="K591" s="82">
        <v>2282</v>
      </c>
      <c r="L591" s="83">
        <f t="shared" si="64"/>
        <v>59.952208724564301</v>
      </c>
      <c r="M591" s="83">
        <v>59</v>
      </c>
      <c r="N591" s="84" t="s">
        <v>213</v>
      </c>
      <c r="O591" s="85">
        <f t="shared" si="65"/>
        <v>8.2743199999999995</v>
      </c>
      <c r="P591" s="86">
        <v>234.4</v>
      </c>
      <c r="Q591" s="86">
        <v>246</v>
      </c>
      <c r="R591" s="87" t="s">
        <v>246</v>
      </c>
      <c r="S591" s="110">
        <f t="shared" si="67"/>
        <v>2420.2246449999998</v>
      </c>
      <c r="T591" s="88">
        <v>61.271509999999999</v>
      </c>
      <c r="U591" s="88">
        <v>73.61</v>
      </c>
      <c r="X591" s="90">
        <v>68.216941753469698</v>
      </c>
      <c r="Y591" s="91">
        <v>47.928709472930301</v>
      </c>
      <c r="Z591" s="91">
        <v>7.1246981146749695</v>
      </c>
      <c r="AA591" s="92">
        <f t="shared" si="68"/>
        <v>123.27034934107496</v>
      </c>
      <c r="AC591" s="48">
        <v>42227</v>
      </c>
      <c r="AD591" s="78">
        <v>137.93742823240794</v>
      </c>
      <c r="AE591" s="81">
        <v>54.464284331205299</v>
      </c>
      <c r="AF591" s="83">
        <f t="shared" si="69"/>
        <v>54.464284331205299</v>
      </c>
      <c r="AG591" s="86">
        <v>217.85400000000001</v>
      </c>
      <c r="AH591" s="93">
        <v>56.246530000000021</v>
      </c>
    </row>
    <row r="592" spans="1:34" ht="11.25" customHeight="1">
      <c r="A592" s="1">
        <v>42593</v>
      </c>
      <c r="B592" s="100">
        <v>3735</v>
      </c>
      <c r="C592" s="78">
        <f t="shared" si="70"/>
        <v>125.6533459132613</v>
      </c>
      <c r="D592" s="78">
        <v>120</v>
      </c>
      <c r="E592" s="79" t="s">
        <v>155</v>
      </c>
      <c r="F592" s="80">
        <v>2403</v>
      </c>
      <c r="G592" s="81">
        <v>59.531219091729902</v>
      </c>
      <c r="H592" s="126">
        <f t="shared" si="66"/>
        <v>59</v>
      </c>
      <c r="I592" s="81">
        <v>61</v>
      </c>
      <c r="J592" s="94" t="s">
        <v>198</v>
      </c>
      <c r="K592" s="82">
        <v>2282</v>
      </c>
      <c r="L592" s="83">
        <f t="shared" si="64"/>
        <v>59.531219091729902</v>
      </c>
      <c r="M592" s="83">
        <v>59</v>
      </c>
      <c r="N592" s="84" t="s">
        <v>213</v>
      </c>
      <c r="O592" s="85">
        <f t="shared" si="65"/>
        <v>8.5320099999999979</v>
      </c>
      <c r="P592" s="86">
        <v>241.7</v>
      </c>
      <c r="Q592" s="86">
        <v>246</v>
      </c>
      <c r="R592" s="87" t="s">
        <v>245</v>
      </c>
      <c r="S592" s="110">
        <f t="shared" si="67"/>
        <v>2413.0040450000001</v>
      </c>
      <c r="T592" s="88">
        <v>61.088709999999999</v>
      </c>
      <c r="U592" s="88">
        <v>73.61</v>
      </c>
      <c r="X592" s="90">
        <v>68.403234160447795</v>
      </c>
      <c r="Y592" s="91">
        <v>47.387788609376599</v>
      </c>
      <c r="Z592" s="91">
        <v>9.8623231434369103</v>
      </c>
      <c r="AA592" s="92">
        <f t="shared" si="68"/>
        <v>125.6533459132613</v>
      </c>
      <c r="AC592" s="48">
        <v>42228</v>
      </c>
      <c r="AD592" s="78">
        <v>131.09660717201555</v>
      </c>
      <c r="AE592" s="81">
        <v>53.834008002653796</v>
      </c>
      <c r="AF592" s="83">
        <f t="shared" si="69"/>
        <v>53.834008002653796</v>
      </c>
      <c r="AG592" s="86">
        <v>218.86099999999999</v>
      </c>
      <c r="AH592" s="93">
        <v>57.160563267000029</v>
      </c>
    </row>
    <row r="593" spans="1:34" ht="11.25" customHeight="1">
      <c r="A593" s="1">
        <v>42594</v>
      </c>
      <c r="B593" s="100">
        <v>3735</v>
      </c>
      <c r="C593" s="78">
        <f t="shared" si="70"/>
        <v>122.64813881548139</v>
      </c>
      <c r="D593" s="78">
        <v>120</v>
      </c>
      <c r="E593" s="79" t="s">
        <v>156</v>
      </c>
      <c r="F593" s="80">
        <v>2403</v>
      </c>
      <c r="G593" s="81">
        <v>60.142972851786602</v>
      </c>
      <c r="H593" s="126">
        <f t="shared" si="66"/>
        <v>59</v>
      </c>
      <c r="I593" s="81">
        <v>61</v>
      </c>
      <c r="J593" s="94" t="s">
        <v>198</v>
      </c>
      <c r="K593" s="82">
        <v>2282</v>
      </c>
      <c r="L593" s="83">
        <f t="shared" si="64"/>
        <v>60.142972851786602</v>
      </c>
      <c r="M593" s="83">
        <v>59</v>
      </c>
      <c r="N593" s="84" t="s">
        <v>213</v>
      </c>
      <c r="O593" s="85">
        <f t="shared" si="65"/>
        <v>8.37669</v>
      </c>
      <c r="P593" s="86">
        <v>237.3</v>
      </c>
      <c r="Q593" s="86">
        <v>247</v>
      </c>
      <c r="R593" s="87" t="s">
        <v>244</v>
      </c>
      <c r="S593" s="110">
        <f t="shared" si="67"/>
        <v>2410.1079049999998</v>
      </c>
      <c r="T593" s="88">
        <v>61.015389999999996</v>
      </c>
      <c r="U593" s="88">
        <v>73.61</v>
      </c>
      <c r="X593" s="90">
        <v>69.887461438183706</v>
      </c>
      <c r="Y593" s="91">
        <v>43.258642744468403</v>
      </c>
      <c r="Z593" s="91">
        <v>9.5020346328292806</v>
      </c>
      <c r="AA593" s="92">
        <f t="shared" si="68"/>
        <v>122.64813881548139</v>
      </c>
      <c r="AC593" s="48">
        <v>42229</v>
      </c>
      <c r="AD593" s="78">
        <v>130.72728587039776</v>
      </c>
      <c r="AE593" s="81">
        <v>55.320061482956802</v>
      </c>
      <c r="AF593" s="83">
        <f t="shared" si="69"/>
        <v>55.320061482956802</v>
      </c>
      <c r="AG593" s="86">
        <v>219.57300000000001</v>
      </c>
      <c r="AH593" s="93">
        <v>57.67605020220001</v>
      </c>
    </row>
    <row r="594" spans="1:34" ht="11.25" customHeight="1">
      <c r="A594" s="1">
        <v>42595</v>
      </c>
      <c r="B594" s="100">
        <v>3735</v>
      </c>
      <c r="C594" s="78">
        <f t="shared" si="70"/>
        <v>126.47132204327626</v>
      </c>
      <c r="D594" s="78">
        <v>120</v>
      </c>
      <c r="E594" s="79" t="s">
        <v>156</v>
      </c>
      <c r="F594" s="80">
        <v>2403</v>
      </c>
      <c r="G594" s="81">
        <v>59.415075064649102</v>
      </c>
      <c r="H594" s="126">
        <f t="shared" si="66"/>
        <v>59</v>
      </c>
      <c r="I594" s="81">
        <v>63</v>
      </c>
      <c r="J594" s="94" t="s">
        <v>199</v>
      </c>
      <c r="K594" s="82">
        <v>2282</v>
      </c>
      <c r="L594" s="83">
        <f t="shared" si="64"/>
        <v>59.415075064649102</v>
      </c>
      <c r="M594" s="83">
        <v>59</v>
      </c>
      <c r="N594" s="84" t="s">
        <v>213</v>
      </c>
      <c r="O594" s="85">
        <f t="shared" si="65"/>
        <v>8.415519999999999</v>
      </c>
      <c r="P594" s="86">
        <v>238.4</v>
      </c>
      <c r="Q594" s="86">
        <v>247</v>
      </c>
      <c r="R594" s="87" t="s">
        <v>244</v>
      </c>
      <c r="S594" s="110">
        <f t="shared" si="67"/>
        <v>2364.5798100000002</v>
      </c>
      <c r="T594" s="88">
        <v>59.862780000000001</v>
      </c>
      <c r="U594" s="88">
        <v>73.61</v>
      </c>
      <c r="X594" s="90">
        <v>69.351369470313699</v>
      </c>
      <c r="Y594" s="91">
        <v>48.355485282073502</v>
      </c>
      <c r="Z594" s="91">
        <v>8.7644672908890602</v>
      </c>
      <c r="AA594" s="92">
        <f t="shared" si="68"/>
        <v>126.47132204327626</v>
      </c>
      <c r="AC594" s="48">
        <v>42230</v>
      </c>
      <c r="AD594" s="78">
        <v>128.23144204129537</v>
      </c>
      <c r="AE594" s="81">
        <v>55.4115254827855</v>
      </c>
      <c r="AF594" s="83">
        <f t="shared" si="69"/>
        <v>55.4115254827855</v>
      </c>
      <c r="AG594" s="86">
        <v>223.80500000000001</v>
      </c>
      <c r="AH594" s="93">
        <v>57.133550373600016</v>
      </c>
    </row>
    <row r="595" spans="1:34" ht="11.25" customHeight="1">
      <c r="A595" s="1">
        <v>42596</v>
      </c>
      <c r="B595" s="100">
        <v>3735</v>
      </c>
      <c r="C595" s="78">
        <f t="shared" si="70"/>
        <v>123.51928161162236</v>
      </c>
      <c r="D595" s="78">
        <v>116</v>
      </c>
      <c r="E595" s="79" t="s">
        <v>156</v>
      </c>
      <c r="F595" s="80">
        <v>2403</v>
      </c>
      <c r="G595" s="81">
        <v>59.610186525633701</v>
      </c>
      <c r="H595" s="126">
        <f t="shared" si="66"/>
        <v>59</v>
      </c>
      <c r="I595" s="81">
        <v>63</v>
      </c>
      <c r="J595" s="94" t="s">
        <v>199</v>
      </c>
      <c r="K595" s="82">
        <v>2282</v>
      </c>
      <c r="L595" s="83">
        <f t="shared" si="64"/>
        <v>59.610186525633701</v>
      </c>
      <c r="M595" s="83">
        <v>59</v>
      </c>
      <c r="N595" s="84" t="s">
        <v>213</v>
      </c>
      <c r="O595" s="85">
        <f t="shared" si="65"/>
        <v>8.3837499999999991</v>
      </c>
      <c r="P595" s="86">
        <v>237.5</v>
      </c>
      <c r="Q595" s="86">
        <v>247</v>
      </c>
      <c r="R595" s="87" t="s">
        <v>244</v>
      </c>
      <c r="S595" s="110">
        <f t="shared" si="67"/>
        <v>2361.89381</v>
      </c>
      <c r="T595" s="88">
        <v>59.794780000000003</v>
      </c>
      <c r="U595" s="88">
        <v>73.61</v>
      </c>
      <c r="X595" s="90">
        <v>70.842273401690505</v>
      </c>
      <c r="Y595" s="91">
        <v>47.7985748317017</v>
      </c>
      <c r="Z595" s="91">
        <v>4.8784333782301568</v>
      </c>
      <c r="AA595" s="92">
        <f t="shared" si="68"/>
        <v>123.51928161162236</v>
      </c>
      <c r="AC595" s="48">
        <v>42231</v>
      </c>
      <c r="AD595" s="78">
        <v>141.04794426289632</v>
      </c>
      <c r="AE595" s="81">
        <v>55.5251206268441</v>
      </c>
      <c r="AF595" s="83">
        <f t="shared" si="69"/>
        <v>55.5251206268441</v>
      </c>
      <c r="AG595" s="86">
        <v>223.51400000000001</v>
      </c>
      <c r="AH595" s="93">
        <v>56.845120000000023</v>
      </c>
    </row>
    <row r="596" spans="1:34" ht="11.25" customHeight="1">
      <c r="A596" s="1">
        <v>42597</v>
      </c>
      <c r="B596" s="100">
        <v>3735</v>
      </c>
      <c r="C596" s="78">
        <f t="shared" si="70"/>
        <v>122.8508514094743</v>
      </c>
      <c r="D596" s="78">
        <v>128</v>
      </c>
      <c r="E596" s="79" t="s">
        <v>156</v>
      </c>
      <c r="F596" s="80">
        <v>2403</v>
      </c>
      <c r="G596" s="81">
        <v>59.6807960694847</v>
      </c>
      <c r="H596" s="126">
        <f t="shared" si="66"/>
        <v>59</v>
      </c>
      <c r="I596" s="81">
        <v>63</v>
      </c>
      <c r="J596" s="94" t="s">
        <v>199</v>
      </c>
      <c r="K596" s="82">
        <v>2282</v>
      </c>
      <c r="L596" s="83">
        <f t="shared" si="64"/>
        <v>59.6807960694847</v>
      </c>
      <c r="M596" s="83">
        <v>59</v>
      </c>
      <c r="N596" s="84" t="s">
        <v>213</v>
      </c>
      <c r="O596" s="85">
        <f t="shared" si="65"/>
        <v>8.323739999999999</v>
      </c>
      <c r="P596" s="86">
        <v>235.8</v>
      </c>
      <c r="Q596" s="86">
        <v>248</v>
      </c>
      <c r="S596" s="110">
        <f t="shared" si="67"/>
        <v>2317.6194449999998</v>
      </c>
      <c r="T596" s="88">
        <v>58.673909999999999</v>
      </c>
      <c r="U596" s="88">
        <v>73.61</v>
      </c>
      <c r="X596" s="90">
        <v>68.434573946938897</v>
      </c>
      <c r="Y596" s="91">
        <v>46.486858849606698</v>
      </c>
      <c r="Z596" s="91">
        <v>7.9294186129287212</v>
      </c>
      <c r="AA596" s="92">
        <f t="shared" si="68"/>
        <v>122.8508514094743</v>
      </c>
      <c r="AC596" s="48">
        <v>42232</v>
      </c>
      <c r="AD596" s="78">
        <v>143.594882694131</v>
      </c>
      <c r="AE596" s="81">
        <v>53.037732772240901</v>
      </c>
      <c r="AF596" s="83">
        <f t="shared" si="69"/>
        <v>53.037732772240901</v>
      </c>
      <c r="AG596" s="86">
        <v>224.35499999999999</v>
      </c>
      <c r="AH596" s="93">
        <v>56.837319999999991</v>
      </c>
    </row>
    <row r="597" spans="1:34" ht="11.25" customHeight="1">
      <c r="A597" s="1">
        <v>42598</v>
      </c>
      <c r="B597" s="100">
        <v>3735</v>
      </c>
      <c r="C597" s="78">
        <f t="shared" si="70"/>
        <v>118.99384235391697</v>
      </c>
      <c r="D597" s="78">
        <v>116</v>
      </c>
      <c r="E597" s="79" t="s">
        <v>156</v>
      </c>
      <c r="F597" s="80">
        <v>2403</v>
      </c>
      <c r="G597" s="81">
        <v>58.446331555024898</v>
      </c>
      <c r="H597" s="126">
        <f t="shared" si="66"/>
        <v>59</v>
      </c>
      <c r="I597" s="81">
        <v>66</v>
      </c>
      <c r="K597" s="82">
        <v>2282</v>
      </c>
      <c r="L597" s="83">
        <f t="shared" si="64"/>
        <v>58.446331555024898</v>
      </c>
      <c r="M597" s="83">
        <v>59</v>
      </c>
      <c r="N597" s="84" t="s">
        <v>213</v>
      </c>
      <c r="O597" s="85">
        <f t="shared" si="65"/>
        <v>8.2955000000000005</v>
      </c>
      <c r="P597" s="86">
        <v>235</v>
      </c>
      <c r="Q597" s="86">
        <v>248</v>
      </c>
      <c r="S597" s="110">
        <f t="shared" si="67"/>
        <v>2295.9928</v>
      </c>
      <c r="T597" s="88">
        <v>58.126399999999997</v>
      </c>
      <c r="U597" s="88">
        <v>73.61</v>
      </c>
      <c r="X597" s="90">
        <v>69.403805129717199</v>
      </c>
      <c r="Y597" s="91">
        <v>44.700955217095903</v>
      </c>
      <c r="Z597" s="91">
        <v>4.8890820071038812</v>
      </c>
      <c r="AA597" s="92">
        <f t="shared" si="68"/>
        <v>118.99384235391697</v>
      </c>
      <c r="AC597" s="48">
        <v>42233</v>
      </c>
      <c r="AD597" s="78">
        <v>142.37879252865983</v>
      </c>
      <c r="AE597" s="81">
        <v>52.9242778800335</v>
      </c>
      <c r="AF597" s="83">
        <f t="shared" si="69"/>
        <v>52.9242778800335</v>
      </c>
      <c r="AG597" s="86">
        <v>215.24</v>
      </c>
      <c r="AH597" s="93">
        <v>56.331770000000006</v>
      </c>
    </row>
    <row r="598" spans="1:34" ht="11.25" customHeight="1">
      <c r="A598" s="1">
        <v>42599</v>
      </c>
      <c r="B598" s="100">
        <v>3735</v>
      </c>
      <c r="C598" s="78">
        <f t="shared" si="70"/>
        <v>115.69607461360589</v>
      </c>
      <c r="D598" s="78">
        <v>116</v>
      </c>
      <c r="E598" s="79" t="s">
        <v>156</v>
      </c>
      <c r="F598" s="80">
        <v>2403</v>
      </c>
      <c r="G598" s="81">
        <v>56.598720318846503</v>
      </c>
      <c r="H598" s="126">
        <f t="shared" si="66"/>
        <v>59</v>
      </c>
      <c r="I598" s="81">
        <v>66</v>
      </c>
      <c r="K598" s="82">
        <v>2282</v>
      </c>
      <c r="L598" s="83">
        <f t="shared" si="64"/>
        <v>56.598720318846503</v>
      </c>
      <c r="M598" s="83">
        <v>59</v>
      </c>
      <c r="N598" s="84" t="s">
        <v>213</v>
      </c>
      <c r="O598" s="85">
        <f t="shared" si="65"/>
        <v>8.1225299999999994</v>
      </c>
      <c r="P598" s="86">
        <v>230.1</v>
      </c>
      <c r="Q598" s="86">
        <v>248</v>
      </c>
      <c r="S598" s="110">
        <f t="shared" si="67"/>
        <v>2360.8581199999999</v>
      </c>
      <c r="T598" s="88">
        <v>59.768560000000001</v>
      </c>
      <c r="U598" s="88">
        <v>73.61</v>
      </c>
      <c r="X598" s="90">
        <v>67.347782884633503</v>
      </c>
      <c r="Y598" s="91">
        <v>44.8597400804844</v>
      </c>
      <c r="Z598" s="91">
        <v>3.4885516484879799</v>
      </c>
      <c r="AA598" s="92">
        <f t="shared" si="68"/>
        <v>115.69607461360589</v>
      </c>
      <c r="AC598" s="48">
        <v>42234</v>
      </c>
      <c r="AD598" s="78">
        <v>134.15974092569897</v>
      </c>
      <c r="AE598" s="81">
        <v>52.190724023713898</v>
      </c>
      <c r="AF598" s="83">
        <f t="shared" si="69"/>
        <v>52.190724023713898</v>
      </c>
      <c r="AG598" s="86">
        <v>212.92599999999999</v>
      </c>
      <c r="AH598" s="93">
        <v>55.800131308099999</v>
      </c>
    </row>
    <row r="599" spans="1:34" ht="11.25" customHeight="1">
      <c r="A599" s="1">
        <v>42600</v>
      </c>
      <c r="B599" s="100">
        <v>3735</v>
      </c>
      <c r="C599" s="78">
        <f t="shared" si="70"/>
        <v>110.18470669599394</v>
      </c>
      <c r="D599" s="78">
        <v>128</v>
      </c>
      <c r="E599" s="79"/>
      <c r="F599" s="80">
        <v>2403</v>
      </c>
      <c r="G599" s="81">
        <v>57.841531116521701</v>
      </c>
      <c r="H599" s="126">
        <f t="shared" si="66"/>
        <v>59</v>
      </c>
      <c r="I599" s="81">
        <v>66</v>
      </c>
      <c r="K599" s="82">
        <v>2282</v>
      </c>
      <c r="L599" s="83">
        <f t="shared" si="64"/>
        <v>57.841531116521701</v>
      </c>
      <c r="M599" s="83">
        <v>59</v>
      </c>
      <c r="N599" s="84" t="s">
        <v>213</v>
      </c>
      <c r="O599" s="85">
        <f t="shared" si="65"/>
        <v>8.1331199999999999</v>
      </c>
      <c r="P599" s="86">
        <v>230.4</v>
      </c>
      <c r="Q599" s="86">
        <v>248</v>
      </c>
      <c r="S599" s="110">
        <f t="shared" si="67"/>
        <v>2408.64048</v>
      </c>
      <c r="T599" s="88">
        <v>60.97824</v>
      </c>
      <c r="U599" s="88">
        <v>73.61</v>
      </c>
      <c r="X599" s="90">
        <v>67.252431331740397</v>
      </c>
      <c r="Y599" s="91">
        <v>39.325584760164702</v>
      </c>
      <c r="Z599" s="91">
        <v>3.6066906040888398</v>
      </c>
      <c r="AA599" s="92">
        <f t="shared" si="68"/>
        <v>110.18470669599394</v>
      </c>
      <c r="AC599" s="48">
        <v>42235</v>
      </c>
      <c r="AD599" s="78">
        <v>131.09665779162108</v>
      </c>
      <c r="AE599" s="81">
        <v>51.804510247212797</v>
      </c>
      <c r="AF599" s="83">
        <f t="shared" si="69"/>
        <v>51.804510247212797</v>
      </c>
      <c r="AG599" s="86">
        <v>213.69200000000001</v>
      </c>
      <c r="AH599" s="93">
        <v>55.473960000000005</v>
      </c>
    </row>
    <row r="600" spans="1:34" ht="11.25" customHeight="1">
      <c r="A600" s="1">
        <v>42601</v>
      </c>
      <c r="B600" s="100">
        <v>3735</v>
      </c>
      <c r="C600" s="78">
        <f t="shared" si="70"/>
        <v>124.24964726793098</v>
      </c>
      <c r="D600" s="78">
        <v>128</v>
      </c>
      <c r="E600" s="79"/>
      <c r="F600" s="80">
        <v>2403</v>
      </c>
      <c r="G600" s="81">
        <v>59.940754727572902</v>
      </c>
      <c r="H600" s="126">
        <f t="shared" si="66"/>
        <v>59</v>
      </c>
      <c r="I600" s="81">
        <v>66</v>
      </c>
      <c r="K600" s="82">
        <v>2282</v>
      </c>
      <c r="L600" s="83">
        <f t="shared" si="64"/>
        <v>59.940754727572902</v>
      </c>
      <c r="M600" s="83">
        <v>59</v>
      </c>
      <c r="N600" s="84" t="s">
        <v>213</v>
      </c>
      <c r="O600" s="85">
        <f t="shared" si="65"/>
        <v>8.1684199999999993</v>
      </c>
      <c r="P600" s="86">
        <v>231.4</v>
      </c>
      <c r="Q600" s="86">
        <v>248</v>
      </c>
      <c r="S600" s="110">
        <f t="shared" si="67"/>
        <v>2437.6540199999999</v>
      </c>
      <c r="T600" s="88">
        <v>61.712760000000003</v>
      </c>
      <c r="U600" s="88">
        <v>73.61</v>
      </c>
      <c r="X600" s="90">
        <v>72.852816708557796</v>
      </c>
      <c r="Y600" s="91">
        <v>50.535724575265597</v>
      </c>
      <c r="Z600" s="91">
        <v>0.86110598410757677</v>
      </c>
      <c r="AA600" s="92">
        <f t="shared" si="68"/>
        <v>124.24964726793098</v>
      </c>
      <c r="AC600" s="48">
        <v>42236</v>
      </c>
      <c r="AD600" s="78">
        <v>131.94165446353955</v>
      </c>
      <c r="AE600" s="81">
        <v>51.294106714504601</v>
      </c>
      <c r="AF600" s="83">
        <f t="shared" si="69"/>
        <v>51.294106714504601</v>
      </c>
      <c r="AG600" s="86">
        <v>221.09299999999999</v>
      </c>
      <c r="AH600" s="93">
        <v>56.921889999999983</v>
      </c>
    </row>
    <row r="601" spans="1:34" ht="11.25" customHeight="1">
      <c r="A601" s="1">
        <v>42602</v>
      </c>
      <c r="B601" s="100">
        <v>3735</v>
      </c>
      <c r="C601" s="78">
        <f t="shared" si="70"/>
        <v>135.34195440810652</v>
      </c>
      <c r="D601" s="78">
        <v>128</v>
      </c>
      <c r="E601" s="79"/>
      <c r="F601" s="80">
        <v>2403</v>
      </c>
      <c r="G601" s="81">
        <v>59.538475529985902</v>
      </c>
      <c r="H601" s="126">
        <f t="shared" si="66"/>
        <v>59</v>
      </c>
      <c r="I601" s="81">
        <v>66</v>
      </c>
      <c r="K601" s="82">
        <v>2282</v>
      </c>
      <c r="L601" s="83">
        <f t="shared" si="64"/>
        <v>59.538475529985902</v>
      </c>
      <c r="M601" s="83">
        <v>59</v>
      </c>
      <c r="N601" s="84" t="s">
        <v>213</v>
      </c>
      <c r="O601" s="85">
        <f t="shared" si="65"/>
        <v>8.3202099999999994</v>
      </c>
      <c r="P601" s="86">
        <v>235.7</v>
      </c>
      <c r="Q601" s="86">
        <v>248</v>
      </c>
      <c r="S601" s="110">
        <f t="shared" si="67"/>
        <v>2432.1058499999999</v>
      </c>
      <c r="T601" s="88">
        <v>61.572299999999998</v>
      </c>
      <c r="U601" s="88">
        <v>73.61</v>
      </c>
      <c r="X601" s="90">
        <v>73.972038473710796</v>
      </c>
      <c r="Y601" s="91">
        <v>51.5845759557684</v>
      </c>
      <c r="Z601" s="91">
        <v>9.7853399786273183</v>
      </c>
      <c r="AA601" s="92">
        <f t="shared" si="68"/>
        <v>135.34195440810652</v>
      </c>
      <c r="AC601" s="48">
        <v>42237</v>
      </c>
      <c r="AD601" s="78">
        <v>136.82387561874538</v>
      </c>
      <c r="AE601" s="81">
        <v>50.9</v>
      </c>
      <c r="AF601" s="83">
        <f t="shared" si="69"/>
        <v>50.9</v>
      </c>
      <c r="AG601" s="86">
        <v>224.029</v>
      </c>
      <c r="AH601" s="93">
        <v>57.945689999999971</v>
      </c>
    </row>
    <row r="602" spans="1:34" ht="11.25" customHeight="1">
      <c r="A602" s="1">
        <v>42603</v>
      </c>
      <c r="B602" s="100">
        <v>3735</v>
      </c>
      <c r="C602" s="78">
        <f t="shared" si="70"/>
        <v>138.0097623385858</v>
      </c>
      <c r="D602" s="78">
        <v>128</v>
      </c>
      <c r="E602" s="79"/>
      <c r="F602" s="80">
        <v>2403</v>
      </c>
      <c r="G602" s="81">
        <v>59.298007255906903</v>
      </c>
      <c r="H602" s="126">
        <f t="shared" si="66"/>
        <v>59</v>
      </c>
      <c r="I602" s="81">
        <v>66</v>
      </c>
      <c r="K602" s="82">
        <v>2282</v>
      </c>
      <c r="L602" s="83">
        <f t="shared" si="64"/>
        <v>59.298007255906903</v>
      </c>
      <c r="M602" s="83">
        <v>59</v>
      </c>
      <c r="N602" s="84" t="s">
        <v>213</v>
      </c>
      <c r="O602" s="85">
        <f t="shared" si="65"/>
        <v>8.3378599999999992</v>
      </c>
      <c r="P602" s="86">
        <v>236.2</v>
      </c>
      <c r="Q602" s="86">
        <v>248</v>
      </c>
      <c r="S602" s="110">
        <f t="shared" si="67"/>
        <v>2420.1397200000001</v>
      </c>
      <c r="T602" s="88">
        <v>61.269359999999999</v>
      </c>
      <c r="U602" s="88">
        <v>73.61</v>
      </c>
      <c r="X602" s="90">
        <v>73.336458322937204</v>
      </c>
      <c r="Y602" s="91">
        <v>54.334994806978401</v>
      </c>
      <c r="Z602" s="91">
        <v>10.338309208670205</v>
      </c>
      <c r="AA602" s="92">
        <f t="shared" si="68"/>
        <v>138.0097623385858</v>
      </c>
      <c r="AC602" s="48">
        <v>42238</v>
      </c>
      <c r="AD602" s="78">
        <v>140.05627129105824</v>
      </c>
      <c r="AE602" s="81">
        <v>51</v>
      </c>
      <c r="AF602" s="83">
        <f t="shared" si="69"/>
        <v>51</v>
      </c>
      <c r="AG602" s="86">
        <v>225.06</v>
      </c>
      <c r="AH602" s="93">
        <v>58.324179999999991</v>
      </c>
    </row>
    <row r="603" spans="1:34" ht="11.25" customHeight="1">
      <c r="A603" s="1">
        <v>42604</v>
      </c>
      <c r="B603" s="100">
        <v>3735</v>
      </c>
      <c r="C603" s="78">
        <f t="shared" si="70"/>
        <v>137.05402127939308</v>
      </c>
      <c r="D603" s="78">
        <v>125</v>
      </c>
      <c r="E603" s="79" t="s">
        <v>32</v>
      </c>
      <c r="F603" s="80">
        <v>2403</v>
      </c>
      <c r="G603" s="81">
        <v>55.472737186746599</v>
      </c>
      <c r="H603" s="126">
        <f t="shared" si="66"/>
        <v>59</v>
      </c>
      <c r="I603" s="81">
        <v>66</v>
      </c>
      <c r="K603" s="82">
        <v>2282</v>
      </c>
      <c r="L603" s="83">
        <f t="shared" si="64"/>
        <v>55.472737186746599</v>
      </c>
      <c r="M603" s="83">
        <v>59</v>
      </c>
      <c r="N603" s="84" t="s">
        <v>213</v>
      </c>
      <c r="O603" s="85">
        <f t="shared" si="65"/>
        <v>8.23902</v>
      </c>
      <c r="P603" s="86">
        <v>233.4</v>
      </c>
      <c r="Q603" s="86">
        <v>241</v>
      </c>
      <c r="R603" s="87" t="s">
        <v>247</v>
      </c>
      <c r="S603" s="110">
        <f t="shared" si="67"/>
        <v>2375.5991250000002</v>
      </c>
      <c r="T603" s="88">
        <v>60.141750000000002</v>
      </c>
      <c r="U603" s="88">
        <v>73.61</v>
      </c>
      <c r="X603" s="90">
        <v>74.669696557091299</v>
      </c>
      <c r="Y603" s="91">
        <v>52.371024780405797</v>
      </c>
      <c r="Z603" s="91">
        <v>10.013299941895967</v>
      </c>
      <c r="AA603" s="92">
        <f t="shared" si="68"/>
        <v>137.05402127939308</v>
      </c>
      <c r="AC603" s="48">
        <v>42239</v>
      </c>
      <c r="AD603" s="78">
        <v>139.25829520742383</v>
      </c>
      <c r="AE603" s="81">
        <v>51.5</v>
      </c>
      <c r="AF603" s="83">
        <f t="shared" si="69"/>
        <v>51.5</v>
      </c>
      <c r="AG603" s="86">
        <v>222.25399999999999</v>
      </c>
      <c r="AH603" s="93">
        <v>57.276920000000004</v>
      </c>
    </row>
    <row r="604" spans="1:34" ht="11.25" customHeight="1">
      <c r="A604" s="1">
        <v>42605</v>
      </c>
      <c r="B604" s="100">
        <v>3735</v>
      </c>
      <c r="C604" s="78">
        <f t="shared" si="70"/>
        <v>129.61377108803754</v>
      </c>
      <c r="D604" s="78">
        <v>120</v>
      </c>
      <c r="E604" s="79" t="s">
        <v>166</v>
      </c>
      <c r="F604" s="80">
        <v>2403</v>
      </c>
      <c r="G604" s="81">
        <v>59.209016577281297</v>
      </c>
      <c r="H604" s="126">
        <f t="shared" si="66"/>
        <v>59</v>
      </c>
      <c r="I604" s="81">
        <v>66</v>
      </c>
      <c r="K604" s="82">
        <v>2282</v>
      </c>
      <c r="L604" s="83">
        <f t="shared" si="64"/>
        <v>59.209016577281297</v>
      </c>
      <c r="M604" s="83">
        <v>59</v>
      </c>
      <c r="N604" s="84" t="s">
        <v>213</v>
      </c>
      <c r="O604" s="85">
        <f t="shared" si="65"/>
        <v>8.2813799999999986</v>
      </c>
      <c r="P604" s="86">
        <v>234.6</v>
      </c>
      <c r="Q604" s="86">
        <v>241</v>
      </c>
      <c r="R604" s="87" t="s">
        <v>248</v>
      </c>
      <c r="S604" s="110">
        <f t="shared" si="67"/>
        <v>2386.5994799999999</v>
      </c>
      <c r="T604" s="88">
        <v>60.42024</v>
      </c>
      <c r="U604" s="88">
        <v>73.61</v>
      </c>
      <c r="V604" s="111" t="s">
        <v>224</v>
      </c>
      <c r="X604" s="90">
        <v>73.452851753496603</v>
      </c>
      <c r="Y604" s="91">
        <v>51.910801753291302</v>
      </c>
      <c r="Z604" s="91">
        <v>4.2501175812496381</v>
      </c>
      <c r="AA604" s="92">
        <f t="shared" si="68"/>
        <v>129.61377108803754</v>
      </c>
      <c r="AC604" s="48">
        <v>42240</v>
      </c>
      <c r="AD604" s="78">
        <v>136.9320692210533</v>
      </c>
      <c r="AE604" s="81">
        <v>49.3</v>
      </c>
      <c r="AF604" s="83">
        <f t="shared" si="69"/>
        <v>49.3</v>
      </c>
      <c r="AG604" s="86">
        <v>219.58199999999999</v>
      </c>
      <c r="AH604" s="93">
        <v>55.76576</v>
      </c>
    </row>
    <row r="605" spans="1:34" ht="11.25" customHeight="1">
      <c r="A605" s="1">
        <v>42606</v>
      </c>
      <c r="B605" s="100">
        <v>3735</v>
      </c>
      <c r="C605" s="78">
        <f t="shared" si="70"/>
        <v>129.45693305714641</v>
      </c>
      <c r="D605" s="78">
        <v>120</v>
      </c>
      <c r="E605" s="79" t="s">
        <v>167</v>
      </c>
      <c r="F605" s="80">
        <v>2403</v>
      </c>
      <c r="G605" s="81">
        <v>59.287486950021801</v>
      </c>
      <c r="H605" s="126">
        <f t="shared" si="66"/>
        <v>59</v>
      </c>
      <c r="I605" s="81">
        <v>66</v>
      </c>
      <c r="K605" s="82">
        <v>2282</v>
      </c>
      <c r="L605" s="83">
        <f t="shared" si="64"/>
        <v>59.287486950021801</v>
      </c>
      <c r="M605" s="83">
        <v>59</v>
      </c>
      <c r="N605" s="84" t="s">
        <v>213</v>
      </c>
      <c r="O605" s="85">
        <f t="shared" si="65"/>
        <v>8.4331700000000005</v>
      </c>
      <c r="P605" s="86">
        <v>238.9</v>
      </c>
      <c r="Q605" s="86">
        <v>241</v>
      </c>
      <c r="R605" s="87" t="s">
        <v>248</v>
      </c>
      <c r="S605" s="110">
        <f t="shared" si="67"/>
        <v>2430.0423700000001</v>
      </c>
      <c r="T605" s="88">
        <v>61.520060000000001</v>
      </c>
      <c r="U605" s="88">
        <v>73.61</v>
      </c>
      <c r="V605" s="111" t="s">
        <v>224</v>
      </c>
      <c r="X605" s="90">
        <v>79.122511871182695</v>
      </c>
      <c r="Y605" s="91">
        <v>50.322512846030101</v>
      </c>
      <c r="Z605" s="91">
        <v>1.190833993363361E-2</v>
      </c>
      <c r="AA605" s="92">
        <f t="shared" si="68"/>
        <v>129.45693305714641</v>
      </c>
      <c r="AC605" s="48">
        <v>42241</v>
      </c>
      <c r="AD605" s="78">
        <v>131.65626792417638</v>
      </c>
      <c r="AE605" s="81">
        <v>52.2</v>
      </c>
      <c r="AF605" s="83">
        <f t="shared" si="69"/>
        <v>52.2</v>
      </c>
      <c r="AG605" s="86">
        <v>219.34700000000001</v>
      </c>
      <c r="AH605" s="93">
        <v>55.228230000000003</v>
      </c>
    </row>
    <row r="606" spans="1:34" ht="11.25" customHeight="1">
      <c r="A606" s="1">
        <v>42607</v>
      </c>
      <c r="B606" s="100">
        <v>3735</v>
      </c>
      <c r="C606" s="78">
        <f t="shared" si="70"/>
        <v>132.92029626081441</v>
      </c>
      <c r="D606" s="78">
        <v>120</v>
      </c>
      <c r="E606" s="79" t="s">
        <v>167</v>
      </c>
      <c r="F606" s="80">
        <v>2403</v>
      </c>
      <c r="G606" s="81">
        <v>60.591895981293</v>
      </c>
      <c r="H606" s="126">
        <f t="shared" si="66"/>
        <v>59</v>
      </c>
      <c r="I606" s="81">
        <v>66</v>
      </c>
      <c r="K606" s="82">
        <v>2282</v>
      </c>
      <c r="L606" s="83">
        <f t="shared" si="64"/>
        <v>60.591895981293</v>
      </c>
      <c r="M606" s="83">
        <v>59</v>
      </c>
      <c r="N606" s="84" t="s">
        <v>213</v>
      </c>
      <c r="O606" s="85">
        <f t="shared" si="65"/>
        <v>8.5602499999999999</v>
      </c>
      <c r="P606" s="86">
        <v>242.5</v>
      </c>
      <c r="Q606" s="86">
        <v>241</v>
      </c>
      <c r="R606" s="87" t="s">
        <v>248</v>
      </c>
      <c r="S606" s="110">
        <f t="shared" si="67"/>
        <v>2397.2131300000001</v>
      </c>
      <c r="T606" s="88">
        <v>60.688940000000002</v>
      </c>
      <c r="U606" s="88">
        <v>73.61</v>
      </c>
      <c r="V606" s="111" t="s">
        <v>224</v>
      </c>
      <c r="X606" s="90">
        <v>76.479804438893396</v>
      </c>
      <c r="Y606" s="91">
        <v>50.506701033674297</v>
      </c>
      <c r="Z606" s="91">
        <v>5.9337907882467098</v>
      </c>
      <c r="AA606" s="92">
        <f t="shared" si="68"/>
        <v>132.92029626081441</v>
      </c>
      <c r="AC606" s="48">
        <v>42242</v>
      </c>
      <c r="AD606" s="78">
        <v>132.10760500490863</v>
      </c>
      <c r="AE606" s="81">
        <v>55.8</v>
      </c>
      <c r="AF606" s="83">
        <f t="shared" si="69"/>
        <v>55.8</v>
      </c>
      <c r="AG606" s="86">
        <v>219.29599999999999</v>
      </c>
      <c r="AH606" s="93">
        <v>55.938349999999993</v>
      </c>
    </row>
    <row r="607" spans="1:34" ht="11.25" customHeight="1">
      <c r="A607" s="1">
        <v>42608</v>
      </c>
      <c r="B607" s="100">
        <v>3735</v>
      </c>
      <c r="C607" s="78">
        <f t="shared" si="70"/>
        <v>128.89349896939299</v>
      </c>
      <c r="D607" s="78">
        <v>122</v>
      </c>
      <c r="E607" s="79" t="s">
        <v>167</v>
      </c>
      <c r="F607" s="80">
        <v>2403</v>
      </c>
      <c r="G607" s="81">
        <v>60.346922504837998</v>
      </c>
      <c r="H607" s="126">
        <f t="shared" si="66"/>
        <v>59</v>
      </c>
      <c r="I607" s="81">
        <v>66</v>
      </c>
      <c r="K607" s="82">
        <v>2282</v>
      </c>
      <c r="L607" s="83">
        <f t="shared" si="64"/>
        <v>60.346922504837998</v>
      </c>
      <c r="M607" s="83">
        <v>59</v>
      </c>
      <c r="N607" s="84" t="s">
        <v>213</v>
      </c>
      <c r="O607" s="85">
        <f t="shared" si="65"/>
        <v>8.5214200000000009</v>
      </c>
      <c r="P607" s="86">
        <v>241.4</v>
      </c>
      <c r="Q607" s="86">
        <v>241</v>
      </c>
      <c r="R607" s="87" t="s">
        <v>248</v>
      </c>
      <c r="S607" s="110">
        <f t="shared" si="67"/>
        <v>2341.3328750000001</v>
      </c>
      <c r="T607" s="88">
        <v>59.274250000000002</v>
      </c>
      <c r="U607" s="88">
        <v>73.61</v>
      </c>
      <c r="V607" s="111" t="s">
        <v>224</v>
      </c>
      <c r="X607" s="90">
        <v>71.657601158514794</v>
      </c>
      <c r="Y607" s="91">
        <v>46.257686401022099</v>
      </c>
      <c r="Z607" s="91">
        <v>10.978211409856112</v>
      </c>
      <c r="AA607" s="92">
        <f t="shared" si="68"/>
        <v>128.89349896939299</v>
      </c>
      <c r="AC607" s="48">
        <v>42243</v>
      </c>
      <c r="AD607" s="78">
        <v>129.8782070390539</v>
      </c>
      <c r="AE607" s="81">
        <v>56.4</v>
      </c>
      <c r="AF607" s="83">
        <f t="shared" si="69"/>
        <v>56.4</v>
      </c>
      <c r="AG607" s="86">
        <v>221.54499999999999</v>
      </c>
      <c r="AH607" s="93">
        <v>55.521160000000016</v>
      </c>
    </row>
    <row r="608" spans="1:34" ht="11.25" customHeight="1">
      <c r="A608" s="1">
        <v>42609</v>
      </c>
      <c r="B608" s="100">
        <v>3735</v>
      </c>
      <c r="C608" s="78">
        <f t="shared" si="70"/>
        <v>130.86890214638461</v>
      </c>
      <c r="D608" s="78">
        <v>122</v>
      </c>
      <c r="E608" s="79" t="s">
        <v>167</v>
      </c>
      <c r="F608" s="80">
        <v>2403</v>
      </c>
      <c r="G608" s="81">
        <v>60.509041272458497</v>
      </c>
      <c r="H608" s="126">
        <f t="shared" si="66"/>
        <v>64</v>
      </c>
      <c r="I608" s="81">
        <v>66</v>
      </c>
      <c r="K608" s="82">
        <v>2282</v>
      </c>
      <c r="L608" s="83">
        <f t="shared" si="64"/>
        <v>60.509041272458497</v>
      </c>
      <c r="M608" s="83">
        <v>64</v>
      </c>
      <c r="N608" s="84" t="s">
        <v>214</v>
      </c>
      <c r="O608" s="85">
        <f t="shared" si="65"/>
        <v>8.5108300000000003</v>
      </c>
      <c r="P608" s="86">
        <v>241.1</v>
      </c>
      <c r="Q608" s="86">
        <v>241</v>
      </c>
      <c r="R608" s="87" t="s">
        <v>248</v>
      </c>
      <c r="S608" s="110">
        <f t="shared" si="67"/>
        <v>2364.2665750000001</v>
      </c>
      <c r="T608" s="88">
        <v>59.854849999999999</v>
      </c>
      <c r="U608" s="88">
        <v>73.61</v>
      </c>
      <c r="V608" s="111" t="s">
        <v>224</v>
      </c>
      <c r="X608" s="90">
        <v>73.656894487776398</v>
      </c>
      <c r="Y608" s="91">
        <v>49.418137477253097</v>
      </c>
      <c r="Z608" s="91">
        <v>7.7938701813551106</v>
      </c>
      <c r="AA608" s="92">
        <f t="shared" si="68"/>
        <v>130.86890214638461</v>
      </c>
      <c r="AC608" s="48">
        <v>42244</v>
      </c>
      <c r="AD608" s="78">
        <v>127.92556421608995</v>
      </c>
      <c r="AE608" s="81">
        <v>56.5</v>
      </c>
      <c r="AF608" s="83">
        <f t="shared" si="69"/>
        <v>56.5</v>
      </c>
      <c r="AG608" s="86">
        <v>224.239</v>
      </c>
      <c r="AH608" s="93">
        <v>55.788069999999991</v>
      </c>
    </row>
    <row r="609" spans="1:34" ht="11.25" customHeight="1">
      <c r="A609" s="1">
        <v>42610</v>
      </c>
      <c r="B609" s="100">
        <v>3735</v>
      </c>
      <c r="C609" s="78">
        <f t="shared" si="70"/>
        <v>133.57845745559166</v>
      </c>
      <c r="D609" s="78">
        <v>122</v>
      </c>
      <c r="E609" s="79" t="s">
        <v>167</v>
      </c>
      <c r="F609" s="80">
        <v>2403</v>
      </c>
      <c r="G609" s="81">
        <v>62.189912789196697</v>
      </c>
      <c r="H609" s="126">
        <f t="shared" si="66"/>
        <v>64</v>
      </c>
      <c r="I609" s="81">
        <v>66</v>
      </c>
      <c r="K609" s="82">
        <v>2282</v>
      </c>
      <c r="L609" s="83">
        <f t="shared" si="64"/>
        <v>62.189912789196697</v>
      </c>
      <c r="M609" s="83">
        <v>64</v>
      </c>
      <c r="N609" s="84" t="s">
        <v>215</v>
      </c>
      <c r="O609" s="85">
        <f t="shared" si="65"/>
        <v>8.5496599999999976</v>
      </c>
      <c r="P609" s="86">
        <v>242.2</v>
      </c>
      <c r="Q609" s="86">
        <v>241</v>
      </c>
      <c r="R609" s="87" t="s">
        <v>248</v>
      </c>
      <c r="S609" s="110">
        <f t="shared" si="67"/>
        <v>2420.4545349999999</v>
      </c>
      <c r="T609" s="88">
        <v>61.277329999999999</v>
      </c>
      <c r="U609" s="88">
        <v>73.61</v>
      </c>
      <c r="V609" s="111" t="s">
        <v>224</v>
      </c>
      <c r="X609" s="90">
        <v>75.610180383928494</v>
      </c>
      <c r="Y609" s="91">
        <v>51.905517137840597</v>
      </c>
      <c r="Z609" s="91">
        <v>6.0627599338225879</v>
      </c>
      <c r="AA609" s="92">
        <f t="shared" si="68"/>
        <v>133.57845745559166</v>
      </c>
      <c r="AC609" s="48">
        <v>42245</v>
      </c>
      <c r="AD609" s="78">
        <v>133.49503399903179</v>
      </c>
      <c r="AE609" s="81">
        <v>57</v>
      </c>
      <c r="AF609" s="83">
        <f t="shared" si="69"/>
        <v>57</v>
      </c>
      <c r="AG609" s="86">
        <v>224.58799999999999</v>
      </c>
      <c r="AH609" s="93">
        <v>59.667560000000023</v>
      </c>
    </row>
    <row r="610" spans="1:34" ht="11.25" customHeight="1">
      <c r="A610" s="1">
        <v>42611</v>
      </c>
      <c r="B610" s="100">
        <v>3735</v>
      </c>
      <c r="C610" s="78">
        <f t="shared" si="70"/>
        <v>134.53177845571611</v>
      </c>
      <c r="D610" s="78">
        <v>122</v>
      </c>
      <c r="E610" s="79" t="s">
        <v>167</v>
      </c>
      <c r="F610" s="80">
        <v>2403</v>
      </c>
      <c r="G610" s="81">
        <v>60.545852039177198</v>
      </c>
      <c r="H610" s="126">
        <f t="shared" si="66"/>
        <v>64</v>
      </c>
      <c r="I610" s="81">
        <v>66</v>
      </c>
      <c r="K610" s="82">
        <v>2282</v>
      </c>
      <c r="L610" s="83">
        <f t="shared" si="64"/>
        <v>60.545852039177198</v>
      </c>
      <c r="M610" s="83">
        <v>64</v>
      </c>
      <c r="N610" s="84" t="s">
        <v>215</v>
      </c>
      <c r="O610" s="85">
        <f t="shared" si="65"/>
        <v>8.5284800000000001</v>
      </c>
      <c r="P610" s="86">
        <v>241.6</v>
      </c>
      <c r="Q610" s="86">
        <v>241</v>
      </c>
      <c r="R610" s="87" t="s">
        <v>249</v>
      </c>
      <c r="S610" s="110">
        <f t="shared" si="67"/>
        <v>2411.37115055</v>
      </c>
      <c r="T610" s="88">
        <v>61.047370899999997</v>
      </c>
      <c r="U610" s="88">
        <v>73.61</v>
      </c>
      <c r="V610" s="111" t="s">
        <v>224</v>
      </c>
      <c r="X610" s="90">
        <v>76.9392204484611</v>
      </c>
      <c r="Y610" s="91">
        <v>49.480251534603198</v>
      </c>
      <c r="Z610" s="91">
        <v>8.1123064726518148</v>
      </c>
      <c r="AA610" s="92">
        <f t="shared" si="68"/>
        <v>134.53177845571611</v>
      </c>
      <c r="AC610" s="48">
        <v>42246</v>
      </c>
      <c r="AD610" s="78">
        <v>136.72545679819714</v>
      </c>
      <c r="AE610" s="81">
        <v>53.6</v>
      </c>
      <c r="AF610" s="83">
        <f t="shared" si="69"/>
        <v>53.6</v>
      </c>
      <c r="AG610" s="86">
        <v>221.11699999999999</v>
      </c>
      <c r="AH610" s="93">
        <v>60.456310000000002</v>
      </c>
    </row>
    <row r="611" spans="1:34" ht="11.25" customHeight="1">
      <c r="A611" s="1">
        <v>42612</v>
      </c>
      <c r="B611" s="100">
        <v>3735</v>
      </c>
      <c r="C611" s="78">
        <f t="shared" si="70"/>
        <v>130.99950029273731</v>
      </c>
      <c r="D611" s="78">
        <v>125</v>
      </c>
      <c r="E611" s="79" t="s">
        <v>157</v>
      </c>
      <c r="F611" s="80">
        <v>2403</v>
      </c>
      <c r="G611" s="81">
        <v>60.4889848670852</v>
      </c>
      <c r="H611" s="126">
        <f t="shared" si="66"/>
        <v>66</v>
      </c>
      <c r="I611" s="81">
        <v>66</v>
      </c>
      <c r="K611" s="82">
        <v>2282</v>
      </c>
      <c r="L611" s="83">
        <f t="shared" si="64"/>
        <v>60.4889848670852</v>
      </c>
      <c r="M611" s="83">
        <v>77</v>
      </c>
      <c r="O611" s="85">
        <f t="shared" si="65"/>
        <v>8.3660999999999994</v>
      </c>
      <c r="P611" s="86">
        <v>237</v>
      </c>
      <c r="Q611" s="86">
        <v>241</v>
      </c>
      <c r="R611" s="87" t="s">
        <v>247</v>
      </c>
      <c r="S611" s="110">
        <f t="shared" si="67"/>
        <v>2405.811095</v>
      </c>
      <c r="T611" s="88">
        <v>60.906610000000001</v>
      </c>
      <c r="U611" s="88">
        <v>73.61</v>
      </c>
      <c r="X611" s="90">
        <v>76.751611191966205</v>
      </c>
      <c r="Y611" s="91">
        <v>48.0409745781147</v>
      </c>
      <c r="Z611" s="91">
        <v>6.2069145226563993</v>
      </c>
      <c r="AA611" s="92">
        <f t="shared" si="68"/>
        <v>130.99950029273731</v>
      </c>
      <c r="AC611" s="48">
        <v>42247</v>
      </c>
      <c r="AD611" s="78">
        <v>136.65701913697109</v>
      </c>
      <c r="AE611" s="81">
        <v>53.6</v>
      </c>
      <c r="AF611" s="83">
        <f t="shared" si="69"/>
        <v>53.6</v>
      </c>
      <c r="AG611" s="86">
        <v>224.46199999999999</v>
      </c>
      <c r="AH611" s="93">
        <v>59.541659999999986</v>
      </c>
    </row>
    <row r="612" spans="1:34" ht="11.25" customHeight="1">
      <c r="A612" s="1">
        <v>42613</v>
      </c>
      <c r="B612" s="100">
        <v>3735</v>
      </c>
      <c r="C612" s="78">
        <f t="shared" si="70"/>
        <v>128.70015941959969</v>
      </c>
      <c r="D612" s="78">
        <v>125</v>
      </c>
      <c r="E612" s="79" t="s">
        <v>157</v>
      </c>
      <c r="F612" s="80">
        <v>2403</v>
      </c>
      <c r="G612" s="81">
        <v>63.200134013934701</v>
      </c>
      <c r="H612" s="126">
        <f t="shared" si="66"/>
        <v>66</v>
      </c>
      <c r="I612" s="81">
        <v>66</v>
      </c>
      <c r="K612" s="82">
        <v>2282</v>
      </c>
      <c r="L612" s="83">
        <f t="shared" si="64"/>
        <v>63.200134013934701</v>
      </c>
      <c r="M612" s="83">
        <v>77</v>
      </c>
      <c r="O612" s="85">
        <f t="shared" si="65"/>
        <v>8.1860699999999991</v>
      </c>
      <c r="P612" s="86">
        <v>231.9</v>
      </c>
      <c r="Q612" s="86">
        <v>241</v>
      </c>
      <c r="R612" s="87" t="s">
        <v>143</v>
      </c>
      <c r="S612" s="110">
        <f t="shared" si="67"/>
        <v>2416.9674749999999</v>
      </c>
      <c r="T612" s="88">
        <v>61.189050000000002</v>
      </c>
      <c r="U612" s="88">
        <v>73.61</v>
      </c>
      <c r="X612" s="90">
        <v>75.231030980264904</v>
      </c>
      <c r="Y612" s="91">
        <v>51.423394076723802</v>
      </c>
      <c r="Z612" s="91">
        <v>2.0457343626109656</v>
      </c>
      <c r="AA612" s="92">
        <f t="shared" si="68"/>
        <v>128.70015941959969</v>
      </c>
      <c r="AC612" s="48">
        <v>42248</v>
      </c>
      <c r="AD612" s="78">
        <v>132.48224275828767</v>
      </c>
      <c r="AE612" s="81">
        <v>53.9</v>
      </c>
      <c r="AF612" s="83">
        <f t="shared" si="69"/>
        <v>53.9</v>
      </c>
      <c r="AG612" s="86">
        <v>220.7886096901</v>
      </c>
      <c r="AH612" s="93">
        <v>60.191729999999993</v>
      </c>
    </row>
    <row r="613" spans="1:34" ht="11.25" customHeight="1">
      <c r="A613" s="1">
        <v>42614</v>
      </c>
      <c r="B613" s="100">
        <v>4201</v>
      </c>
      <c r="C613" s="78">
        <f t="shared" si="70"/>
        <v>125.07593769166877</v>
      </c>
      <c r="D613" s="78">
        <v>129</v>
      </c>
      <c r="E613" s="79"/>
      <c r="F613" s="80">
        <v>2403</v>
      </c>
      <c r="G613" s="81">
        <v>65.518364629870902</v>
      </c>
      <c r="H613" s="126">
        <f t="shared" si="66"/>
        <v>67</v>
      </c>
      <c r="I613" s="81">
        <v>67</v>
      </c>
      <c r="K613" s="82">
        <v>2380</v>
      </c>
      <c r="L613" s="83">
        <f t="shared" si="64"/>
        <v>65.518364629870902</v>
      </c>
      <c r="M613" s="83">
        <v>78</v>
      </c>
      <c r="N613" s="84" t="s">
        <v>214</v>
      </c>
      <c r="O613" s="85">
        <f t="shared" si="65"/>
        <v>8.277849999999999</v>
      </c>
      <c r="P613" s="86">
        <v>234.5</v>
      </c>
      <c r="Q613" s="86">
        <v>241</v>
      </c>
      <c r="R613" s="87" t="s">
        <v>247</v>
      </c>
      <c r="S613" s="110">
        <f t="shared" si="67"/>
        <v>2436.0906099999993</v>
      </c>
      <c r="T613" s="88">
        <v>61.673179999999981</v>
      </c>
      <c r="U613" s="88">
        <v>73.715999999999994</v>
      </c>
      <c r="X613" s="90">
        <v>72.610111783845099</v>
      </c>
      <c r="Y613" s="91">
        <v>48.516548026808202</v>
      </c>
      <c r="Z613" s="91">
        <v>3.9492778810154605</v>
      </c>
      <c r="AA613" s="92">
        <f t="shared" si="68"/>
        <v>125.07593769166877</v>
      </c>
      <c r="AC613" s="48">
        <v>42249</v>
      </c>
      <c r="AD613" s="78">
        <v>126.37172552339987</v>
      </c>
      <c r="AE613" s="81">
        <v>54.4</v>
      </c>
      <c r="AF613" s="83">
        <f t="shared" si="69"/>
        <v>54.4</v>
      </c>
      <c r="AG613" s="86">
        <v>217.58618765999998</v>
      </c>
      <c r="AH613" s="99">
        <v>60.903970000000008</v>
      </c>
    </row>
    <row r="614" spans="1:34" ht="11.25" customHeight="1">
      <c r="A614" s="1">
        <v>42615</v>
      </c>
      <c r="B614" s="100">
        <v>4201</v>
      </c>
      <c r="C614" s="78">
        <f t="shared" si="70"/>
        <v>129.40313738534331</v>
      </c>
      <c r="D614" s="78">
        <v>129</v>
      </c>
      <c r="E614" s="79"/>
      <c r="F614" s="80">
        <v>2403</v>
      </c>
      <c r="G614" s="81">
        <v>64.573897331793802</v>
      </c>
      <c r="H614" s="126">
        <f t="shared" si="66"/>
        <v>67</v>
      </c>
      <c r="I614" s="81">
        <v>67</v>
      </c>
      <c r="K614" s="82">
        <v>2380</v>
      </c>
      <c r="L614" s="83">
        <f t="shared" si="64"/>
        <v>64.573897331793802</v>
      </c>
      <c r="M614" s="83">
        <v>78</v>
      </c>
      <c r="O614" s="85">
        <f t="shared" si="65"/>
        <v>8.3837499999999991</v>
      </c>
      <c r="P614" s="86">
        <v>237.5</v>
      </c>
      <c r="Q614" s="86">
        <v>241</v>
      </c>
      <c r="R614" s="87" t="s">
        <v>247</v>
      </c>
      <c r="S614" s="110">
        <f t="shared" si="67"/>
        <v>2451.3068000000003</v>
      </c>
      <c r="T614" s="88">
        <v>62.058400000000006</v>
      </c>
      <c r="U614" s="88">
        <v>73.715999999999994</v>
      </c>
      <c r="X614" s="90">
        <v>74.648503338151897</v>
      </c>
      <c r="Y614" s="91">
        <v>48.017597592522897</v>
      </c>
      <c r="Z614" s="91">
        <v>6.7370364546685266</v>
      </c>
      <c r="AA614" s="92">
        <f t="shared" si="68"/>
        <v>129.40313738534331</v>
      </c>
      <c r="AC614" s="48">
        <v>42250</v>
      </c>
      <c r="AD614" s="78">
        <v>124.89876998321687</v>
      </c>
      <c r="AE614" s="81">
        <v>54.5</v>
      </c>
      <c r="AF614" s="83">
        <f t="shared" si="69"/>
        <v>54.5</v>
      </c>
      <c r="AG614" s="86">
        <v>233.27778749400002</v>
      </c>
      <c r="AH614" s="99">
        <v>61.02006999999999</v>
      </c>
    </row>
    <row r="615" spans="1:34" ht="11.25" customHeight="1">
      <c r="A615" s="1">
        <v>42616</v>
      </c>
      <c r="B615" s="100">
        <v>4201</v>
      </c>
      <c r="C615" s="78">
        <f t="shared" si="70"/>
        <v>127.15511776785442</v>
      </c>
      <c r="D615" s="78">
        <v>129</v>
      </c>
      <c r="E615" s="79"/>
      <c r="F615" s="80">
        <v>2403</v>
      </c>
      <c r="G615" s="81">
        <v>64.397138781483605</v>
      </c>
      <c r="H615" s="126">
        <f t="shared" si="66"/>
        <v>67</v>
      </c>
      <c r="I615" s="81">
        <v>67</v>
      </c>
      <c r="K615" s="82">
        <v>2380</v>
      </c>
      <c r="L615" s="83">
        <f t="shared" si="64"/>
        <v>64.397138781483605</v>
      </c>
      <c r="M615" s="83">
        <v>78</v>
      </c>
      <c r="O615" s="85">
        <f t="shared" si="65"/>
        <v>8.3484499999999997</v>
      </c>
      <c r="P615" s="86">
        <v>236.5</v>
      </c>
      <c r="Q615" s="86">
        <v>241</v>
      </c>
      <c r="R615" s="87" t="s">
        <v>247</v>
      </c>
      <c r="S615" s="110">
        <f t="shared" si="67"/>
        <v>2418.6462249999995</v>
      </c>
      <c r="T615" s="88">
        <v>61.231549999999984</v>
      </c>
      <c r="U615" s="88">
        <v>73.715999999999994</v>
      </c>
      <c r="X615" s="90">
        <v>74.4832080553428</v>
      </c>
      <c r="Y615" s="91">
        <v>47.402337274812801</v>
      </c>
      <c r="Z615" s="91">
        <v>5.2695724376988258</v>
      </c>
      <c r="AA615" s="92">
        <f t="shared" si="68"/>
        <v>127.15511776785442</v>
      </c>
      <c r="AC615" s="48">
        <v>42251</v>
      </c>
      <c r="AD615" s="78">
        <v>132.17921575513617</v>
      </c>
      <c r="AE615" s="81">
        <v>55.2</v>
      </c>
      <c r="AF615" s="83">
        <f t="shared" si="69"/>
        <v>55.2</v>
      </c>
      <c r="AG615" s="86">
        <v>234.9804735996</v>
      </c>
      <c r="AH615" s="99">
        <v>60.412699999999994</v>
      </c>
    </row>
    <row r="616" spans="1:34" ht="11.25" customHeight="1">
      <c r="A616" s="1">
        <v>42617</v>
      </c>
      <c r="B616" s="100">
        <v>4201</v>
      </c>
      <c r="C616" s="78">
        <f t="shared" si="70"/>
        <v>126.0448899303766</v>
      </c>
      <c r="D616" s="78">
        <v>129</v>
      </c>
      <c r="E616" s="79"/>
      <c r="F616" s="80">
        <v>2403</v>
      </c>
      <c r="G616" s="81">
        <v>64.299386998997093</v>
      </c>
      <c r="H616" s="126">
        <f t="shared" si="66"/>
        <v>67</v>
      </c>
      <c r="I616" s="81">
        <v>67</v>
      </c>
      <c r="K616" s="82">
        <v>2380</v>
      </c>
      <c r="L616" s="83">
        <f t="shared" si="64"/>
        <v>64.299386998997093</v>
      </c>
      <c r="M616" s="83">
        <v>78</v>
      </c>
      <c r="O616" s="85">
        <f t="shared" si="65"/>
        <v>8.3590399999999985</v>
      </c>
      <c r="P616" s="86">
        <v>236.8</v>
      </c>
      <c r="Q616" s="86">
        <v>241</v>
      </c>
      <c r="R616" s="87" t="s">
        <v>247</v>
      </c>
      <c r="S616" s="110">
        <f t="shared" si="67"/>
        <v>2374.6207100000001</v>
      </c>
      <c r="T616" s="88">
        <v>60.116979999999998</v>
      </c>
      <c r="U616" s="88">
        <v>73.715999999999994</v>
      </c>
      <c r="X616" s="90">
        <v>73.876920029020198</v>
      </c>
      <c r="Y616" s="91">
        <v>47.807605240789997</v>
      </c>
      <c r="Z616" s="91">
        <v>4.3603646605664066</v>
      </c>
      <c r="AA616" s="92">
        <f t="shared" si="68"/>
        <v>126.0448899303766</v>
      </c>
      <c r="AC616" s="48">
        <v>42252</v>
      </c>
      <c r="AD616" s="78">
        <v>142.69771718269223</v>
      </c>
      <c r="AE616" s="81">
        <v>56.3</v>
      </c>
      <c r="AF616" s="83">
        <f t="shared" si="69"/>
        <v>56.3</v>
      </c>
      <c r="AG616" s="86">
        <v>234.15201477859995</v>
      </c>
      <c r="AH616" s="99">
        <v>59.063660000000013</v>
      </c>
    </row>
    <row r="617" spans="1:34" ht="11.25" customHeight="1">
      <c r="A617" s="1">
        <v>42618</v>
      </c>
      <c r="B617" s="100">
        <v>4201</v>
      </c>
      <c r="C617" s="78">
        <f t="shared" si="70"/>
        <v>124.97074092116449</v>
      </c>
      <c r="D617" s="78">
        <v>129</v>
      </c>
      <c r="E617" s="79"/>
      <c r="F617" s="80">
        <v>2403</v>
      </c>
      <c r="G617" s="81">
        <v>63.117890846511997</v>
      </c>
      <c r="H617" s="126">
        <f t="shared" si="66"/>
        <v>67</v>
      </c>
      <c r="I617" s="81">
        <v>67</v>
      </c>
      <c r="K617" s="82">
        <v>2380</v>
      </c>
      <c r="L617" s="83">
        <f t="shared" si="64"/>
        <v>63.117890846511997</v>
      </c>
      <c r="M617" s="83">
        <v>78</v>
      </c>
      <c r="O617" s="85">
        <f t="shared" si="65"/>
        <v>8.5743699999999983</v>
      </c>
      <c r="P617" s="86">
        <v>242.9</v>
      </c>
      <c r="Q617" s="86">
        <v>241</v>
      </c>
      <c r="R617" s="87" t="s">
        <v>247</v>
      </c>
      <c r="S617" s="110">
        <f t="shared" si="67"/>
        <v>2385.8754449999997</v>
      </c>
      <c r="T617" s="88">
        <v>60.401909999999994</v>
      </c>
      <c r="U617" s="88">
        <v>73.715999999999994</v>
      </c>
      <c r="X617" s="90">
        <v>72.0610344614132</v>
      </c>
      <c r="Y617" s="91">
        <v>48.850915001434402</v>
      </c>
      <c r="Z617" s="91">
        <v>4.0587914583168896</v>
      </c>
      <c r="AA617" s="92">
        <f t="shared" si="68"/>
        <v>124.97074092116449</v>
      </c>
      <c r="AC617" s="48">
        <v>42253</v>
      </c>
      <c r="AD617" s="78">
        <v>136.53202427749633</v>
      </c>
      <c r="AE617" s="81">
        <v>55.3</v>
      </c>
      <c r="AF617" s="83">
        <f t="shared" si="69"/>
        <v>55.3</v>
      </c>
      <c r="AG617" s="86">
        <v>234.44769642610001</v>
      </c>
      <c r="AH617" s="99">
        <v>60.219850000000022</v>
      </c>
    </row>
    <row r="618" spans="1:34" ht="11.25" customHeight="1">
      <c r="A618" s="1">
        <v>42619</v>
      </c>
      <c r="B618" s="100">
        <v>4201</v>
      </c>
      <c r="C618" s="78">
        <f t="shared" si="70"/>
        <v>125.39452627008158</v>
      </c>
      <c r="D618" s="78">
        <v>129</v>
      </c>
      <c r="E618" s="79"/>
      <c r="F618" s="80">
        <v>2403</v>
      </c>
      <c r="G618" s="81">
        <v>62.818543959747899</v>
      </c>
      <c r="H618" s="126">
        <f t="shared" si="66"/>
        <v>62</v>
      </c>
      <c r="I618" s="81">
        <v>67</v>
      </c>
      <c r="K618" s="82">
        <v>2380</v>
      </c>
      <c r="L618" s="83">
        <f t="shared" si="64"/>
        <v>62.818543959747899</v>
      </c>
      <c r="M618" s="83">
        <v>62</v>
      </c>
      <c r="N618" s="84" t="s">
        <v>37</v>
      </c>
      <c r="O618" s="85">
        <f t="shared" si="65"/>
        <v>7.9036699999999991</v>
      </c>
      <c r="P618" s="86">
        <v>223.9</v>
      </c>
      <c r="Q618" s="86">
        <v>248</v>
      </c>
      <c r="S618" s="110">
        <f t="shared" si="67"/>
        <v>2351.6131450000003</v>
      </c>
      <c r="T618" s="88">
        <v>59.534510000000012</v>
      </c>
      <c r="U618" s="88">
        <v>73.715999999999994</v>
      </c>
      <c r="X618" s="90">
        <v>72.177298094880001</v>
      </c>
      <c r="Y618" s="91">
        <v>47.032919478888097</v>
      </c>
      <c r="Z618" s="91">
        <v>6.1843086963134883</v>
      </c>
      <c r="AA618" s="92">
        <f t="shared" si="68"/>
        <v>125.39452627008158</v>
      </c>
      <c r="AC618" s="48">
        <v>42254</v>
      </c>
      <c r="AD618" s="78">
        <v>136.38100782411706</v>
      </c>
      <c r="AE618" s="81">
        <v>54.7</v>
      </c>
      <c r="AF618" s="83">
        <f t="shared" si="69"/>
        <v>54.7</v>
      </c>
      <c r="AG618" s="86">
        <v>234.56025704230001</v>
      </c>
      <c r="AH618" s="99">
        <v>58.867960000000004</v>
      </c>
    </row>
    <row r="619" spans="1:34" ht="11.25" customHeight="1">
      <c r="A619" s="1">
        <v>42620</v>
      </c>
      <c r="B619" s="100">
        <v>4201</v>
      </c>
      <c r="C619" s="78">
        <f t="shared" si="70"/>
        <v>123.67498481046283</v>
      </c>
      <c r="D619" s="78">
        <v>129</v>
      </c>
      <c r="E619" s="79"/>
      <c r="F619" s="80">
        <v>2403</v>
      </c>
      <c r="G619" s="81">
        <v>61.9521013285135</v>
      </c>
      <c r="H619" s="126">
        <f t="shared" si="66"/>
        <v>62</v>
      </c>
      <c r="I619" s="81">
        <v>67</v>
      </c>
      <c r="K619" s="82">
        <v>2380</v>
      </c>
      <c r="L619" s="83">
        <f t="shared" si="64"/>
        <v>61.9521013285135</v>
      </c>
      <c r="M619" s="83">
        <v>62</v>
      </c>
      <c r="N619" s="84" t="s">
        <v>37</v>
      </c>
      <c r="O619" s="85">
        <f t="shared" si="65"/>
        <v>8.0272199999999998</v>
      </c>
      <c r="P619" s="86">
        <v>227.4</v>
      </c>
      <c r="Q619" s="86">
        <v>235</v>
      </c>
      <c r="R619" s="87" t="s">
        <v>250</v>
      </c>
      <c r="S619" s="110">
        <f t="shared" si="67"/>
        <v>2366.9012250000005</v>
      </c>
      <c r="T619" s="88">
        <v>59.921550000000018</v>
      </c>
      <c r="U619" s="88">
        <v>73.715999999999994</v>
      </c>
      <c r="X619" s="90">
        <v>71.233642598267394</v>
      </c>
      <c r="Y619" s="91">
        <v>50.245503132626702</v>
      </c>
      <c r="Z619" s="91">
        <v>2.1958390795687452</v>
      </c>
      <c r="AA619" s="92">
        <f t="shared" si="68"/>
        <v>123.67498481046283</v>
      </c>
      <c r="AC619" s="48">
        <v>42255</v>
      </c>
      <c r="AD619" s="78">
        <v>138.86259937054436</v>
      </c>
      <c r="AE619" s="81">
        <v>54.8</v>
      </c>
      <c r="AF619" s="83">
        <f t="shared" si="69"/>
        <v>54.8</v>
      </c>
      <c r="AG619" s="86">
        <v>232.74209269260001</v>
      </c>
      <c r="AH619" s="99">
        <v>57.931550000000001</v>
      </c>
    </row>
    <row r="620" spans="1:34" ht="11.25" customHeight="1">
      <c r="A620" s="1">
        <v>42621</v>
      </c>
      <c r="B620" s="100">
        <v>4201</v>
      </c>
      <c r="C620" s="78">
        <f t="shared" si="70"/>
        <v>129.41720375211588</v>
      </c>
      <c r="D620" s="78">
        <v>129</v>
      </c>
      <c r="E620" s="79"/>
      <c r="F620" s="80">
        <v>2403</v>
      </c>
      <c r="G620" s="81">
        <v>62.348455141071597</v>
      </c>
      <c r="H620" s="126">
        <f t="shared" si="66"/>
        <v>62</v>
      </c>
      <c r="I620" s="81">
        <v>67</v>
      </c>
      <c r="K620" s="82">
        <v>2380</v>
      </c>
      <c r="L620" s="83">
        <f t="shared" si="64"/>
        <v>62.348455141071597</v>
      </c>
      <c r="M620" s="83">
        <v>62</v>
      </c>
      <c r="N620" s="84" t="s">
        <v>37</v>
      </c>
      <c r="O620" s="85">
        <f t="shared" si="65"/>
        <v>8.5637799999999995</v>
      </c>
      <c r="P620" s="86">
        <v>242.6</v>
      </c>
      <c r="Q620" s="86">
        <v>235</v>
      </c>
      <c r="R620" s="87" t="s">
        <v>250</v>
      </c>
      <c r="S620" s="110">
        <f t="shared" si="67"/>
        <v>2404.1718450000003</v>
      </c>
      <c r="T620" s="88">
        <v>60.865110000000008</v>
      </c>
      <c r="U620" s="88">
        <v>73.715999999999994</v>
      </c>
      <c r="X620" s="90">
        <v>72.248711339211994</v>
      </c>
      <c r="Y620" s="91">
        <v>54.061447104306197</v>
      </c>
      <c r="Z620" s="91">
        <v>3.1070453085977001</v>
      </c>
      <c r="AA620" s="92">
        <f t="shared" si="68"/>
        <v>129.41720375211588</v>
      </c>
      <c r="AC620" s="48">
        <v>42256</v>
      </c>
      <c r="AD620" s="78">
        <v>136.83169230127308</v>
      </c>
      <c r="AE620" s="81">
        <v>54.9</v>
      </c>
      <c r="AF620" s="83">
        <f t="shared" si="69"/>
        <v>54.9</v>
      </c>
      <c r="AG620" s="86">
        <v>231.42751011290008</v>
      </c>
      <c r="AH620" s="99">
        <v>59.057640000000006</v>
      </c>
    </row>
    <row r="621" spans="1:34" ht="11.25" customHeight="1">
      <c r="A621" s="1">
        <v>42622</v>
      </c>
      <c r="B621" s="100">
        <v>4201</v>
      </c>
      <c r="C621" s="78">
        <f t="shared" si="70"/>
        <v>137.01367069395261</v>
      </c>
      <c r="D621" s="78">
        <v>129</v>
      </c>
      <c r="E621" s="79"/>
      <c r="F621" s="80">
        <v>2403</v>
      </c>
      <c r="G621" s="81">
        <v>62.6004097797531</v>
      </c>
      <c r="H621" s="126">
        <f t="shared" si="66"/>
        <v>62</v>
      </c>
      <c r="I621" s="81">
        <v>67</v>
      </c>
      <c r="K621" s="82">
        <v>2380</v>
      </c>
      <c r="L621" s="83">
        <f t="shared" si="64"/>
        <v>62.6004097797531</v>
      </c>
      <c r="M621" s="83">
        <v>62</v>
      </c>
      <c r="N621" s="84" t="s">
        <v>37</v>
      </c>
      <c r="O621" s="85">
        <f t="shared" si="65"/>
        <v>8.5178899999999995</v>
      </c>
      <c r="P621" s="86">
        <v>241.3</v>
      </c>
      <c r="Q621" s="86">
        <v>248</v>
      </c>
      <c r="S621" s="110">
        <f t="shared" si="67"/>
        <v>2420.4466350000007</v>
      </c>
      <c r="T621" s="88">
        <v>61.277130000000014</v>
      </c>
      <c r="U621" s="88">
        <v>73.715999999999994</v>
      </c>
      <c r="X621" s="90">
        <v>77.322422569504496</v>
      </c>
      <c r="Y621" s="91">
        <v>51.672655285079799</v>
      </c>
      <c r="Z621" s="91">
        <v>8.0185928393683366</v>
      </c>
      <c r="AA621" s="92">
        <f t="shared" si="68"/>
        <v>137.01367069395261</v>
      </c>
      <c r="AC621" s="48">
        <v>42257</v>
      </c>
      <c r="AD621" s="78">
        <v>141.2126487092406</v>
      </c>
      <c r="AE621" s="81">
        <v>53.9</v>
      </c>
      <c r="AF621" s="83">
        <f t="shared" si="69"/>
        <v>53.9</v>
      </c>
      <c r="AG621" s="86">
        <v>231.55791915039998</v>
      </c>
      <c r="AH621" s="99">
        <v>58.866910000000018</v>
      </c>
    </row>
    <row r="622" spans="1:34" ht="11.25" customHeight="1">
      <c r="A622" s="1">
        <v>42623</v>
      </c>
      <c r="B622" s="100">
        <v>4201</v>
      </c>
      <c r="C622" s="78">
        <f t="shared" si="70"/>
        <v>134.17230488742655</v>
      </c>
      <c r="D622" s="78">
        <v>129</v>
      </c>
      <c r="E622" s="79"/>
      <c r="F622" s="80">
        <v>2403</v>
      </c>
      <c r="G622" s="81">
        <v>63.9180056584757</v>
      </c>
      <c r="H622" s="126">
        <f t="shared" si="66"/>
        <v>67</v>
      </c>
      <c r="I622" s="81">
        <v>67</v>
      </c>
      <c r="K622" s="82">
        <v>2380</v>
      </c>
      <c r="L622" s="83">
        <f t="shared" si="64"/>
        <v>63.9180056584757</v>
      </c>
      <c r="M622" s="83">
        <v>78</v>
      </c>
      <c r="O622" s="85">
        <f t="shared" si="65"/>
        <v>8.5814299999999992</v>
      </c>
      <c r="P622" s="86">
        <v>243.1</v>
      </c>
      <c r="Q622" s="86">
        <v>248</v>
      </c>
      <c r="S622" s="110">
        <f t="shared" si="67"/>
        <v>2439.1767449999998</v>
      </c>
      <c r="T622" s="88">
        <v>61.751309999999989</v>
      </c>
      <c r="U622" s="88">
        <v>73.715999999999994</v>
      </c>
      <c r="X622" s="90">
        <v>76.661155016277704</v>
      </c>
      <c r="Y622" s="91">
        <v>50.319641426349101</v>
      </c>
      <c r="Z622" s="91">
        <v>7.1915084447997462</v>
      </c>
      <c r="AA622" s="92">
        <f t="shared" si="68"/>
        <v>134.17230488742655</v>
      </c>
      <c r="AC622" s="48">
        <v>42258</v>
      </c>
      <c r="AD622" s="78">
        <v>144.74708086670867</v>
      </c>
      <c r="AE622" s="81">
        <v>50.5</v>
      </c>
      <c r="AF622" s="83">
        <f t="shared" si="69"/>
        <v>50.5</v>
      </c>
      <c r="AG622" s="86">
        <v>227.56027757250001</v>
      </c>
      <c r="AH622" s="99">
        <v>57.284979999999997</v>
      </c>
    </row>
    <row r="623" spans="1:34" ht="11.25" customHeight="1">
      <c r="A623" s="1">
        <v>42624</v>
      </c>
      <c r="B623" s="100">
        <v>4201</v>
      </c>
      <c r="C623" s="78">
        <f t="shared" si="70"/>
        <v>133.54081565308687</v>
      </c>
      <c r="D623" s="78">
        <v>129</v>
      </c>
      <c r="E623" s="79"/>
      <c r="F623" s="80">
        <v>2403</v>
      </c>
      <c r="G623" s="81">
        <v>65.199128325318398</v>
      </c>
      <c r="H623" s="126">
        <f t="shared" si="66"/>
        <v>67</v>
      </c>
      <c r="I623" s="81">
        <v>67</v>
      </c>
      <c r="K623" s="82">
        <v>2380</v>
      </c>
      <c r="L623" s="83">
        <f t="shared" si="64"/>
        <v>65.199128325318398</v>
      </c>
      <c r="M623" s="83">
        <v>78</v>
      </c>
      <c r="O623" s="85">
        <f t="shared" si="65"/>
        <v>8.454349999999998</v>
      </c>
      <c r="P623" s="86">
        <v>239.5</v>
      </c>
      <c r="Q623" s="86">
        <v>248</v>
      </c>
      <c r="S623" s="110">
        <f t="shared" si="67"/>
        <v>2513.9107450000001</v>
      </c>
      <c r="T623" s="88">
        <v>63.64331</v>
      </c>
      <c r="U623" s="88">
        <v>73.715999999999994</v>
      </c>
      <c r="X623" s="90">
        <v>76.472316423097297</v>
      </c>
      <c r="Y623" s="91">
        <v>51.9370479861796</v>
      </c>
      <c r="Z623" s="91">
        <v>5.1314512438099742</v>
      </c>
      <c r="AA623" s="92">
        <f t="shared" si="68"/>
        <v>133.54081565308687</v>
      </c>
      <c r="AC623" s="48">
        <v>42259</v>
      </c>
      <c r="AD623" s="78">
        <v>144.60000000000002</v>
      </c>
      <c r="AE623" s="81">
        <v>50.8</v>
      </c>
      <c r="AF623" s="83">
        <f t="shared" si="69"/>
        <v>50.8</v>
      </c>
      <c r="AG623" s="86">
        <v>223.27744359229996</v>
      </c>
      <c r="AH623" s="99">
        <v>55.742790000000007</v>
      </c>
    </row>
    <row r="624" spans="1:34" ht="11.25" customHeight="1">
      <c r="A624" s="1">
        <v>42625</v>
      </c>
      <c r="B624" s="100">
        <v>4201</v>
      </c>
      <c r="C624" s="78">
        <f t="shared" si="70"/>
        <v>130.8961872992449</v>
      </c>
      <c r="D624" s="78">
        <v>124</v>
      </c>
      <c r="E624" s="79" t="s">
        <v>174</v>
      </c>
      <c r="F624" s="80">
        <v>2403</v>
      </c>
      <c r="G624" s="81">
        <v>60.096157623004203</v>
      </c>
      <c r="H624" s="126">
        <f t="shared" si="66"/>
        <v>67</v>
      </c>
      <c r="I624" s="81">
        <v>67</v>
      </c>
      <c r="K624" s="82">
        <v>2380</v>
      </c>
      <c r="L624" s="83">
        <f t="shared" si="64"/>
        <v>60.096157623004203</v>
      </c>
      <c r="M624" s="83">
        <v>78</v>
      </c>
      <c r="O624" s="85">
        <f t="shared" si="65"/>
        <v>8.1013500000000001</v>
      </c>
      <c r="P624" s="86">
        <v>229.5</v>
      </c>
      <c r="Q624" s="86">
        <v>235</v>
      </c>
      <c r="R624" s="87" t="s">
        <v>251</v>
      </c>
      <c r="S624" s="110">
        <f t="shared" si="67"/>
        <v>2483.08455</v>
      </c>
      <c r="T624" s="88">
        <v>62.862899999999996</v>
      </c>
      <c r="U624" s="88">
        <v>73.715999999999994</v>
      </c>
      <c r="V624" s="111" t="s">
        <v>225</v>
      </c>
      <c r="X624" s="90">
        <v>78.087684399105598</v>
      </c>
      <c r="Y624" s="91">
        <v>51.026301268933999</v>
      </c>
      <c r="Z624" s="91">
        <v>1.7822016312053088</v>
      </c>
      <c r="AA624" s="92">
        <f t="shared" si="68"/>
        <v>130.8961872992449</v>
      </c>
      <c r="AC624" s="48">
        <v>42260</v>
      </c>
      <c r="AD624" s="78">
        <v>141.80000000000001</v>
      </c>
      <c r="AE624" s="81">
        <v>49.3</v>
      </c>
      <c r="AF624" s="83">
        <f t="shared" si="69"/>
        <v>49.3</v>
      </c>
      <c r="AG624" s="86">
        <v>208.38947793489999</v>
      </c>
      <c r="AH624" s="99">
        <v>55.322569999999999</v>
      </c>
    </row>
    <row r="625" spans="1:34" ht="11.25" customHeight="1">
      <c r="A625" s="1">
        <v>42626</v>
      </c>
      <c r="B625" s="100">
        <v>4201</v>
      </c>
      <c r="C625" s="78">
        <f t="shared" si="70"/>
        <v>134.18187211840356</v>
      </c>
      <c r="D625" s="78">
        <v>121</v>
      </c>
      <c r="E625" s="79" t="s">
        <v>168</v>
      </c>
      <c r="F625" s="80">
        <v>2403</v>
      </c>
      <c r="G625" s="81">
        <v>64.163927503855604</v>
      </c>
      <c r="H625" s="126">
        <f t="shared" si="66"/>
        <v>67</v>
      </c>
      <c r="I625" s="81">
        <v>67</v>
      </c>
      <c r="K625" s="82">
        <v>2380</v>
      </c>
      <c r="L625" s="83">
        <f t="shared" si="64"/>
        <v>64.163927503855604</v>
      </c>
      <c r="M625" s="83">
        <v>78</v>
      </c>
      <c r="O625" s="85">
        <f t="shared" si="65"/>
        <v>7.896609999999999</v>
      </c>
      <c r="P625" s="86">
        <v>223.7</v>
      </c>
      <c r="Q625" s="86">
        <v>235</v>
      </c>
      <c r="R625" s="87" t="s">
        <v>252</v>
      </c>
      <c r="S625" s="110">
        <f t="shared" si="67"/>
        <v>2424.9006550000008</v>
      </c>
      <c r="T625" s="88">
        <v>61.389890000000015</v>
      </c>
      <c r="U625" s="88">
        <v>73.715999999999994</v>
      </c>
      <c r="V625" s="111" t="s">
        <v>226</v>
      </c>
      <c r="X625" s="90">
        <v>78.980844826793501</v>
      </c>
      <c r="Y625" s="91">
        <v>55.186152138974897</v>
      </c>
      <c r="Z625" s="91">
        <v>1.487515263517666E-2</v>
      </c>
      <c r="AA625" s="92">
        <f t="shared" si="68"/>
        <v>134.18187211840356</v>
      </c>
      <c r="AC625" s="48">
        <v>42261</v>
      </c>
      <c r="AD625" s="78">
        <v>135.30000000000001</v>
      </c>
      <c r="AE625" s="81">
        <v>51.5</v>
      </c>
      <c r="AF625" s="83">
        <f t="shared" si="69"/>
        <v>51.5</v>
      </c>
      <c r="AG625" s="86">
        <v>200.05968328139997</v>
      </c>
      <c r="AH625" s="99">
        <v>54.867179999999991</v>
      </c>
    </row>
    <row r="626" spans="1:34" ht="11.25" customHeight="1">
      <c r="A626" s="1">
        <v>42627</v>
      </c>
      <c r="B626" s="100">
        <v>4201</v>
      </c>
      <c r="C626" s="78">
        <f t="shared" si="70"/>
        <v>130.14703364044055</v>
      </c>
      <c r="D626" s="78">
        <v>121</v>
      </c>
      <c r="E626" s="79" t="s">
        <v>168</v>
      </c>
      <c r="F626" s="80">
        <v>2403</v>
      </c>
      <c r="G626" s="81">
        <v>66.017394536687107</v>
      </c>
      <c r="H626" s="126">
        <f t="shared" si="66"/>
        <v>67</v>
      </c>
      <c r="I626" s="81">
        <v>67</v>
      </c>
      <c r="K626" s="82">
        <v>2380</v>
      </c>
      <c r="L626" s="83">
        <f t="shared" si="64"/>
        <v>66.017394536687107</v>
      </c>
      <c r="M626" s="83">
        <v>78</v>
      </c>
      <c r="O626" s="85">
        <f t="shared" si="65"/>
        <v>7.9989799999999995</v>
      </c>
      <c r="P626" s="86">
        <v>226.6</v>
      </c>
      <c r="Q626" s="86">
        <v>235</v>
      </c>
      <c r="R626" s="87" t="s">
        <v>252</v>
      </c>
      <c r="S626" s="110">
        <f t="shared" si="67"/>
        <v>2414.6895100000006</v>
      </c>
      <c r="T626" s="88">
        <v>61.131380000000014</v>
      </c>
      <c r="U626" s="88">
        <v>73.715999999999994</v>
      </c>
      <c r="V626" s="111" t="s">
        <v>226</v>
      </c>
      <c r="X626" s="90">
        <v>79.145860880848005</v>
      </c>
      <c r="Y626" s="91">
        <v>50.988439989583703</v>
      </c>
      <c r="Z626" s="91">
        <v>1.2732770008842391E-2</v>
      </c>
      <c r="AA626" s="92">
        <f t="shared" si="68"/>
        <v>130.14703364044055</v>
      </c>
      <c r="AC626" s="48">
        <v>42262</v>
      </c>
      <c r="AD626" s="78">
        <v>119.30000000000001</v>
      </c>
      <c r="AE626" s="81">
        <v>42.8</v>
      </c>
      <c r="AF626" s="83">
        <f t="shared" si="69"/>
        <v>42.8</v>
      </c>
      <c r="AG626" s="86">
        <v>198.50184601939992</v>
      </c>
      <c r="AH626" s="99">
        <v>54.301540000000024</v>
      </c>
    </row>
    <row r="627" spans="1:34" ht="11.25" customHeight="1">
      <c r="A627" s="1">
        <v>42628</v>
      </c>
      <c r="B627" s="100">
        <v>4201</v>
      </c>
      <c r="C627" s="78">
        <f t="shared" si="70"/>
        <v>133.95006793290275</v>
      </c>
      <c r="D627" s="78">
        <v>121</v>
      </c>
      <c r="E627" s="79" t="s">
        <v>168</v>
      </c>
      <c r="F627" s="80">
        <v>2403</v>
      </c>
      <c r="G627" s="81">
        <v>65.665609796353905</v>
      </c>
      <c r="H627" s="126">
        <f t="shared" si="66"/>
        <v>67</v>
      </c>
      <c r="I627" s="81">
        <v>67</v>
      </c>
      <c r="K627" s="82">
        <v>2380</v>
      </c>
      <c r="L627" s="83">
        <f t="shared" si="64"/>
        <v>65.665609796353905</v>
      </c>
      <c r="M627" s="83">
        <v>78</v>
      </c>
      <c r="O627" s="85">
        <f t="shared" si="65"/>
        <v>8.2072500000000002</v>
      </c>
      <c r="P627" s="86">
        <v>232.5</v>
      </c>
      <c r="Q627" s="86">
        <v>235</v>
      </c>
      <c r="R627" s="87" t="s">
        <v>252</v>
      </c>
      <c r="S627" s="110">
        <f t="shared" si="67"/>
        <v>2448.8467399999995</v>
      </c>
      <c r="T627" s="88">
        <v>61.996119999999983</v>
      </c>
      <c r="U627" s="88">
        <v>73.715999999999994</v>
      </c>
      <c r="V627" s="111" t="s">
        <v>226</v>
      </c>
      <c r="X627" s="90">
        <v>79.843411024309205</v>
      </c>
      <c r="Y627" s="91">
        <v>49.556748980395199</v>
      </c>
      <c r="Z627" s="91">
        <v>4.5499079281983601</v>
      </c>
      <c r="AA627" s="92">
        <f t="shared" si="68"/>
        <v>133.95006793290275</v>
      </c>
      <c r="AC627" s="48">
        <v>42263</v>
      </c>
      <c r="AD627" s="78">
        <v>122.69999999999999</v>
      </c>
      <c r="AE627" s="81">
        <v>52.6</v>
      </c>
      <c r="AF627" s="83">
        <f t="shared" si="69"/>
        <v>52.6</v>
      </c>
      <c r="AG627" s="86">
        <v>199.4059589764</v>
      </c>
      <c r="AH627" s="99">
        <v>53.808349999999997</v>
      </c>
    </row>
    <row r="628" spans="1:34" ht="11.25" customHeight="1">
      <c r="A628" s="1">
        <v>42629</v>
      </c>
      <c r="B628" s="100">
        <v>4201</v>
      </c>
      <c r="C628" s="78">
        <f t="shared" si="70"/>
        <v>132.63008035467732</v>
      </c>
      <c r="D628" s="78">
        <v>121</v>
      </c>
      <c r="E628" s="79" t="s">
        <v>168</v>
      </c>
      <c r="F628" s="80">
        <v>2403</v>
      </c>
      <c r="G628" s="81">
        <v>61.556351733474898</v>
      </c>
      <c r="H628" s="126">
        <f t="shared" si="66"/>
        <v>67</v>
      </c>
      <c r="I628" s="81">
        <v>67</v>
      </c>
      <c r="K628" s="82">
        <v>2380</v>
      </c>
      <c r="L628" s="83">
        <f t="shared" si="64"/>
        <v>61.556351733474898</v>
      </c>
      <c r="M628" s="83">
        <v>78</v>
      </c>
      <c r="O628" s="85">
        <f t="shared" si="65"/>
        <v>8.277849999999999</v>
      </c>
      <c r="P628" s="86">
        <v>234.5</v>
      </c>
      <c r="Q628" s="86">
        <v>235</v>
      </c>
      <c r="R628" s="87" t="s">
        <v>252</v>
      </c>
      <c r="S628" s="110">
        <f t="shared" si="67"/>
        <v>2439.8431100000003</v>
      </c>
      <c r="T628" s="88">
        <v>61.768180000000001</v>
      </c>
      <c r="U628" s="88">
        <v>73.715999999999994</v>
      </c>
      <c r="V628" s="111" t="s">
        <v>227</v>
      </c>
      <c r="X628" s="90">
        <v>78.576081571427906</v>
      </c>
      <c r="Y628" s="91">
        <v>48.417850906385297</v>
      </c>
      <c r="Z628" s="91">
        <v>5.6361478768641193</v>
      </c>
      <c r="AA628" s="92">
        <f t="shared" si="68"/>
        <v>132.63008035467732</v>
      </c>
      <c r="AC628" s="48">
        <v>42264</v>
      </c>
      <c r="AD628" s="78">
        <v>124.39999999999999</v>
      </c>
      <c r="AE628" s="81">
        <v>43.7</v>
      </c>
      <c r="AF628" s="83">
        <f t="shared" si="69"/>
        <v>43.7</v>
      </c>
      <c r="AG628" s="86">
        <v>203.4295657641</v>
      </c>
      <c r="AH628" s="99">
        <v>52.584720000000033</v>
      </c>
    </row>
    <row r="629" spans="1:34" ht="11.25" customHeight="1">
      <c r="A629" s="1">
        <v>42630</v>
      </c>
      <c r="B629" s="100">
        <v>4201</v>
      </c>
      <c r="C629" s="78">
        <f t="shared" si="70"/>
        <v>133.59163030263679</v>
      </c>
      <c r="D629" s="78">
        <v>121</v>
      </c>
      <c r="E629" s="79" t="s">
        <v>169</v>
      </c>
      <c r="F629" s="80">
        <v>2403</v>
      </c>
      <c r="G629" s="81">
        <v>62.378804288802797</v>
      </c>
      <c r="H629" s="126">
        <f t="shared" si="66"/>
        <v>67</v>
      </c>
      <c r="I629" s="81">
        <v>67</v>
      </c>
      <c r="K629" s="82">
        <v>2380</v>
      </c>
      <c r="L629" s="83">
        <f t="shared" si="64"/>
        <v>62.378804288802797</v>
      </c>
      <c r="M629" s="83">
        <v>78</v>
      </c>
      <c r="O629" s="85">
        <f t="shared" si="65"/>
        <v>8.277849999999999</v>
      </c>
      <c r="P629" s="86">
        <v>234.5</v>
      </c>
      <c r="Q629" s="86">
        <v>235</v>
      </c>
      <c r="R629" s="87" t="s">
        <v>253</v>
      </c>
      <c r="S629" s="110">
        <f t="shared" si="67"/>
        <v>2419.5448499999998</v>
      </c>
      <c r="T629" s="88">
        <v>61.254299999999994</v>
      </c>
      <c r="U629" s="88">
        <v>73.715999999999994</v>
      </c>
      <c r="V629" s="111" t="s">
        <v>228</v>
      </c>
      <c r="X629" s="90">
        <v>78.021841830175504</v>
      </c>
      <c r="Y629" s="91">
        <v>51.4245739676822</v>
      </c>
      <c r="Z629" s="91">
        <v>4.1452145047790898</v>
      </c>
      <c r="AA629" s="92">
        <f t="shared" si="68"/>
        <v>133.59163030263679</v>
      </c>
      <c r="AC629" s="48">
        <v>42265</v>
      </c>
      <c r="AD629" s="78">
        <v>120.7</v>
      </c>
      <c r="AE629" s="81">
        <v>46.1</v>
      </c>
      <c r="AF629" s="83">
        <f t="shared" si="69"/>
        <v>46.1</v>
      </c>
      <c r="AG629" s="86">
        <v>202.59962535050008</v>
      </c>
      <c r="AH629" s="99">
        <v>52.417039999999993</v>
      </c>
    </row>
    <row r="630" spans="1:34" ht="11.25" customHeight="1">
      <c r="A630" s="1">
        <v>42631</v>
      </c>
      <c r="B630" s="100">
        <v>4201</v>
      </c>
      <c r="C630" s="78">
        <f t="shared" si="70"/>
        <v>135.2825727735611</v>
      </c>
      <c r="D630" s="78">
        <v>121</v>
      </c>
      <c r="E630" s="79" t="s">
        <v>169</v>
      </c>
      <c r="F630" s="80">
        <v>2403</v>
      </c>
      <c r="G630" s="81">
        <v>65.236954385697402</v>
      </c>
      <c r="H630" s="126">
        <f t="shared" si="66"/>
        <v>67</v>
      </c>
      <c r="I630" s="81">
        <v>67</v>
      </c>
      <c r="K630" s="82">
        <v>2380</v>
      </c>
      <c r="L630" s="83">
        <f t="shared" si="64"/>
        <v>65.236954385697402</v>
      </c>
      <c r="M630" s="83">
        <v>78</v>
      </c>
      <c r="O630" s="85">
        <f t="shared" si="65"/>
        <v>8.1507699999999996</v>
      </c>
      <c r="P630" s="86">
        <v>230.9</v>
      </c>
      <c r="Q630" s="86">
        <v>235</v>
      </c>
      <c r="R630" s="87" t="s">
        <v>253</v>
      </c>
      <c r="S630" s="110">
        <f t="shared" si="67"/>
        <v>2424.89473</v>
      </c>
      <c r="T630" s="88">
        <v>61.389739999999996</v>
      </c>
      <c r="U630" s="88">
        <v>73.715999999999994</v>
      </c>
      <c r="V630" s="111" t="s">
        <v>228</v>
      </c>
      <c r="X630" s="90">
        <v>78.041281927944794</v>
      </c>
      <c r="Y630" s="91">
        <v>52.942354424939701</v>
      </c>
      <c r="Z630" s="91">
        <v>4.2989364206765979</v>
      </c>
      <c r="AA630" s="92">
        <f t="shared" si="68"/>
        <v>135.2825727735611</v>
      </c>
      <c r="AC630" s="48">
        <v>42266</v>
      </c>
      <c r="AD630" s="78">
        <v>126.79999999999998</v>
      </c>
      <c r="AE630" s="81">
        <v>41.3</v>
      </c>
      <c r="AF630" s="83">
        <f t="shared" si="69"/>
        <v>41.3</v>
      </c>
      <c r="AG630" s="86">
        <v>201.9731159088</v>
      </c>
      <c r="AH630" s="99">
        <v>52.770410000000027</v>
      </c>
    </row>
    <row r="631" spans="1:34" ht="11.25" customHeight="1">
      <c r="A631" s="1">
        <v>42632</v>
      </c>
      <c r="B631" s="100">
        <v>4201</v>
      </c>
      <c r="C631" s="78">
        <f t="shared" si="70"/>
        <v>130.31170646846292</v>
      </c>
      <c r="D631" s="78">
        <v>121</v>
      </c>
      <c r="E631" s="79" t="s">
        <v>175</v>
      </c>
      <c r="F631" s="80">
        <v>2403</v>
      </c>
      <c r="G631" s="81">
        <v>64.2041128158627</v>
      </c>
      <c r="H631" s="126">
        <f t="shared" si="66"/>
        <v>67</v>
      </c>
      <c r="I631" s="81">
        <v>67</v>
      </c>
      <c r="K631" s="82">
        <v>2380</v>
      </c>
      <c r="L631" s="83">
        <f t="shared" si="64"/>
        <v>64.2041128158627</v>
      </c>
      <c r="M631" s="83">
        <v>78</v>
      </c>
      <c r="O631" s="85">
        <f t="shared" si="65"/>
        <v>8.1754800000000003</v>
      </c>
      <c r="P631" s="86">
        <v>231.6</v>
      </c>
      <c r="Q631" s="86">
        <v>235</v>
      </c>
      <c r="R631" s="87" t="s">
        <v>253</v>
      </c>
      <c r="S631" s="110">
        <f t="shared" si="67"/>
        <v>2467.1881700000004</v>
      </c>
      <c r="T631" s="88">
        <v>62.460460000000005</v>
      </c>
      <c r="U631" s="88">
        <v>73.715999999999994</v>
      </c>
      <c r="V631" s="111" t="s">
        <v>228</v>
      </c>
      <c r="X631" s="90">
        <v>74.761860943651499</v>
      </c>
      <c r="Y631" s="91">
        <v>50.610332295956198</v>
      </c>
      <c r="Z631" s="91">
        <v>4.9395132288552297</v>
      </c>
      <c r="AA631" s="92">
        <f t="shared" si="68"/>
        <v>130.31170646846292</v>
      </c>
      <c r="AC631" s="48">
        <v>42267</v>
      </c>
      <c r="AD631" s="78">
        <v>129.6</v>
      </c>
      <c r="AE631" s="81">
        <v>54.1</v>
      </c>
      <c r="AF631" s="83">
        <f t="shared" si="69"/>
        <v>54.1</v>
      </c>
      <c r="AG631" s="86">
        <v>203.74994202909997</v>
      </c>
      <c r="AH631" s="99">
        <v>54.283779999999993</v>
      </c>
    </row>
    <row r="632" spans="1:34" ht="11.25" customHeight="1">
      <c r="A632" s="1">
        <v>42633</v>
      </c>
      <c r="B632" s="100">
        <v>4201</v>
      </c>
      <c r="C632" s="78">
        <f t="shared" si="70"/>
        <v>129.59025760753443</v>
      </c>
      <c r="D632" s="78">
        <v>118</v>
      </c>
      <c r="E632" s="79" t="s">
        <v>176</v>
      </c>
      <c r="F632" s="80">
        <v>2403</v>
      </c>
      <c r="G632" s="81">
        <v>62.309949154726198</v>
      </c>
      <c r="H632" s="126">
        <f t="shared" si="66"/>
        <v>64</v>
      </c>
      <c r="I632" s="81">
        <v>64</v>
      </c>
      <c r="J632" s="94" t="s">
        <v>200</v>
      </c>
      <c r="K632" s="82">
        <v>2380</v>
      </c>
      <c r="L632" s="83">
        <f t="shared" si="64"/>
        <v>62.309949154726198</v>
      </c>
      <c r="M632" s="83">
        <v>78</v>
      </c>
      <c r="O632" s="85">
        <f t="shared" si="65"/>
        <v>8.1684199999999993</v>
      </c>
      <c r="P632" s="86">
        <v>231.4</v>
      </c>
      <c r="Q632" s="86">
        <v>235</v>
      </c>
      <c r="R632" s="87" t="s">
        <v>253</v>
      </c>
      <c r="S632" s="110">
        <f t="shared" si="67"/>
        <v>2463.7579899999992</v>
      </c>
      <c r="T632" s="88">
        <v>62.373619999999974</v>
      </c>
      <c r="U632" s="88">
        <v>73.715999999999994</v>
      </c>
      <c r="V632" s="111" t="s">
        <v>228</v>
      </c>
      <c r="X632" s="90">
        <v>76.036152766080704</v>
      </c>
      <c r="Y632" s="91">
        <v>49.130107419996698</v>
      </c>
      <c r="Z632" s="91">
        <v>4.4239974214570124</v>
      </c>
      <c r="AA632" s="92">
        <f t="shared" si="68"/>
        <v>129.59025760753443</v>
      </c>
      <c r="AC632" s="48">
        <v>42268</v>
      </c>
      <c r="AD632" s="78">
        <v>126.2</v>
      </c>
      <c r="AE632" s="81">
        <v>53.3</v>
      </c>
      <c r="AF632" s="83">
        <f t="shared" si="69"/>
        <v>53.3</v>
      </c>
      <c r="AG632" s="86">
        <v>203.97863980480003</v>
      </c>
      <c r="AH632" s="99">
        <v>53.677609999999987</v>
      </c>
    </row>
    <row r="633" spans="1:34" ht="11.25" customHeight="1">
      <c r="A633" s="1">
        <v>42634</v>
      </c>
      <c r="B633" s="100">
        <v>4201</v>
      </c>
      <c r="C633" s="78">
        <f t="shared" si="70"/>
        <v>137.85576268105595</v>
      </c>
      <c r="D633" s="78">
        <v>118</v>
      </c>
      <c r="E633" s="79" t="s">
        <v>177</v>
      </c>
      <c r="F633" s="80">
        <v>2403</v>
      </c>
      <c r="G633" s="81">
        <v>63.016076721157397</v>
      </c>
      <c r="H633" s="126">
        <f t="shared" si="66"/>
        <v>64</v>
      </c>
      <c r="I633" s="81">
        <v>64</v>
      </c>
      <c r="J633" s="94" t="s">
        <v>200</v>
      </c>
      <c r="K633" s="82">
        <v>2380</v>
      </c>
      <c r="L633" s="83">
        <f t="shared" si="64"/>
        <v>63.016076721157397</v>
      </c>
      <c r="M633" s="83">
        <v>78</v>
      </c>
      <c r="O633" s="85">
        <f t="shared" si="65"/>
        <v>8.5743699999999983</v>
      </c>
      <c r="P633" s="86">
        <v>242.9</v>
      </c>
      <c r="Q633" s="86">
        <v>248</v>
      </c>
      <c r="S633" s="110">
        <f t="shared" si="67"/>
        <v>2456.6716899999988</v>
      </c>
      <c r="T633" s="88">
        <v>62.194219999999973</v>
      </c>
      <c r="U633" s="88">
        <v>73.715999999999994</v>
      </c>
      <c r="X633" s="90">
        <v>81.156855307343406</v>
      </c>
      <c r="Y633" s="91">
        <v>51.713850097011402</v>
      </c>
      <c r="Z633" s="91">
        <v>4.9850572767011503</v>
      </c>
      <c r="AA633" s="92">
        <f t="shared" si="68"/>
        <v>137.85576268105595</v>
      </c>
      <c r="AC633" s="48">
        <v>42269</v>
      </c>
      <c r="AD633" s="78">
        <v>124.1</v>
      </c>
      <c r="AE633" s="81">
        <v>53.6</v>
      </c>
      <c r="AF633" s="83">
        <f t="shared" si="69"/>
        <v>53.6</v>
      </c>
      <c r="AG633" s="86">
        <v>209.99917847359995</v>
      </c>
      <c r="AH633" s="99">
        <v>53.242260000000009</v>
      </c>
    </row>
    <row r="634" spans="1:34" ht="11.25" customHeight="1">
      <c r="A634" s="1">
        <v>42635</v>
      </c>
      <c r="B634" s="100">
        <v>4201</v>
      </c>
      <c r="C634" s="78">
        <f t="shared" si="70"/>
        <v>136.12205303540102</v>
      </c>
      <c r="D634" s="78">
        <v>122</v>
      </c>
      <c r="E634" s="79" t="s">
        <v>178</v>
      </c>
      <c r="F634" s="80">
        <v>2403</v>
      </c>
      <c r="G634" s="81">
        <v>61.850713762343503</v>
      </c>
      <c r="H634" s="126">
        <f t="shared" si="66"/>
        <v>67</v>
      </c>
      <c r="I634" s="81">
        <v>67</v>
      </c>
      <c r="K634" s="82">
        <v>2380</v>
      </c>
      <c r="L634" s="83">
        <f t="shared" si="64"/>
        <v>61.850713762343503</v>
      </c>
      <c r="M634" s="83">
        <v>78</v>
      </c>
      <c r="O634" s="85">
        <f t="shared" si="65"/>
        <v>8.1754800000000003</v>
      </c>
      <c r="P634" s="86">
        <v>231.6</v>
      </c>
      <c r="Q634" s="86">
        <v>240</v>
      </c>
      <c r="R634" s="87" t="s">
        <v>254</v>
      </c>
      <c r="S634" s="110">
        <f t="shared" si="67"/>
        <v>2459.7218799999991</v>
      </c>
      <c r="T634" s="88">
        <v>62.271439999999977</v>
      </c>
      <c r="U634" s="88">
        <v>73.715999999999994</v>
      </c>
      <c r="X634" s="90">
        <v>79.872644457900705</v>
      </c>
      <c r="Y634" s="91">
        <v>50.921141818729197</v>
      </c>
      <c r="Z634" s="91">
        <v>5.3282667587711092</v>
      </c>
      <c r="AA634" s="92">
        <f t="shared" si="68"/>
        <v>136.12205303540102</v>
      </c>
      <c r="AC634" s="48">
        <v>42270</v>
      </c>
      <c r="AD634" s="78">
        <v>123.89999999999999</v>
      </c>
      <c r="AE634" s="81">
        <v>55.1</v>
      </c>
      <c r="AF634" s="83">
        <f t="shared" si="69"/>
        <v>55.1</v>
      </c>
      <c r="AG634" s="86">
        <v>211.17827469500003</v>
      </c>
      <c r="AH634" s="99">
        <v>53.705820000000017</v>
      </c>
    </row>
    <row r="635" spans="1:34" ht="11.25" customHeight="1">
      <c r="A635" s="1">
        <v>42636</v>
      </c>
      <c r="B635" s="100">
        <v>4201</v>
      </c>
      <c r="C635" s="78">
        <f t="shared" si="70"/>
        <v>137.2557290507782</v>
      </c>
      <c r="D635" s="78">
        <v>126</v>
      </c>
      <c r="E635" s="79" t="s">
        <v>179</v>
      </c>
      <c r="F635" s="80">
        <v>2403</v>
      </c>
      <c r="G635" s="81">
        <v>65.288751514931604</v>
      </c>
      <c r="H635" s="126">
        <f t="shared" si="66"/>
        <v>64</v>
      </c>
      <c r="I635" s="81">
        <v>64</v>
      </c>
      <c r="J635" s="94" t="s">
        <v>201</v>
      </c>
      <c r="K635" s="82">
        <v>2380</v>
      </c>
      <c r="L635" s="83">
        <f t="shared" si="64"/>
        <v>65.288751514931604</v>
      </c>
      <c r="M635" s="83">
        <v>78</v>
      </c>
      <c r="O635" s="85">
        <f t="shared" si="65"/>
        <v>8.2072500000000002</v>
      </c>
      <c r="P635" s="86">
        <v>232.5</v>
      </c>
      <c r="Q635" s="86">
        <v>240</v>
      </c>
      <c r="R635" s="87" t="s">
        <v>254</v>
      </c>
      <c r="S635" s="110">
        <f t="shared" si="67"/>
        <v>2469.320775000001</v>
      </c>
      <c r="T635" s="88">
        <v>62.514450000000025</v>
      </c>
      <c r="U635" s="88">
        <v>73.715999999999994</v>
      </c>
      <c r="X635" s="90">
        <v>79.925287236442301</v>
      </c>
      <c r="Y635" s="91">
        <v>51.581768767047102</v>
      </c>
      <c r="Z635" s="91">
        <v>5.7486730472888041</v>
      </c>
      <c r="AA635" s="92">
        <f t="shared" si="68"/>
        <v>137.2557290507782</v>
      </c>
      <c r="AC635" s="48">
        <v>42271</v>
      </c>
      <c r="AD635" s="78">
        <v>121.19999999999999</v>
      </c>
      <c r="AE635" s="81">
        <v>55.1</v>
      </c>
      <c r="AF635" s="83">
        <f t="shared" si="69"/>
        <v>55.1</v>
      </c>
      <c r="AG635" s="86">
        <v>210.7155996322</v>
      </c>
      <c r="AH635" s="99">
        <v>53.511109999999995</v>
      </c>
    </row>
    <row r="636" spans="1:34" ht="11.25" customHeight="1">
      <c r="A636" s="1">
        <v>42637</v>
      </c>
      <c r="B636" s="100">
        <v>4201</v>
      </c>
      <c r="C636" s="78">
        <f t="shared" si="70"/>
        <v>132.77076395092496</v>
      </c>
      <c r="D636" s="78">
        <v>126</v>
      </c>
      <c r="E636" s="79" t="s">
        <v>179</v>
      </c>
      <c r="F636" s="80">
        <v>2403</v>
      </c>
      <c r="G636" s="81">
        <v>66.986114391678697</v>
      </c>
      <c r="H636" s="126">
        <f t="shared" si="66"/>
        <v>67</v>
      </c>
      <c r="I636" s="81">
        <v>67</v>
      </c>
      <c r="K636" s="82">
        <v>2380</v>
      </c>
      <c r="L636" s="83">
        <f t="shared" si="64"/>
        <v>66.986114391678697</v>
      </c>
      <c r="M636" s="83">
        <v>78</v>
      </c>
      <c r="O636" s="85">
        <f t="shared" si="65"/>
        <v>8.4049299999999985</v>
      </c>
      <c r="P636" s="86">
        <v>238.1</v>
      </c>
      <c r="Q636" s="86">
        <v>240</v>
      </c>
      <c r="R636" s="87" t="s">
        <v>254</v>
      </c>
      <c r="S636" s="110">
        <f t="shared" si="67"/>
        <v>2470.6061050000008</v>
      </c>
      <c r="T636" s="88">
        <v>62.546990000000022</v>
      </c>
      <c r="U636" s="88">
        <v>73.715999999999994</v>
      </c>
      <c r="X636" s="90">
        <v>78.7060309152249</v>
      </c>
      <c r="Y636" s="91">
        <v>51.2143470664424</v>
      </c>
      <c r="Z636" s="91">
        <v>2.8503859692576676</v>
      </c>
      <c r="AA636" s="92">
        <f t="shared" si="68"/>
        <v>132.77076395092496</v>
      </c>
      <c r="AC636" s="48">
        <v>42272</v>
      </c>
      <c r="AD636" s="78">
        <v>125.4</v>
      </c>
      <c r="AE636" s="81">
        <v>56.2</v>
      </c>
      <c r="AF636" s="83">
        <f t="shared" si="69"/>
        <v>56.2</v>
      </c>
      <c r="AG636" s="86">
        <v>215.51586113590011</v>
      </c>
      <c r="AH636" s="99">
        <v>54.317729999999983</v>
      </c>
    </row>
    <row r="637" spans="1:34" ht="11.25" customHeight="1">
      <c r="A637" s="1">
        <v>42638</v>
      </c>
      <c r="B637" s="100">
        <v>4201</v>
      </c>
      <c r="C637" s="78">
        <f t="shared" si="70"/>
        <v>131.90776953902738</v>
      </c>
      <c r="D637" s="78">
        <v>126</v>
      </c>
      <c r="E637" s="79" t="s">
        <v>179</v>
      </c>
      <c r="F637" s="80">
        <v>2403</v>
      </c>
      <c r="G637" s="81">
        <v>65.697928410881204</v>
      </c>
      <c r="H637" s="126">
        <f t="shared" si="66"/>
        <v>67</v>
      </c>
      <c r="I637" s="81">
        <v>67</v>
      </c>
      <c r="K637" s="82">
        <v>2380</v>
      </c>
      <c r="L637" s="83">
        <f t="shared" si="64"/>
        <v>65.697928410881204</v>
      </c>
      <c r="M637" s="83">
        <v>78</v>
      </c>
      <c r="O637" s="85">
        <f t="shared" si="65"/>
        <v>8.5496599999999976</v>
      </c>
      <c r="P637" s="86">
        <v>242.2</v>
      </c>
      <c r="Q637" s="86">
        <v>240</v>
      </c>
      <c r="R637" s="87" t="s">
        <v>254</v>
      </c>
      <c r="S637" s="110">
        <f t="shared" si="67"/>
        <v>2484.6222850000004</v>
      </c>
      <c r="T637" s="88">
        <v>62.901830000000011</v>
      </c>
      <c r="U637" s="88">
        <v>73.715999999999994</v>
      </c>
      <c r="X637" s="90">
        <v>78.891394206227304</v>
      </c>
      <c r="Y637" s="91">
        <v>50.944149292822402</v>
      </c>
      <c r="Z637" s="91">
        <v>2.07222603997766</v>
      </c>
      <c r="AA637" s="92">
        <f t="shared" si="68"/>
        <v>131.90776953902738</v>
      </c>
      <c r="AC637" s="48">
        <v>42273</v>
      </c>
      <c r="AD637" s="78">
        <v>130.80000000000001</v>
      </c>
      <c r="AE637" s="81">
        <v>55.3</v>
      </c>
      <c r="AF637" s="83">
        <f t="shared" si="69"/>
        <v>55.3</v>
      </c>
      <c r="AG637" s="86">
        <v>218.93766592150001</v>
      </c>
      <c r="AH637" s="99">
        <v>55.34563999999996</v>
      </c>
    </row>
    <row r="638" spans="1:34" ht="11.25" customHeight="1">
      <c r="A638" s="1">
        <v>42639</v>
      </c>
      <c r="B638" s="100">
        <v>4201</v>
      </c>
      <c r="C638" s="78">
        <f t="shared" si="70"/>
        <v>131.95896114007127</v>
      </c>
      <c r="D638" s="78">
        <v>124</v>
      </c>
      <c r="E638" s="79" t="s">
        <v>180</v>
      </c>
      <c r="F638" s="80">
        <v>2403</v>
      </c>
      <c r="G638" s="81">
        <v>63.837973298917198</v>
      </c>
      <c r="H638" s="126">
        <f t="shared" si="66"/>
        <v>67</v>
      </c>
      <c r="I638" s="81">
        <v>67</v>
      </c>
      <c r="K638" s="82">
        <v>2380</v>
      </c>
      <c r="L638" s="83">
        <f t="shared" si="64"/>
        <v>63.837973298917198</v>
      </c>
      <c r="M638" s="83">
        <v>78</v>
      </c>
      <c r="O638" s="85">
        <f t="shared" si="65"/>
        <v>8.42258</v>
      </c>
      <c r="P638" s="86">
        <v>238.6</v>
      </c>
      <c r="Q638" s="86">
        <v>240</v>
      </c>
      <c r="R638" s="87" t="s">
        <v>254</v>
      </c>
      <c r="S638" s="110">
        <f t="shared" si="67"/>
        <v>2414.742045</v>
      </c>
      <c r="T638" s="88">
        <v>61.132709999999996</v>
      </c>
      <c r="U638" s="88">
        <v>73.715999999999994</v>
      </c>
      <c r="X638" s="90">
        <v>77.601171448951106</v>
      </c>
      <c r="Y638" s="91">
        <v>50.487103248211803</v>
      </c>
      <c r="Z638" s="91">
        <v>3.8706864429083576</v>
      </c>
      <c r="AA638" s="92">
        <f t="shared" si="68"/>
        <v>131.95896114007127</v>
      </c>
      <c r="AC638" s="48">
        <v>42274</v>
      </c>
      <c r="AD638" s="78">
        <v>130.9</v>
      </c>
      <c r="AE638" s="81">
        <v>55.2</v>
      </c>
      <c r="AF638" s="83">
        <f t="shared" si="69"/>
        <v>55.2</v>
      </c>
      <c r="AG638" s="86">
        <v>219.32672159400005</v>
      </c>
      <c r="AH638" s="99">
        <v>57.191140000000004</v>
      </c>
    </row>
    <row r="639" spans="1:34" ht="11.25" customHeight="1">
      <c r="A639" s="1">
        <v>42640</v>
      </c>
      <c r="B639" s="100">
        <v>4201</v>
      </c>
      <c r="C639" s="78">
        <f t="shared" si="70"/>
        <v>130.76844068419155</v>
      </c>
      <c r="D639" s="78">
        <v>124</v>
      </c>
      <c r="E639" s="79" t="s">
        <v>180</v>
      </c>
      <c r="F639" s="80">
        <v>2403</v>
      </c>
      <c r="G639" s="81">
        <v>64.538394056014795</v>
      </c>
      <c r="H639" s="126">
        <f t="shared" si="66"/>
        <v>67</v>
      </c>
      <c r="I639" s="81">
        <v>67</v>
      </c>
      <c r="K639" s="82">
        <v>2380</v>
      </c>
      <c r="L639" s="83">
        <f t="shared" si="64"/>
        <v>64.538394056014795</v>
      </c>
      <c r="M639" s="83">
        <v>78</v>
      </c>
      <c r="O639" s="85">
        <f t="shared" si="65"/>
        <v>8.0978200000000005</v>
      </c>
      <c r="P639" s="86">
        <v>229.4</v>
      </c>
      <c r="Q639" s="86">
        <v>240</v>
      </c>
      <c r="R639" s="87" t="s">
        <v>255</v>
      </c>
      <c r="S639" s="110">
        <f t="shared" si="67"/>
        <v>2477.9369099999999</v>
      </c>
      <c r="T639" s="88">
        <v>62.732579999999999</v>
      </c>
      <c r="U639" s="88">
        <v>73.715999999999994</v>
      </c>
      <c r="X639" s="90">
        <v>78.821695514515298</v>
      </c>
      <c r="Y639" s="91">
        <v>50.122692976169802</v>
      </c>
      <c r="Z639" s="91">
        <v>1.8240521935064378</v>
      </c>
      <c r="AA639" s="92">
        <f t="shared" si="68"/>
        <v>130.76844068419155</v>
      </c>
      <c r="AC639" s="48">
        <v>42275</v>
      </c>
      <c r="AD639" s="78">
        <v>130.11246480654472</v>
      </c>
      <c r="AE639" s="81">
        <v>55.3324729529972</v>
      </c>
      <c r="AF639" s="83">
        <f t="shared" si="69"/>
        <v>55.3324729529972</v>
      </c>
      <c r="AG639" s="86">
        <v>215.68078439439998</v>
      </c>
      <c r="AH639" s="99">
        <v>57.079822921799995</v>
      </c>
    </row>
    <row r="640" spans="1:34" ht="11.25" customHeight="1">
      <c r="A640" s="1">
        <v>42641</v>
      </c>
      <c r="B640" s="100">
        <v>4201</v>
      </c>
      <c r="C640" s="78">
        <f t="shared" si="70"/>
        <v>131.75182066212133</v>
      </c>
      <c r="D640" s="78">
        <v>124</v>
      </c>
      <c r="E640" s="79" t="s">
        <v>180</v>
      </c>
      <c r="F640" s="80">
        <v>2403</v>
      </c>
      <c r="G640" s="81">
        <v>63.670402208352797</v>
      </c>
      <c r="H640" s="126">
        <f t="shared" si="66"/>
        <v>67</v>
      </c>
      <c r="I640" s="81">
        <v>67</v>
      </c>
      <c r="K640" s="82">
        <v>2380</v>
      </c>
      <c r="L640" s="83">
        <f t="shared" si="64"/>
        <v>63.670402208352797</v>
      </c>
      <c r="M640" s="83">
        <v>78</v>
      </c>
      <c r="O640" s="85">
        <f t="shared" si="65"/>
        <v>8.2884400000000014</v>
      </c>
      <c r="P640" s="86">
        <v>234.8</v>
      </c>
      <c r="Q640" s="86">
        <v>240</v>
      </c>
      <c r="R640" s="87" t="s">
        <v>255</v>
      </c>
      <c r="S640" s="110">
        <f t="shared" si="67"/>
        <v>2435.727605</v>
      </c>
      <c r="T640" s="88">
        <v>61.663990000000005</v>
      </c>
      <c r="U640" s="88">
        <v>73.715999999999994</v>
      </c>
      <c r="X640" s="90">
        <v>78.559845363745197</v>
      </c>
      <c r="Y640" s="91">
        <v>53.175105621647397</v>
      </c>
      <c r="Z640" s="91">
        <v>1.6869676728745252E-2</v>
      </c>
      <c r="AA640" s="92">
        <f t="shared" si="68"/>
        <v>131.75182066212133</v>
      </c>
      <c r="AC640" s="48">
        <v>42276</v>
      </c>
      <c r="AD640" s="78">
        <v>129.12778794905299</v>
      </c>
      <c r="AE640" s="81">
        <v>55.375649191302998</v>
      </c>
      <c r="AF640" s="83">
        <f t="shared" si="69"/>
        <v>55.375649191302998</v>
      </c>
      <c r="AG640" s="86">
        <v>212.84813248330002</v>
      </c>
      <c r="AH640" s="99">
        <v>55.125539999999987</v>
      </c>
    </row>
    <row r="641" spans="1:34" ht="11.25" customHeight="1">
      <c r="A641" s="1">
        <v>42642</v>
      </c>
      <c r="B641" s="100">
        <v>4201</v>
      </c>
      <c r="C641" s="78">
        <f t="shared" si="70"/>
        <v>127.15774881701077</v>
      </c>
      <c r="D641" s="78">
        <v>124</v>
      </c>
      <c r="E641" s="79" t="s">
        <v>180</v>
      </c>
      <c r="F641" s="80">
        <v>2403</v>
      </c>
      <c r="G641" s="81">
        <v>62.031376288203198</v>
      </c>
      <c r="H641" s="126">
        <f t="shared" si="66"/>
        <v>63</v>
      </c>
      <c r="I641" s="81">
        <v>63</v>
      </c>
      <c r="J641" s="94" t="s">
        <v>202</v>
      </c>
      <c r="K641" s="82">
        <v>2380</v>
      </c>
      <c r="L641" s="83">
        <f t="shared" si="64"/>
        <v>62.031376288203198</v>
      </c>
      <c r="M641" s="83">
        <v>78</v>
      </c>
      <c r="O641" s="85">
        <f t="shared" si="65"/>
        <v>8.2955000000000005</v>
      </c>
      <c r="P641" s="86">
        <v>235</v>
      </c>
      <c r="Q641" s="86">
        <v>240</v>
      </c>
      <c r="R641" s="87" t="s">
        <v>255</v>
      </c>
      <c r="S641" s="110">
        <f t="shared" si="67"/>
        <v>2393.2295550000003</v>
      </c>
      <c r="T641" s="88">
        <v>60.588090000000008</v>
      </c>
      <c r="U641" s="88">
        <v>73.715999999999994</v>
      </c>
      <c r="X641" s="90">
        <v>73.952221089355106</v>
      </c>
      <c r="Y641" s="91">
        <v>51.558024696641397</v>
      </c>
      <c r="Z641" s="91">
        <v>1.6475030310142609</v>
      </c>
      <c r="AA641" s="92">
        <f t="shared" si="68"/>
        <v>127.15774881701077</v>
      </c>
      <c r="AC641" s="48">
        <v>42277</v>
      </c>
      <c r="AD641" s="78">
        <v>120.07355124964614</v>
      </c>
      <c r="AE641" s="81">
        <v>55.605414550669302</v>
      </c>
      <c r="AF641" s="83">
        <f t="shared" si="69"/>
        <v>55.605414550669302</v>
      </c>
      <c r="AG641" s="86">
        <v>218.71334486180004</v>
      </c>
      <c r="AH641" s="99">
        <v>54.772620000000025</v>
      </c>
    </row>
    <row r="642" spans="1:34" ht="11.25" customHeight="1">
      <c r="A642" s="1">
        <v>42643</v>
      </c>
      <c r="B642" s="100">
        <v>4201</v>
      </c>
      <c r="C642" s="78">
        <f t="shared" si="70"/>
        <v>134.33230770765888</v>
      </c>
      <c r="D642" s="78">
        <v>124</v>
      </c>
      <c r="E642" s="79" t="s">
        <v>181</v>
      </c>
      <c r="F642" s="80">
        <v>2403</v>
      </c>
      <c r="G642" s="81">
        <v>63.005846434862903</v>
      </c>
      <c r="H642" s="126">
        <f t="shared" si="66"/>
        <v>63</v>
      </c>
      <c r="I642" s="81">
        <v>63</v>
      </c>
      <c r="J642" s="94" t="s">
        <v>202</v>
      </c>
      <c r="K642" s="82">
        <v>2380</v>
      </c>
      <c r="L642" s="83">
        <f t="shared" si="64"/>
        <v>63.005846434862903</v>
      </c>
      <c r="M642" s="83">
        <v>78</v>
      </c>
      <c r="O642" s="85">
        <f t="shared" si="65"/>
        <v>8.4861199999999997</v>
      </c>
      <c r="P642" s="86">
        <v>240.4</v>
      </c>
      <c r="Q642" s="86">
        <v>240</v>
      </c>
      <c r="R642" s="87" t="s">
        <v>255</v>
      </c>
      <c r="S642" s="110">
        <f t="shared" si="67"/>
        <v>2432.0485749999998</v>
      </c>
      <c r="T642" s="88">
        <v>61.570849999999993</v>
      </c>
      <c r="U642" s="88">
        <v>73.715999999999994</v>
      </c>
      <c r="X642" s="90">
        <v>79.776628618189207</v>
      </c>
      <c r="Y642" s="91">
        <v>51.864447934297502</v>
      </c>
      <c r="Z642" s="91">
        <v>2.6912311551721846</v>
      </c>
      <c r="AA642" s="92">
        <f t="shared" si="68"/>
        <v>134.33230770765888</v>
      </c>
      <c r="AC642" s="48">
        <v>42278</v>
      </c>
      <c r="AD642" s="78">
        <v>118.21823576136173</v>
      </c>
      <c r="AE642" s="81">
        <v>55.574948019545701</v>
      </c>
      <c r="AF642" s="83">
        <f t="shared" si="69"/>
        <v>55.574948019545701</v>
      </c>
      <c r="AG642" s="86">
        <v>220.43335922770004</v>
      </c>
      <c r="AH642" s="99">
        <v>55.42277</v>
      </c>
    </row>
    <row r="643" spans="1:34" ht="11.25" customHeight="1">
      <c r="A643" s="1">
        <v>42644</v>
      </c>
      <c r="B643" s="100">
        <v>4159</v>
      </c>
      <c r="C643" s="78">
        <f t="shared" si="70"/>
        <v>134.53976384983582</v>
      </c>
      <c r="D643" s="78">
        <v>131</v>
      </c>
      <c r="E643" s="79" t="s">
        <v>182</v>
      </c>
      <c r="F643" s="80">
        <v>2419</v>
      </c>
      <c r="G643" s="81">
        <v>64.827710387552202</v>
      </c>
      <c r="H643" s="126">
        <f t="shared" si="66"/>
        <v>63</v>
      </c>
      <c r="I643" s="81">
        <v>63</v>
      </c>
      <c r="J643" s="94" t="s">
        <v>202</v>
      </c>
      <c r="K643" s="82">
        <v>2402</v>
      </c>
      <c r="L643" s="83">
        <f t="shared" si="64"/>
        <v>64.827710387552202</v>
      </c>
      <c r="M643" s="83">
        <v>78</v>
      </c>
      <c r="O643" s="85">
        <f t="shared" si="65"/>
        <v>8.6732099999999992</v>
      </c>
      <c r="P643" s="86">
        <v>245.7</v>
      </c>
      <c r="Q643" s="86">
        <v>240</v>
      </c>
      <c r="R643" s="87" t="s">
        <v>255</v>
      </c>
      <c r="S643" s="110">
        <f t="shared" si="67"/>
        <v>2457.8728849999998</v>
      </c>
      <c r="T643" s="88">
        <v>62.224629999999998</v>
      </c>
      <c r="U643" s="88">
        <v>73.769000000000005</v>
      </c>
      <c r="X643" s="90">
        <v>78.399176250535803</v>
      </c>
      <c r="Y643" s="91">
        <v>52.485910862442502</v>
      </c>
      <c r="Z643" s="91">
        <v>3.6546767368575201</v>
      </c>
      <c r="AA643" s="92">
        <f t="shared" si="68"/>
        <v>134.53976384983582</v>
      </c>
      <c r="AC643" s="48">
        <v>42279</v>
      </c>
      <c r="AD643" s="78">
        <v>138.82352301712899</v>
      </c>
      <c r="AE643" s="81">
        <v>54.174726745352302</v>
      </c>
      <c r="AF643" s="83">
        <f t="shared" si="69"/>
        <v>54.174726745352302</v>
      </c>
      <c r="AG643" s="86">
        <v>220.24231146740004</v>
      </c>
      <c r="AH643" s="99">
        <v>56.518410000000003</v>
      </c>
    </row>
    <row r="644" spans="1:34" ht="11.25" customHeight="1">
      <c r="A644" s="1">
        <v>42645</v>
      </c>
      <c r="B644" s="100">
        <v>4159</v>
      </c>
      <c r="C644" s="78">
        <f t="shared" si="70"/>
        <v>119.64769746861916</v>
      </c>
      <c r="D644" s="78">
        <v>131</v>
      </c>
      <c r="E644" s="79" t="s">
        <v>182</v>
      </c>
      <c r="F644" s="80">
        <v>2419</v>
      </c>
      <c r="G644" s="81">
        <v>62.886678887784498</v>
      </c>
      <c r="H644" s="126">
        <f t="shared" si="66"/>
        <v>63</v>
      </c>
      <c r="I644" s="81">
        <v>63</v>
      </c>
      <c r="J644" s="94" t="s">
        <v>202</v>
      </c>
      <c r="K644" s="82">
        <v>2402</v>
      </c>
      <c r="L644" s="83">
        <f t="shared" ref="L644:L707" si="71">G644</f>
        <v>62.886678887784498</v>
      </c>
      <c r="M644" s="83">
        <v>78</v>
      </c>
      <c r="O644" s="85">
        <f t="shared" ref="O644:O707" si="72">P644*$R$1/1000</f>
        <v>8.7649899999999992</v>
      </c>
      <c r="P644" s="86">
        <v>248.3</v>
      </c>
      <c r="Q644" s="86">
        <v>252</v>
      </c>
      <c r="S644" s="110">
        <f t="shared" si="67"/>
        <v>2457.6433900000002</v>
      </c>
      <c r="T644" s="88">
        <v>62.218820000000001</v>
      </c>
      <c r="U644" s="88">
        <v>73.769000000000005</v>
      </c>
      <c r="X644" s="90">
        <v>77.072402509127897</v>
      </c>
      <c r="Y644" s="91">
        <v>38.487400551415597</v>
      </c>
      <c r="Z644" s="91">
        <v>4.0878944080756732</v>
      </c>
      <c r="AA644" s="92">
        <f t="shared" si="68"/>
        <v>119.64769746861916</v>
      </c>
      <c r="AC644" s="48">
        <v>42280</v>
      </c>
      <c r="AD644" s="78">
        <v>136.00413401460204</v>
      </c>
      <c r="AE644" s="81">
        <v>54.2890016248137</v>
      </c>
      <c r="AF644" s="83">
        <f t="shared" si="69"/>
        <v>54.2890016248137</v>
      </c>
      <c r="AG644" s="86">
        <v>221.62668670259998</v>
      </c>
      <c r="AH644" s="99">
        <v>57.149470000000001</v>
      </c>
    </row>
    <row r="645" spans="1:34" ht="11.25" customHeight="1">
      <c r="A645" s="1">
        <v>42646</v>
      </c>
      <c r="B645" s="100">
        <v>4159</v>
      </c>
      <c r="C645" s="78">
        <f t="shared" si="70"/>
        <v>132.78626337312932</v>
      </c>
      <c r="D645" s="78">
        <v>131</v>
      </c>
      <c r="E645" s="79" t="s">
        <v>182</v>
      </c>
      <c r="F645" s="80">
        <v>2419</v>
      </c>
      <c r="G645" s="81">
        <v>62.681836366236297</v>
      </c>
      <c r="H645" s="126">
        <f t="shared" ref="H645:H708" si="73">IF(I645&lt;M645, I645, M645)</f>
        <v>63</v>
      </c>
      <c r="I645" s="81">
        <v>63</v>
      </c>
      <c r="J645" s="94" t="s">
        <v>202</v>
      </c>
      <c r="K645" s="82">
        <v>2402</v>
      </c>
      <c r="L645" s="83">
        <f t="shared" si="71"/>
        <v>62.681836366236297</v>
      </c>
      <c r="M645" s="83">
        <v>78</v>
      </c>
      <c r="O645" s="85">
        <f t="shared" si="72"/>
        <v>8.8249999999999993</v>
      </c>
      <c r="P645" s="86">
        <v>250</v>
      </c>
      <c r="Q645" s="86">
        <v>252</v>
      </c>
      <c r="S645" s="110">
        <f t="shared" ref="S645:S708" si="74">T645*$V$1</f>
        <v>2459.8158899999999</v>
      </c>
      <c r="T645" s="88">
        <v>62.273820000000001</v>
      </c>
      <c r="U645" s="88">
        <v>73.769000000000005</v>
      </c>
      <c r="V645" s="111" t="s">
        <v>229</v>
      </c>
      <c r="X645" s="90">
        <v>76.693210639637499</v>
      </c>
      <c r="Y645" s="91">
        <v>46.4345259178954</v>
      </c>
      <c r="Z645" s="91">
        <v>9.6585268155964119</v>
      </c>
      <c r="AA645" s="92">
        <f t="shared" ref="AA645:AA708" si="75">SUM(X645:Z645)</f>
        <v>132.78626337312932</v>
      </c>
      <c r="AC645" s="48">
        <v>42281</v>
      </c>
      <c r="AD645" s="78">
        <v>127.29157231227603</v>
      </c>
      <c r="AE645" s="81">
        <v>50.6596624229322</v>
      </c>
      <c r="AF645" s="83">
        <f t="shared" ref="AF645:AF708" si="76">AE645</f>
        <v>50.6596624229322</v>
      </c>
      <c r="AG645" s="86">
        <v>223.09745677319992</v>
      </c>
      <c r="AH645" s="99">
        <v>57.925280000000001</v>
      </c>
    </row>
    <row r="646" spans="1:34" ht="11.25" customHeight="1">
      <c r="A646" s="1">
        <v>42647</v>
      </c>
      <c r="B646" s="100">
        <v>4159</v>
      </c>
      <c r="C646" s="78">
        <f t="shared" si="70"/>
        <v>122.53409546760345</v>
      </c>
      <c r="D646" s="78">
        <v>124</v>
      </c>
      <c r="E646" s="79" t="s">
        <v>183</v>
      </c>
      <c r="F646" s="80">
        <v>2419</v>
      </c>
      <c r="G646" s="81">
        <v>62.486646352634502</v>
      </c>
      <c r="H646" s="126">
        <f t="shared" si="73"/>
        <v>63</v>
      </c>
      <c r="I646" s="81">
        <v>63</v>
      </c>
      <c r="J646" s="94" t="s">
        <v>202</v>
      </c>
      <c r="K646" s="82">
        <v>2402</v>
      </c>
      <c r="L646" s="83">
        <f t="shared" si="71"/>
        <v>62.486646352634502</v>
      </c>
      <c r="M646" s="83">
        <v>78</v>
      </c>
      <c r="O646" s="85">
        <f t="shared" si="72"/>
        <v>8.3025599999999997</v>
      </c>
      <c r="P646" s="86">
        <v>235.2</v>
      </c>
      <c r="Q646" s="86">
        <v>242</v>
      </c>
      <c r="R646" s="87" t="s">
        <v>158</v>
      </c>
      <c r="S646" s="110">
        <f t="shared" si="74"/>
        <v>2489.686185</v>
      </c>
      <c r="T646" s="88">
        <v>63.030029999999996</v>
      </c>
      <c r="U646" s="88">
        <v>73.769000000000005</v>
      </c>
      <c r="V646" s="111" t="s">
        <v>229</v>
      </c>
      <c r="X646" s="90">
        <v>73.489953645971994</v>
      </c>
      <c r="Y646" s="91">
        <v>39.816189374474</v>
      </c>
      <c r="Z646" s="91">
        <v>9.227952447157449</v>
      </c>
      <c r="AA646" s="92">
        <f t="shared" si="75"/>
        <v>122.53409546760345</v>
      </c>
      <c r="AC646" s="48">
        <v>42282</v>
      </c>
      <c r="AD646" s="78">
        <v>130.05547317244316</v>
      </c>
      <c r="AE646" s="81">
        <v>50.172337894416103</v>
      </c>
      <c r="AF646" s="83">
        <f t="shared" si="76"/>
        <v>50.172337894416103</v>
      </c>
      <c r="AG646" s="86">
        <v>223.82014093070001</v>
      </c>
      <c r="AH646" s="99">
        <v>57.395470000000003</v>
      </c>
    </row>
    <row r="647" spans="1:34" ht="11.25" customHeight="1">
      <c r="A647" s="1">
        <v>42648</v>
      </c>
      <c r="B647" s="100">
        <v>4159</v>
      </c>
      <c r="C647" s="78">
        <f t="shared" si="70"/>
        <v>132.44682700405585</v>
      </c>
      <c r="D647" s="78">
        <v>130</v>
      </c>
      <c r="E647" s="79"/>
      <c r="F647" s="80">
        <v>2419</v>
      </c>
      <c r="G647" s="81">
        <v>61.916136257669301</v>
      </c>
      <c r="H647" s="126">
        <f t="shared" si="73"/>
        <v>67</v>
      </c>
      <c r="I647" s="81">
        <v>67</v>
      </c>
      <c r="K647" s="82">
        <v>2402</v>
      </c>
      <c r="L647" s="83">
        <f t="shared" si="71"/>
        <v>61.916136257669301</v>
      </c>
      <c r="M647" s="83">
        <v>71</v>
      </c>
      <c r="N647" s="84" t="s">
        <v>216</v>
      </c>
      <c r="O647" s="85">
        <f t="shared" si="72"/>
        <v>8.2072500000000002</v>
      </c>
      <c r="P647" s="86">
        <v>232.5</v>
      </c>
      <c r="Q647" s="86">
        <v>242</v>
      </c>
      <c r="R647" s="87" t="s">
        <v>158</v>
      </c>
      <c r="S647" s="110">
        <f t="shared" si="74"/>
        <v>2502.702225</v>
      </c>
      <c r="T647" s="88">
        <v>63.359549999999999</v>
      </c>
      <c r="U647" s="88">
        <v>73.769000000000005</v>
      </c>
      <c r="V647" s="111" t="s">
        <v>229</v>
      </c>
      <c r="X647" s="90">
        <v>78.714385384772001</v>
      </c>
      <c r="Y647" s="91">
        <v>51.349537881253703</v>
      </c>
      <c r="Z647" s="91">
        <v>2.3829037380301377</v>
      </c>
      <c r="AA647" s="92">
        <f t="shared" si="75"/>
        <v>132.44682700405585</v>
      </c>
      <c r="AC647" s="48">
        <v>42283</v>
      </c>
      <c r="AD647" s="78">
        <v>134.29039678194766</v>
      </c>
      <c r="AE647" s="81">
        <v>50.498260861878002</v>
      </c>
      <c r="AF647" s="83">
        <f t="shared" si="76"/>
        <v>50.498260861878002</v>
      </c>
      <c r="AG647" s="86">
        <v>226.98254513429998</v>
      </c>
      <c r="AH647" s="99">
        <v>56.17257</v>
      </c>
    </row>
    <row r="648" spans="1:34" ht="11.25" customHeight="1">
      <c r="A648" s="1">
        <v>42649</v>
      </c>
      <c r="B648" s="100">
        <v>4159</v>
      </c>
      <c r="C648" s="78">
        <f t="shared" si="70"/>
        <v>133.7957766795306</v>
      </c>
      <c r="D648" s="78">
        <v>130</v>
      </c>
      <c r="E648" s="79"/>
      <c r="F648" s="80">
        <v>2419</v>
      </c>
      <c r="G648" s="81">
        <v>61.931040961543701</v>
      </c>
      <c r="H648" s="126">
        <f t="shared" si="73"/>
        <v>67</v>
      </c>
      <c r="I648" s="81">
        <v>67</v>
      </c>
      <c r="K648" s="82">
        <v>2402</v>
      </c>
      <c r="L648" s="83">
        <f t="shared" si="71"/>
        <v>61.931040961543701</v>
      </c>
      <c r="M648" s="83">
        <v>71</v>
      </c>
      <c r="N648" s="84" t="s">
        <v>216</v>
      </c>
      <c r="O648" s="85">
        <f t="shared" si="72"/>
        <v>8.2990299999999984</v>
      </c>
      <c r="P648" s="86">
        <v>235.1</v>
      </c>
      <c r="Q648" s="86">
        <v>242</v>
      </c>
      <c r="R648" s="87" t="s">
        <v>158</v>
      </c>
      <c r="S648" s="110">
        <f t="shared" si="74"/>
        <v>2486.6115049999999</v>
      </c>
      <c r="T648" s="88">
        <v>62.952190000000002</v>
      </c>
      <c r="U648" s="88">
        <v>73.769000000000005</v>
      </c>
      <c r="V648" s="111" t="s">
        <v>229</v>
      </c>
      <c r="X648" s="90">
        <v>80.530128165148795</v>
      </c>
      <c r="Y648" s="91">
        <v>53.225221987520598</v>
      </c>
      <c r="Z648" s="91">
        <v>4.0426526861201899E-2</v>
      </c>
      <c r="AA648" s="92">
        <f t="shared" si="75"/>
        <v>133.7957766795306</v>
      </c>
      <c r="AC648" s="48">
        <v>42284</v>
      </c>
      <c r="AD648" s="78">
        <v>126.40603449740085</v>
      </c>
      <c r="AE648" s="81">
        <v>53.723957080093399</v>
      </c>
      <c r="AF648" s="83">
        <f t="shared" si="76"/>
        <v>53.723957080093399</v>
      </c>
      <c r="AG648" s="86">
        <v>226.46191404020001</v>
      </c>
      <c r="AH648" s="99">
        <v>56.647910000000003</v>
      </c>
    </row>
    <row r="649" spans="1:34" ht="11.25" customHeight="1">
      <c r="A649" s="1">
        <v>42650</v>
      </c>
      <c r="B649" s="100">
        <v>4159</v>
      </c>
      <c r="C649" s="78">
        <f t="shared" si="70"/>
        <v>128.78226206651493</v>
      </c>
      <c r="D649" s="78">
        <v>130</v>
      </c>
      <c r="E649" s="79"/>
      <c r="F649" s="80">
        <v>2419</v>
      </c>
      <c r="G649" s="81">
        <v>63.663828243034601</v>
      </c>
      <c r="H649" s="126">
        <f t="shared" si="73"/>
        <v>67</v>
      </c>
      <c r="I649" s="81">
        <v>67</v>
      </c>
      <c r="K649" s="82">
        <v>2402</v>
      </c>
      <c r="L649" s="83">
        <f t="shared" si="71"/>
        <v>63.663828243034601</v>
      </c>
      <c r="M649" s="83">
        <v>71</v>
      </c>
      <c r="N649" s="84" t="s">
        <v>216</v>
      </c>
      <c r="O649" s="85">
        <f t="shared" si="72"/>
        <v>8.5002399999999998</v>
      </c>
      <c r="P649" s="86">
        <v>240.8</v>
      </c>
      <c r="Q649" s="86">
        <v>242</v>
      </c>
      <c r="R649" s="87" t="s">
        <v>158</v>
      </c>
      <c r="S649" s="110">
        <f t="shared" si="74"/>
        <v>2467.5409049999998</v>
      </c>
      <c r="T649" s="88">
        <v>62.469389999999997</v>
      </c>
      <c r="U649" s="88">
        <v>73.769000000000005</v>
      </c>
      <c r="V649" s="111" t="s">
        <v>229</v>
      </c>
      <c r="X649" s="90">
        <v>78.321364459157195</v>
      </c>
      <c r="Y649" s="91">
        <v>50.417796452941197</v>
      </c>
      <c r="Z649" s="91">
        <v>4.3101154416541984E-2</v>
      </c>
      <c r="AA649" s="92">
        <f t="shared" si="75"/>
        <v>128.78226206651493</v>
      </c>
      <c r="AC649" s="48">
        <v>42285</v>
      </c>
      <c r="AD649" s="78">
        <v>129.97151612497612</v>
      </c>
      <c r="AE649" s="81">
        <v>54.065970965008603</v>
      </c>
      <c r="AF649" s="83">
        <f t="shared" si="76"/>
        <v>54.065970965008603</v>
      </c>
      <c r="AG649" s="86">
        <v>223.30486348599999</v>
      </c>
      <c r="AH649" s="99">
        <v>57.262610000000002</v>
      </c>
    </row>
    <row r="650" spans="1:34" ht="11.25" customHeight="1">
      <c r="A650" s="1">
        <v>42651</v>
      </c>
      <c r="B650" s="100">
        <v>4159</v>
      </c>
      <c r="C650" s="78">
        <f t="shared" si="70"/>
        <v>127.56081147543971</v>
      </c>
      <c r="D650" s="78">
        <v>130</v>
      </c>
      <c r="E650" s="79"/>
      <c r="F650" s="80">
        <v>2419</v>
      </c>
      <c r="G650" s="81">
        <v>60.720571932902999</v>
      </c>
      <c r="H650" s="126">
        <f t="shared" si="73"/>
        <v>67</v>
      </c>
      <c r="I650" s="81">
        <v>67</v>
      </c>
      <c r="K650" s="82">
        <v>2402</v>
      </c>
      <c r="L650" s="83">
        <f t="shared" si="71"/>
        <v>60.720571932902999</v>
      </c>
      <c r="M650" s="83">
        <v>78</v>
      </c>
      <c r="O650" s="85">
        <f t="shared" si="72"/>
        <v>8.750869999999999</v>
      </c>
      <c r="P650" s="86">
        <v>247.9</v>
      </c>
      <c r="Q650" s="86">
        <v>252</v>
      </c>
      <c r="S650" s="110">
        <f t="shared" si="74"/>
        <v>2471.3471250000002</v>
      </c>
      <c r="T650" s="88">
        <v>62.565750000000001</v>
      </c>
      <c r="U650" s="88">
        <v>73.769000000000005</v>
      </c>
      <c r="V650" s="111" t="s">
        <v>229</v>
      </c>
      <c r="X650" s="90">
        <v>77.657941177123703</v>
      </c>
      <c r="Y650" s="91">
        <v>49.8619751653086</v>
      </c>
      <c r="Z650" s="91">
        <v>4.089513300739394E-2</v>
      </c>
      <c r="AA650" s="92">
        <f t="shared" si="75"/>
        <v>127.56081147543971</v>
      </c>
      <c r="AC650" s="48">
        <v>42286</v>
      </c>
      <c r="AD650" s="78">
        <v>140.92848702925221</v>
      </c>
      <c r="AE650" s="81">
        <v>54.549798245684599</v>
      </c>
      <c r="AF650" s="83">
        <f t="shared" si="76"/>
        <v>54.549798245684599</v>
      </c>
      <c r="AG650" s="86">
        <v>226.2271872053</v>
      </c>
      <c r="AH650" s="99">
        <v>56.75712</v>
      </c>
    </row>
    <row r="651" spans="1:34" ht="11.25" customHeight="1">
      <c r="A651" s="1">
        <v>42652</v>
      </c>
      <c r="B651" s="100">
        <v>4159</v>
      </c>
      <c r="C651" s="78">
        <f t="shared" ref="C651:C714" si="77">$AA651</f>
        <v>127.61042455745282</v>
      </c>
      <c r="D651" s="78">
        <v>130</v>
      </c>
      <c r="E651" s="79"/>
      <c r="F651" s="80">
        <v>2419</v>
      </c>
      <c r="G651" s="81">
        <v>61.833717187465197</v>
      </c>
      <c r="H651" s="126">
        <f t="shared" si="73"/>
        <v>67</v>
      </c>
      <c r="I651" s="81">
        <v>67</v>
      </c>
      <c r="K651" s="82">
        <v>2402</v>
      </c>
      <c r="L651" s="83">
        <f t="shared" si="71"/>
        <v>61.833717187465197</v>
      </c>
      <c r="M651" s="83">
        <v>78</v>
      </c>
      <c r="O651" s="85">
        <f t="shared" si="72"/>
        <v>8.5602499999999999</v>
      </c>
      <c r="P651" s="86">
        <v>242.5</v>
      </c>
      <c r="Q651" s="86">
        <v>252</v>
      </c>
      <c r="S651" s="110">
        <f t="shared" si="74"/>
        <v>2500.3543449999997</v>
      </c>
      <c r="T651" s="88">
        <v>63.300109999999997</v>
      </c>
      <c r="U651" s="88">
        <v>73.769000000000005</v>
      </c>
      <c r="X651" s="90">
        <v>76.560101089098694</v>
      </c>
      <c r="Y651" s="91">
        <v>51.007476196377297</v>
      </c>
      <c r="Z651" s="91">
        <v>4.284727197682188E-2</v>
      </c>
      <c r="AA651" s="92">
        <f t="shared" si="75"/>
        <v>127.61042455745282</v>
      </c>
      <c r="AC651" s="48">
        <v>42287</v>
      </c>
      <c r="AD651" s="78">
        <v>142.47046376873712</v>
      </c>
      <c r="AE651" s="81">
        <v>54.351979731101999</v>
      </c>
      <c r="AF651" s="83">
        <f t="shared" si="76"/>
        <v>54.351979731101999</v>
      </c>
      <c r="AG651" s="86">
        <v>227.52375312900008</v>
      </c>
      <c r="AH651" s="99">
        <v>55.40831</v>
      </c>
    </row>
    <row r="652" spans="1:34" ht="11.25" customHeight="1">
      <c r="A652" s="1">
        <v>42653</v>
      </c>
      <c r="B652" s="100">
        <v>4159</v>
      </c>
      <c r="C652" s="78">
        <f t="shared" si="77"/>
        <v>123.63272923143238</v>
      </c>
      <c r="D652" s="78">
        <v>130</v>
      </c>
      <c r="E652" s="79"/>
      <c r="F652" s="80">
        <v>2419</v>
      </c>
      <c r="G652" s="81">
        <v>59.802485318642802</v>
      </c>
      <c r="H652" s="126">
        <f t="shared" si="73"/>
        <v>67</v>
      </c>
      <c r="I652" s="81">
        <v>67</v>
      </c>
      <c r="K652" s="82">
        <v>2402</v>
      </c>
      <c r="L652" s="83">
        <f t="shared" si="71"/>
        <v>59.802485318642802</v>
      </c>
      <c r="M652" s="83">
        <v>78</v>
      </c>
      <c r="O652" s="85">
        <f t="shared" si="72"/>
        <v>8.6343799999999984</v>
      </c>
      <c r="P652" s="86">
        <v>244.6</v>
      </c>
      <c r="Q652" s="86">
        <v>252</v>
      </c>
      <c r="S652" s="110">
        <f t="shared" si="74"/>
        <v>2535.3414700000003</v>
      </c>
      <c r="T652" s="88">
        <v>64.185860000000005</v>
      </c>
      <c r="U652" s="88">
        <v>73.769000000000005</v>
      </c>
      <c r="X652" s="90">
        <v>74.354134697918695</v>
      </c>
      <c r="Y652" s="91">
        <v>49.240587069776701</v>
      </c>
      <c r="Z652" s="91">
        <v>3.8007463736969969E-2</v>
      </c>
      <c r="AA652" s="92">
        <f t="shared" si="75"/>
        <v>123.63272923143238</v>
      </c>
      <c r="AC652" s="48">
        <v>42288</v>
      </c>
      <c r="AD652" s="78">
        <v>140.60953631355412</v>
      </c>
      <c r="AE652" s="81">
        <v>54.651407585344202</v>
      </c>
      <c r="AF652" s="83">
        <f t="shared" si="76"/>
        <v>54.651407585344202</v>
      </c>
      <c r="AG652" s="86">
        <v>225.92124067880002</v>
      </c>
      <c r="AH652" s="99">
        <v>56.73527</v>
      </c>
    </row>
    <row r="653" spans="1:34" ht="11.25" customHeight="1">
      <c r="A653" s="1">
        <v>42654</v>
      </c>
      <c r="B653" s="100">
        <v>4159</v>
      </c>
      <c r="C653" s="78">
        <f t="shared" si="77"/>
        <v>125.28363273356192</v>
      </c>
      <c r="D653" s="78">
        <v>130</v>
      </c>
      <c r="E653" s="79"/>
      <c r="F653" s="80">
        <v>2419</v>
      </c>
      <c r="G653" s="81">
        <v>60.4506830611342</v>
      </c>
      <c r="H653" s="126">
        <f t="shared" si="73"/>
        <v>65</v>
      </c>
      <c r="I653" s="81">
        <v>65</v>
      </c>
      <c r="J653" s="94" t="s">
        <v>203</v>
      </c>
      <c r="K653" s="82">
        <v>2402</v>
      </c>
      <c r="L653" s="83">
        <f t="shared" si="71"/>
        <v>60.4506830611342</v>
      </c>
      <c r="M653" s="83">
        <v>78</v>
      </c>
      <c r="O653" s="85">
        <f t="shared" si="72"/>
        <v>8.3308</v>
      </c>
      <c r="P653" s="86">
        <v>236</v>
      </c>
      <c r="Q653" s="86">
        <v>252</v>
      </c>
      <c r="S653" s="110">
        <f t="shared" si="74"/>
        <v>2558.3344200000001</v>
      </c>
      <c r="T653" s="88">
        <v>64.767960000000002</v>
      </c>
      <c r="U653" s="88">
        <v>73.769000000000005</v>
      </c>
      <c r="X653" s="90">
        <v>77.897897145827102</v>
      </c>
      <c r="Y653" s="91">
        <v>47.339937962629399</v>
      </c>
      <c r="Z653" s="91">
        <v>4.579762510542601E-2</v>
      </c>
      <c r="AA653" s="92">
        <f t="shared" si="75"/>
        <v>125.28363273356192</v>
      </c>
      <c r="AC653" s="48">
        <v>42289</v>
      </c>
      <c r="AD653" s="78">
        <v>140.46202356852666</v>
      </c>
      <c r="AE653" s="81">
        <v>53.498841391033601</v>
      </c>
      <c r="AF653" s="83">
        <f t="shared" si="76"/>
        <v>53.498841391033601</v>
      </c>
      <c r="AG653" s="86">
        <v>224.68406677969998</v>
      </c>
      <c r="AH653" s="99">
        <v>56.589010000000002</v>
      </c>
    </row>
    <row r="654" spans="1:34" ht="11.25" customHeight="1">
      <c r="A654" s="1">
        <v>42655</v>
      </c>
      <c r="B654" s="100">
        <v>4159</v>
      </c>
      <c r="C654" s="78">
        <f t="shared" si="77"/>
        <v>128.7089909148612</v>
      </c>
      <c r="D654" s="78">
        <v>130</v>
      </c>
      <c r="E654" s="79"/>
      <c r="F654" s="80">
        <v>2419</v>
      </c>
      <c r="G654" s="81">
        <v>61.009523523495197</v>
      </c>
      <c r="H654" s="126">
        <f t="shared" si="73"/>
        <v>62</v>
      </c>
      <c r="I654" s="81">
        <v>62</v>
      </c>
      <c r="J654" s="94" t="s">
        <v>204</v>
      </c>
      <c r="K654" s="82">
        <v>2402</v>
      </c>
      <c r="L654" s="83">
        <f t="shared" si="71"/>
        <v>61.009523523495197</v>
      </c>
      <c r="M654" s="83">
        <v>78</v>
      </c>
      <c r="O654" s="85">
        <f t="shared" si="72"/>
        <v>8.6202599999999983</v>
      </c>
      <c r="P654" s="86">
        <v>244.2</v>
      </c>
      <c r="Q654" s="86">
        <v>252</v>
      </c>
      <c r="S654" s="110">
        <f t="shared" si="74"/>
        <v>2569.4548550000004</v>
      </c>
      <c r="T654" s="88">
        <v>65.049490000000006</v>
      </c>
      <c r="U654" s="88">
        <v>73.769000000000005</v>
      </c>
      <c r="X654" s="90">
        <v>78.832153625520803</v>
      </c>
      <c r="Y654" s="91">
        <v>49.859491673432501</v>
      </c>
      <c r="Z654" s="91">
        <v>1.7345615907904281E-2</v>
      </c>
      <c r="AA654" s="92">
        <f t="shared" si="75"/>
        <v>128.7089909148612</v>
      </c>
      <c r="AC654" s="48">
        <v>42290</v>
      </c>
      <c r="AD654" s="78">
        <v>140.73460797500863</v>
      </c>
      <c r="AE654" s="81">
        <v>54.469541306483897</v>
      </c>
      <c r="AF654" s="83">
        <f t="shared" si="76"/>
        <v>54.469541306483897</v>
      </c>
      <c r="AG654" s="86">
        <v>221.55768369800006</v>
      </c>
      <c r="AH654" s="99">
        <v>55.131979999999999</v>
      </c>
    </row>
    <row r="655" spans="1:34" ht="11.25" customHeight="1">
      <c r="A655" s="1">
        <v>42656</v>
      </c>
      <c r="B655" s="100">
        <v>4159</v>
      </c>
      <c r="C655" s="78">
        <f t="shared" si="77"/>
        <v>130.39357694931235</v>
      </c>
      <c r="D655" s="78">
        <v>130</v>
      </c>
      <c r="E655" s="79"/>
      <c r="F655" s="80">
        <v>2419</v>
      </c>
      <c r="G655" s="81">
        <v>65.042123479337704</v>
      </c>
      <c r="H655" s="126">
        <f t="shared" si="73"/>
        <v>62</v>
      </c>
      <c r="I655" s="81">
        <v>62</v>
      </c>
      <c r="J655" s="94" t="s">
        <v>204</v>
      </c>
      <c r="K655" s="82">
        <v>2402</v>
      </c>
      <c r="L655" s="83">
        <f t="shared" si="71"/>
        <v>65.042123479337704</v>
      </c>
      <c r="M655" s="83">
        <v>78</v>
      </c>
      <c r="O655" s="85">
        <f t="shared" si="72"/>
        <v>8.7085099999999986</v>
      </c>
      <c r="P655" s="86">
        <v>246.7</v>
      </c>
      <c r="Q655" s="86">
        <v>252</v>
      </c>
      <c r="S655" s="110">
        <f t="shared" si="74"/>
        <v>2564.9597549999999</v>
      </c>
      <c r="T655" s="88">
        <v>64.935689999999994</v>
      </c>
      <c r="U655" s="88">
        <v>73.769000000000005</v>
      </c>
      <c r="X655" s="90">
        <v>79.605280431736702</v>
      </c>
      <c r="Y655" s="91">
        <v>50.761057466954</v>
      </c>
      <c r="Z655" s="91">
        <v>2.723905062166606E-2</v>
      </c>
      <c r="AA655" s="92">
        <f t="shared" si="75"/>
        <v>130.39357694931235</v>
      </c>
      <c r="AC655" s="48">
        <v>42291</v>
      </c>
      <c r="AD655" s="78">
        <v>135.57069120513367</v>
      </c>
      <c r="AE655" s="81">
        <v>52.883862807287102</v>
      </c>
      <c r="AF655" s="83">
        <f t="shared" si="76"/>
        <v>52.883862807287102</v>
      </c>
      <c r="AG655" s="86">
        <v>222.86402765030005</v>
      </c>
      <c r="AH655" s="99">
        <v>56.271230000000003</v>
      </c>
    </row>
    <row r="656" spans="1:34" ht="11.25" customHeight="1">
      <c r="A656" s="1">
        <v>42657</v>
      </c>
      <c r="B656" s="100">
        <v>4159</v>
      </c>
      <c r="C656" s="78">
        <f t="shared" si="77"/>
        <v>128.06040431113831</v>
      </c>
      <c r="D656" s="78">
        <v>130</v>
      </c>
      <c r="E656" s="79"/>
      <c r="F656" s="80">
        <v>2419</v>
      </c>
      <c r="G656" s="81">
        <v>61.157396205822799</v>
      </c>
      <c r="H656" s="126">
        <f t="shared" si="73"/>
        <v>62</v>
      </c>
      <c r="I656" s="81">
        <v>62</v>
      </c>
      <c r="J656" s="94" t="s">
        <v>204</v>
      </c>
      <c r="K656" s="82">
        <v>2402</v>
      </c>
      <c r="L656" s="83">
        <f t="shared" si="71"/>
        <v>61.157396205822799</v>
      </c>
      <c r="M656" s="83">
        <v>78</v>
      </c>
      <c r="O656" s="85">
        <f t="shared" si="72"/>
        <v>9.1250499999999999</v>
      </c>
      <c r="P656" s="86">
        <v>258.5</v>
      </c>
      <c r="Q656" s="86">
        <v>252</v>
      </c>
      <c r="S656" s="110">
        <f t="shared" si="74"/>
        <v>2614.7408150000001</v>
      </c>
      <c r="T656" s="88">
        <v>66.195970000000003</v>
      </c>
      <c r="U656" s="88">
        <v>73.769000000000005</v>
      </c>
      <c r="X656" s="90">
        <v>77.795420547544794</v>
      </c>
      <c r="Y656" s="91">
        <v>47.502040993257502</v>
      </c>
      <c r="Z656" s="91">
        <v>2.7629427703360143</v>
      </c>
      <c r="AA656" s="92">
        <f t="shared" si="75"/>
        <v>128.06040431113831</v>
      </c>
      <c r="AC656" s="48">
        <v>42292</v>
      </c>
      <c r="AD656" s="78">
        <v>134.85519504932358</v>
      </c>
      <c r="AE656" s="81">
        <v>57.435683619753803</v>
      </c>
      <c r="AF656" s="83">
        <f t="shared" si="76"/>
        <v>57.435683619753803</v>
      </c>
      <c r="AG656" s="86">
        <v>227.78562156220005</v>
      </c>
      <c r="AH656" s="99">
        <v>56.986980000000003</v>
      </c>
    </row>
    <row r="657" spans="1:34" ht="11.25" customHeight="1">
      <c r="A657" s="1">
        <v>42658</v>
      </c>
      <c r="B657" s="100">
        <v>4159</v>
      </c>
      <c r="C657" s="78">
        <f t="shared" si="77"/>
        <v>134.54512784024203</v>
      </c>
      <c r="D657" s="78">
        <v>130</v>
      </c>
      <c r="E657" s="79"/>
      <c r="F657" s="80">
        <v>2419</v>
      </c>
      <c r="G657" s="81">
        <v>60.0465866970249</v>
      </c>
      <c r="H657" s="126">
        <f t="shared" si="73"/>
        <v>62</v>
      </c>
      <c r="I657" s="81">
        <v>62</v>
      </c>
      <c r="J657" s="94" t="s">
        <v>204</v>
      </c>
      <c r="K657" s="82">
        <v>2402</v>
      </c>
      <c r="L657" s="83">
        <f t="shared" si="71"/>
        <v>60.0465866970249</v>
      </c>
      <c r="M657" s="83">
        <v>78</v>
      </c>
      <c r="O657" s="85">
        <f t="shared" si="72"/>
        <v>9.0897500000000004</v>
      </c>
      <c r="P657" s="86">
        <v>257.5</v>
      </c>
      <c r="Q657" s="86">
        <v>252</v>
      </c>
      <c r="S657" s="110">
        <f t="shared" si="74"/>
        <v>2614.3466050000002</v>
      </c>
      <c r="T657" s="88">
        <v>66.185990000000004</v>
      </c>
      <c r="U657" s="88">
        <v>73.769000000000005</v>
      </c>
      <c r="X657" s="90">
        <v>79.943936388980504</v>
      </c>
      <c r="Y657" s="91">
        <v>47.982998936029901</v>
      </c>
      <c r="Z657" s="91">
        <v>6.6181925152316152</v>
      </c>
      <c r="AA657" s="92">
        <f t="shared" si="75"/>
        <v>134.54512784024203</v>
      </c>
      <c r="AC657" s="48">
        <v>42293</v>
      </c>
      <c r="AD657" s="78">
        <v>131.24124660236635</v>
      </c>
      <c r="AE657" s="81">
        <v>50.586525155008502</v>
      </c>
      <c r="AF657" s="83">
        <f t="shared" si="76"/>
        <v>50.586525155008502</v>
      </c>
      <c r="AG657" s="86">
        <v>228.03254763620006</v>
      </c>
      <c r="AH657" s="99">
        <v>55.62032</v>
      </c>
    </row>
    <row r="658" spans="1:34" ht="11.25" customHeight="1">
      <c r="A658" s="1">
        <v>42659</v>
      </c>
      <c r="B658" s="100">
        <v>4159</v>
      </c>
      <c r="C658" s="78">
        <f t="shared" si="77"/>
        <v>134.32025686645827</v>
      </c>
      <c r="D658" s="78">
        <v>130</v>
      </c>
      <c r="E658" s="79"/>
      <c r="F658" s="80">
        <v>2419</v>
      </c>
      <c r="G658" s="81">
        <v>58.170350803587603</v>
      </c>
      <c r="H658" s="126">
        <f t="shared" si="73"/>
        <v>62</v>
      </c>
      <c r="I658" s="81">
        <v>62</v>
      </c>
      <c r="J658" s="94" t="s">
        <v>204</v>
      </c>
      <c r="K658" s="82">
        <v>2402</v>
      </c>
      <c r="L658" s="83">
        <f t="shared" si="71"/>
        <v>58.170350803587603</v>
      </c>
      <c r="M658" s="83">
        <v>78</v>
      </c>
      <c r="O658" s="85">
        <f t="shared" si="72"/>
        <v>9.0579799999999988</v>
      </c>
      <c r="P658" s="86">
        <v>256.60000000000002</v>
      </c>
      <c r="Q658" s="86">
        <v>252</v>
      </c>
      <c r="S658" s="110">
        <f t="shared" si="74"/>
        <v>2633.7513749999998</v>
      </c>
      <c r="T658" s="88">
        <v>66.677250000000001</v>
      </c>
      <c r="U658" s="88">
        <v>73.769000000000005</v>
      </c>
      <c r="X658" s="90">
        <v>78.289269426350003</v>
      </c>
      <c r="Y658" s="91">
        <v>47.2336638491904</v>
      </c>
      <c r="Z658" s="91">
        <v>8.7973235909178644</v>
      </c>
      <c r="AA658" s="92">
        <f t="shared" si="75"/>
        <v>134.32025686645827</v>
      </c>
      <c r="AC658" s="48">
        <v>42294</v>
      </c>
      <c r="AD658" s="78">
        <v>142.8470157896067</v>
      </c>
      <c r="AE658" s="81">
        <v>52.575702743204999</v>
      </c>
      <c r="AF658" s="83">
        <f t="shared" si="76"/>
        <v>52.575702743204999</v>
      </c>
      <c r="AG658" s="86">
        <v>228.65670292369998</v>
      </c>
      <c r="AH658" s="99">
        <v>52.622010000000003</v>
      </c>
    </row>
    <row r="659" spans="1:34" ht="11.25" customHeight="1">
      <c r="A659" s="1">
        <v>42660</v>
      </c>
      <c r="B659" s="100">
        <v>4159</v>
      </c>
      <c r="C659" s="78">
        <f t="shared" si="77"/>
        <v>133.58242565918272</v>
      </c>
      <c r="D659" s="78">
        <v>130</v>
      </c>
      <c r="E659" s="79"/>
      <c r="F659" s="80">
        <v>2419</v>
      </c>
      <c r="G659" s="81">
        <v>58.055962205144901</v>
      </c>
      <c r="H659" s="126">
        <f t="shared" si="73"/>
        <v>62</v>
      </c>
      <c r="I659" s="81">
        <v>62</v>
      </c>
      <c r="J659" s="94" t="s">
        <v>204</v>
      </c>
      <c r="K659" s="82">
        <v>2402</v>
      </c>
      <c r="L659" s="83">
        <f t="shared" si="71"/>
        <v>58.055962205144901</v>
      </c>
      <c r="M659" s="83">
        <v>69</v>
      </c>
      <c r="N659" s="84" t="s">
        <v>217</v>
      </c>
      <c r="O659" s="85">
        <f t="shared" si="72"/>
        <v>9.0191499999999998</v>
      </c>
      <c r="P659" s="86">
        <v>255.5</v>
      </c>
      <c r="Q659" s="86">
        <v>252</v>
      </c>
      <c r="S659" s="110">
        <f t="shared" si="74"/>
        <v>2577.9011399999999</v>
      </c>
      <c r="T659" s="88">
        <v>65.263319999999993</v>
      </c>
      <c r="U659" s="88">
        <v>73.769000000000005</v>
      </c>
      <c r="X659" s="90">
        <v>76.884856447792103</v>
      </c>
      <c r="Y659" s="91">
        <v>46.509297937102403</v>
      </c>
      <c r="Z659" s="91">
        <v>10.188271274288221</v>
      </c>
      <c r="AA659" s="92">
        <f t="shared" si="75"/>
        <v>133.58242565918272</v>
      </c>
      <c r="AC659" s="48">
        <v>42295</v>
      </c>
      <c r="AD659" s="78">
        <v>140.63915541367689</v>
      </c>
      <c r="AE659" s="81">
        <v>50.684317425486398</v>
      </c>
      <c r="AF659" s="83">
        <f t="shared" si="76"/>
        <v>50.684317425486398</v>
      </c>
      <c r="AG659" s="86">
        <v>227.06090987090005</v>
      </c>
      <c r="AH659" s="99">
        <v>53.345260000000003</v>
      </c>
    </row>
    <row r="660" spans="1:34" ht="11.25" customHeight="1">
      <c r="A660" s="1">
        <v>42661</v>
      </c>
      <c r="B660" s="100">
        <v>4159</v>
      </c>
      <c r="C660" s="78">
        <f t="shared" si="77"/>
        <v>130.12535286589508</v>
      </c>
      <c r="D660" s="78">
        <v>126</v>
      </c>
      <c r="E660" s="79" t="s">
        <v>170</v>
      </c>
      <c r="F660" s="80">
        <v>2419</v>
      </c>
      <c r="G660" s="81">
        <v>59.834713318944502</v>
      </c>
      <c r="H660" s="126">
        <f t="shared" si="73"/>
        <v>62</v>
      </c>
      <c r="I660" s="81">
        <v>62</v>
      </c>
      <c r="J660" s="94" t="s">
        <v>205</v>
      </c>
      <c r="K660" s="82">
        <v>2402</v>
      </c>
      <c r="L660" s="83">
        <f t="shared" si="71"/>
        <v>59.834713318944502</v>
      </c>
      <c r="M660" s="83">
        <v>69</v>
      </c>
      <c r="N660" s="84" t="s">
        <v>217</v>
      </c>
      <c r="O660" s="85">
        <f t="shared" si="72"/>
        <v>9.0403299999999991</v>
      </c>
      <c r="P660" s="86">
        <v>256.10000000000002</v>
      </c>
      <c r="Q660" s="86">
        <v>252</v>
      </c>
      <c r="S660" s="110">
        <f t="shared" si="74"/>
        <v>2564.6528400000002</v>
      </c>
      <c r="T660" s="88">
        <v>64.92792</v>
      </c>
      <c r="U660" s="88">
        <v>73.769000000000005</v>
      </c>
      <c r="X660" s="90">
        <v>78.428302774623006</v>
      </c>
      <c r="Y660" s="91">
        <v>46.998667860919603</v>
      </c>
      <c r="Z660" s="91">
        <v>4.6983822303524683</v>
      </c>
      <c r="AA660" s="92">
        <f t="shared" si="75"/>
        <v>130.12535286589508</v>
      </c>
      <c r="AC660" s="48">
        <v>42296</v>
      </c>
      <c r="AD660" s="78">
        <v>143.68029784600643</v>
      </c>
      <c r="AE660" s="81">
        <v>53.014828934522299</v>
      </c>
      <c r="AF660" s="83">
        <f t="shared" si="76"/>
        <v>53.014828934522299</v>
      </c>
      <c r="AG660" s="86">
        <v>226.99083049549998</v>
      </c>
      <c r="AH660" s="99">
        <v>53.849170000000001</v>
      </c>
    </row>
    <row r="661" spans="1:34" ht="11.25" customHeight="1">
      <c r="A661" s="1">
        <v>42662</v>
      </c>
      <c r="B661" s="100">
        <v>4159</v>
      </c>
      <c r="C661" s="78">
        <f t="shared" si="77"/>
        <v>129.89035046052553</v>
      </c>
      <c r="D661" s="78">
        <v>126</v>
      </c>
      <c r="E661" s="79" t="s">
        <v>170</v>
      </c>
      <c r="F661" s="80">
        <v>2419</v>
      </c>
      <c r="G661" s="81">
        <v>61.512402419447902</v>
      </c>
      <c r="H661" s="126">
        <f t="shared" si="73"/>
        <v>62</v>
      </c>
      <c r="I661" s="81">
        <v>62</v>
      </c>
      <c r="J661" s="94" t="s">
        <v>206</v>
      </c>
      <c r="K661" s="82">
        <v>2402</v>
      </c>
      <c r="L661" s="83">
        <f t="shared" si="71"/>
        <v>61.512402419447902</v>
      </c>
      <c r="M661" s="83">
        <v>69</v>
      </c>
      <c r="N661" s="84" t="s">
        <v>217</v>
      </c>
      <c r="O661" s="85">
        <f t="shared" si="72"/>
        <v>9.1285799999999995</v>
      </c>
      <c r="P661" s="86">
        <v>258.60000000000002</v>
      </c>
      <c r="Q661" s="86">
        <v>252</v>
      </c>
      <c r="S661" s="110">
        <f t="shared" si="74"/>
        <v>2564.75396</v>
      </c>
      <c r="T661" s="88">
        <v>64.930480000000003</v>
      </c>
      <c r="U661" s="88">
        <v>73.769000000000005</v>
      </c>
      <c r="X661" s="90">
        <v>79.4513053289607</v>
      </c>
      <c r="Y661" s="91">
        <v>47.893480000000004</v>
      </c>
      <c r="Z661" s="91">
        <v>2.5455651315648078</v>
      </c>
      <c r="AA661" s="92">
        <f t="shared" si="75"/>
        <v>129.89035046052553</v>
      </c>
      <c r="AC661" s="48">
        <v>42297</v>
      </c>
      <c r="AD661" s="78">
        <v>142.21634362271021</v>
      </c>
      <c r="AE661" s="81">
        <v>54.996802914560497</v>
      </c>
      <c r="AF661" s="83">
        <f t="shared" si="76"/>
        <v>54.996802914560497</v>
      </c>
      <c r="AG661" s="86">
        <v>221.27100093930005</v>
      </c>
      <c r="AH661" s="99">
        <v>55.115220000000001</v>
      </c>
    </row>
    <row r="662" spans="1:34" ht="11.25" customHeight="1">
      <c r="A662" s="1">
        <v>42663</v>
      </c>
      <c r="B662" s="100">
        <v>4159</v>
      </c>
      <c r="C662" s="78">
        <f t="shared" si="77"/>
        <v>134.87875466445402</v>
      </c>
      <c r="D662" s="78">
        <v>126</v>
      </c>
      <c r="E662" s="79" t="s">
        <v>170</v>
      </c>
      <c r="F662" s="80">
        <v>2419</v>
      </c>
      <c r="G662" s="81">
        <v>61.209495931753402</v>
      </c>
      <c r="H662" s="126">
        <f t="shared" si="73"/>
        <v>62</v>
      </c>
      <c r="I662" s="81">
        <v>62</v>
      </c>
      <c r="J662" s="94" t="s">
        <v>206</v>
      </c>
      <c r="K662" s="82">
        <v>2402</v>
      </c>
      <c r="L662" s="83">
        <f t="shared" si="71"/>
        <v>61.209495931753402</v>
      </c>
      <c r="M662" s="83">
        <v>69</v>
      </c>
      <c r="N662" s="84" t="s">
        <v>217</v>
      </c>
      <c r="O662" s="85">
        <f t="shared" si="72"/>
        <v>8.7791099999999993</v>
      </c>
      <c r="P662" s="86">
        <v>248.7</v>
      </c>
      <c r="Q662" s="86">
        <v>252</v>
      </c>
      <c r="S662" s="110">
        <f t="shared" si="74"/>
        <v>2545.5688099999998</v>
      </c>
      <c r="T662" s="88">
        <v>64.444779999999994</v>
      </c>
      <c r="U662" s="88">
        <v>73.769000000000005</v>
      </c>
      <c r="X662" s="90">
        <v>80.401190584875906</v>
      </c>
      <c r="Y662" s="91">
        <v>48.62021</v>
      </c>
      <c r="Z662" s="91">
        <v>5.8573540795781307</v>
      </c>
      <c r="AA662" s="92">
        <f t="shared" si="75"/>
        <v>134.87875466445402</v>
      </c>
      <c r="AC662" s="48">
        <v>42298</v>
      </c>
      <c r="AD662" s="78">
        <v>140.90353307233627</v>
      </c>
      <c r="AE662" s="81">
        <v>52.768653763435502</v>
      </c>
      <c r="AF662" s="83">
        <f t="shared" si="76"/>
        <v>52.768653763435502</v>
      </c>
      <c r="AG662" s="86">
        <v>224.91567826409991</v>
      </c>
      <c r="AH662" s="99">
        <v>55.341320000000003</v>
      </c>
    </row>
    <row r="663" spans="1:34" ht="11.25" customHeight="1">
      <c r="A663" s="1">
        <v>42664</v>
      </c>
      <c r="B663" s="100">
        <v>4159</v>
      </c>
      <c r="C663" s="78">
        <f t="shared" si="77"/>
        <v>134.59928058095466</v>
      </c>
      <c r="D663" s="78">
        <v>126</v>
      </c>
      <c r="E663" s="79" t="s">
        <v>170</v>
      </c>
      <c r="F663" s="80">
        <v>2419</v>
      </c>
      <c r="G663" s="81">
        <v>62.161555038276603</v>
      </c>
      <c r="H663" s="126">
        <f t="shared" si="73"/>
        <v>62</v>
      </c>
      <c r="I663" s="81">
        <v>62</v>
      </c>
      <c r="J663" s="94" t="s">
        <v>206</v>
      </c>
      <c r="K663" s="82">
        <v>2402</v>
      </c>
      <c r="L663" s="83">
        <f t="shared" si="71"/>
        <v>62.161555038276603</v>
      </c>
      <c r="M663" s="83">
        <v>78</v>
      </c>
      <c r="O663" s="85">
        <f t="shared" si="72"/>
        <v>8.9626699999999992</v>
      </c>
      <c r="P663" s="86">
        <v>253.9</v>
      </c>
      <c r="Q663" s="86">
        <v>252</v>
      </c>
      <c r="S663" s="110">
        <f t="shared" si="74"/>
        <v>2575.5947350000001</v>
      </c>
      <c r="T663" s="88">
        <v>65.204930000000004</v>
      </c>
      <c r="U663" s="88">
        <v>73.769000000000005</v>
      </c>
      <c r="X663" s="90">
        <v>80.3038896510336</v>
      </c>
      <c r="Y663" s="91">
        <v>49.583241017378</v>
      </c>
      <c r="Z663" s="91">
        <v>4.7121499125430626</v>
      </c>
      <c r="AA663" s="92">
        <f t="shared" si="75"/>
        <v>134.59928058095466</v>
      </c>
      <c r="AC663" s="48">
        <v>42299</v>
      </c>
      <c r="AD663" s="78">
        <v>130.15335391034989</v>
      </c>
      <c r="AE663" s="81">
        <v>52.295864465585403</v>
      </c>
      <c r="AF663" s="83">
        <f t="shared" si="76"/>
        <v>52.295864465585403</v>
      </c>
      <c r="AG663" s="86">
        <v>225.67230074070002</v>
      </c>
      <c r="AH663" s="99">
        <v>55.645000000000003</v>
      </c>
    </row>
    <row r="664" spans="1:34" ht="11.25" customHeight="1">
      <c r="A664" s="1">
        <v>42665</v>
      </c>
      <c r="B664" s="100">
        <v>4159</v>
      </c>
      <c r="C664" s="78">
        <f t="shared" si="77"/>
        <v>135.28810990763671</v>
      </c>
      <c r="D664" s="78">
        <v>126</v>
      </c>
      <c r="E664" s="79" t="s">
        <v>170</v>
      </c>
      <c r="F664" s="80">
        <v>2419</v>
      </c>
      <c r="G664" s="81">
        <v>62.092583671123798</v>
      </c>
      <c r="H664" s="126">
        <f t="shared" si="73"/>
        <v>62</v>
      </c>
      <c r="I664" s="81">
        <v>62</v>
      </c>
      <c r="J664" s="94" t="s">
        <v>205</v>
      </c>
      <c r="K664" s="82">
        <v>2402</v>
      </c>
      <c r="L664" s="83">
        <f t="shared" si="71"/>
        <v>62.092583671123798</v>
      </c>
      <c r="M664" s="83">
        <v>78</v>
      </c>
      <c r="O664" s="85">
        <f t="shared" si="72"/>
        <v>9.0226799999999976</v>
      </c>
      <c r="P664" s="86">
        <v>255.6</v>
      </c>
      <c r="Q664" s="86">
        <v>252</v>
      </c>
      <c r="S664" s="110">
        <f t="shared" si="74"/>
        <v>2650.9804849999996</v>
      </c>
      <c r="T664" s="88">
        <v>67.113429999999994</v>
      </c>
      <c r="U664" s="88">
        <v>73.769000000000005</v>
      </c>
      <c r="X664" s="90">
        <v>80.288409222894202</v>
      </c>
      <c r="Y664" s="91">
        <v>49.751368974463801</v>
      </c>
      <c r="Z664" s="91">
        <v>5.2483317102787099</v>
      </c>
      <c r="AA664" s="92">
        <f t="shared" si="75"/>
        <v>135.28810990763671</v>
      </c>
      <c r="AC664" s="48">
        <v>42300</v>
      </c>
      <c r="AD664" s="78">
        <v>138.77055766615561</v>
      </c>
      <c r="AE664" s="81">
        <v>52.775407470155599</v>
      </c>
      <c r="AF664" s="83">
        <f t="shared" si="76"/>
        <v>52.775407470155599</v>
      </c>
      <c r="AG664" s="86">
        <v>228.28214183340003</v>
      </c>
      <c r="AH664" s="99">
        <v>56.701929999999997</v>
      </c>
    </row>
    <row r="665" spans="1:34" ht="11.25" customHeight="1">
      <c r="A665" s="1">
        <v>42666</v>
      </c>
      <c r="B665" s="100">
        <v>4159</v>
      </c>
      <c r="C665" s="78">
        <f t="shared" si="77"/>
        <v>131.53394600167491</v>
      </c>
      <c r="D665" s="78">
        <v>126</v>
      </c>
      <c r="E665" s="79" t="s">
        <v>170</v>
      </c>
      <c r="F665" s="80">
        <v>2419</v>
      </c>
      <c r="G665" s="81">
        <v>59.768425710261901</v>
      </c>
      <c r="H665" s="126">
        <f t="shared" si="73"/>
        <v>62</v>
      </c>
      <c r="I665" s="81">
        <v>62</v>
      </c>
      <c r="J665" s="94" t="s">
        <v>205</v>
      </c>
      <c r="K665" s="82">
        <v>2402</v>
      </c>
      <c r="L665" s="83">
        <f t="shared" si="71"/>
        <v>59.768425710261901</v>
      </c>
      <c r="M665" s="83">
        <v>78</v>
      </c>
      <c r="O665" s="85">
        <f t="shared" si="72"/>
        <v>8.9414899999999999</v>
      </c>
      <c r="P665" s="86">
        <v>253.3</v>
      </c>
      <c r="Q665" s="86">
        <v>252</v>
      </c>
      <c r="S665" s="110">
        <f t="shared" si="74"/>
        <v>2650.9322950000001</v>
      </c>
      <c r="T665" s="88">
        <v>67.112210000000005</v>
      </c>
      <c r="U665" s="88">
        <v>73.769000000000005</v>
      </c>
      <c r="X665" s="90">
        <v>73.534752861305506</v>
      </c>
      <c r="Y665" s="91">
        <v>51.416526633125699</v>
      </c>
      <c r="Z665" s="91">
        <v>6.5826665072437143</v>
      </c>
      <c r="AA665" s="92">
        <f t="shared" si="75"/>
        <v>131.53394600167491</v>
      </c>
      <c r="AC665" s="48">
        <v>42301</v>
      </c>
      <c r="AD665" s="78">
        <v>133.68458814947309</v>
      </c>
      <c r="AE665" s="81">
        <v>52.644607532725203</v>
      </c>
      <c r="AF665" s="83">
        <f t="shared" si="76"/>
        <v>52.644607532725203</v>
      </c>
      <c r="AG665" s="86">
        <v>228.09188581500007</v>
      </c>
      <c r="AH665" s="99">
        <v>58.018189999999997</v>
      </c>
    </row>
    <row r="666" spans="1:34" ht="11.25" customHeight="1">
      <c r="A666" s="1">
        <v>42667</v>
      </c>
      <c r="B666" s="100">
        <v>4159</v>
      </c>
      <c r="C666" s="78">
        <f t="shared" si="77"/>
        <v>134.79156536733487</v>
      </c>
      <c r="D666" s="78">
        <v>125</v>
      </c>
      <c r="E666" s="79" t="s">
        <v>184</v>
      </c>
      <c r="F666" s="80">
        <v>2419</v>
      </c>
      <c r="G666" s="81">
        <v>60.577392798033003</v>
      </c>
      <c r="H666" s="126">
        <f t="shared" si="73"/>
        <v>62</v>
      </c>
      <c r="I666" s="81">
        <v>62</v>
      </c>
      <c r="J666" s="94" t="s">
        <v>205</v>
      </c>
      <c r="K666" s="82">
        <v>2402</v>
      </c>
      <c r="L666" s="83">
        <f t="shared" si="71"/>
        <v>60.577392798033003</v>
      </c>
      <c r="M666" s="83">
        <v>78</v>
      </c>
      <c r="O666" s="85">
        <f t="shared" si="72"/>
        <v>8.8108799999999992</v>
      </c>
      <c r="P666" s="86">
        <v>249.6</v>
      </c>
      <c r="Q666" s="86">
        <v>249</v>
      </c>
      <c r="R666" s="87" t="s">
        <v>256</v>
      </c>
      <c r="S666" s="110">
        <f t="shared" si="74"/>
        <v>2585.2090349999999</v>
      </c>
      <c r="T666" s="88">
        <v>65.448329999999999</v>
      </c>
      <c r="U666" s="88">
        <v>73.769000000000005</v>
      </c>
      <c r="X666" s="90">
        <v>77.054959097758399</v>
      </c>
      <c r="Y666" s="91">
        <v>51.482253193637398</v>
      </c>
      <c r="Z666" s="91">
        <v>6.2543530759390702</v>
      </c>
      <c r="AA666" s="92">
        <f t="shared" si="75"/>
        <v>134.79156536733487</v>
      </c>
      <c r="AC666" s="48">
        <v>42302</v>
      </c>
      <c r="AD666" s="78">
        <v>135.20036359461744</v>
      </c>
      <c r="AE666" s="81">
        <v>50.809998076580101</v>
      </c>
      <c r="AF666" s="83">
        <f t="shared" si="76"/>
        <v>50.809998076580101</v>
      </c>
      <c r="AG666" s="86">
        <v>226.28663983970003</v>
      </c>
      <c r="AH666" s="93">
        <v>58.148870000000002</v>
      </c>
    </row>
    <row r="667" spans="1:34" ht="11.25" customHeight="1">
      <c r="A667" s="1">
        <v>42668</v>
      </c>
      <c r="B667" s="100">
        <v>4159</v>
      </c>
      <c r="C667" s="78">
        <f t="shared" si="77"/>
        <v>130.24336684518767</v>
      </c>
      <c r="D667" s="78">
        <v>125</v>
      </c>
      <c r="E667" s="79" t="s">
        <v>184</v>
      </c>
      <c r="F667" s="80">
        <v>2419</v>
      </c>
      <c r="G667" s="81">
        <v>58.887759026934702</v>
      </c>
      <c r="H667" s="126">
        <f t="shared" si="73"/>
        <v>58</v>
      </c>
      <c r="I667" s="81">
        <v>58</v>
      </c>
      <c r="J667" s="94" t="s">
        <v>207</v>
      </c>
      <c r="K667" s="82">
        <v>2402</v>
      </c>
      <c r="L667" s="83">
        <f t="shared" si="71"/>
        <v>58.887759026934702</v>
      </c>
      <c r="M667" s="83">
        <v>78</v>
      </c>
      <c r="O667" s="85">
        <f t="shared" si="72"/>
        <v>8.750869999999999</v>
      </c>
      <c r="P667" s="86">
        <v>247.9</v>
      </c>
      <c r="Q667" s="86">
        <v>249</v>
      </c>
      <c r="R667" s="87" t="s">
        <v>256</v>
      </c>
      <c r="S667" s="110">
        <f t="shared" si="74"/>
        <v>2647.525815</v>
      </c>
      <c r="T667" s="88">
        <v>67.025970000000001</v>
      </c>
      <c r="U667" s="88">
        <v>73.769000000000005</v>
      </c>
      <c r="X667" s="90">
        <v>77.438712946242703</v>
      </c>
      <c r="Y667" s="91">
        <v>50.892710242929702</v>
      </c>
      <c r="Z667" s="91">
        <v>1.9119436560152552</v>
      </c>
      <c r="AA667" s="92">
        <f t="shared" si="75"/>
        <v>130.24336684518767</v>
      </c>
      <c r="AC667" s="48">
        <v>42303</v>
      </c>
      <c r="AD667" s="78">
        <v>135.17011061338579</v>
      </c>
      <c r="AE667" s="81">
        <v>51.122054613585803</v>
      </c>
      <c r="AF667" s="83">
        <f t="shared" si="76"/>
        <v>51.122054613585803</v>
      </c>
      <c r="AG667" s="86">
        <v>225.64438346949999</v>
      </c>
      <c r="AH667" s="93">
        <v>59.083930000000002</v>
      </c>
    </row>
    <row r="668" spans="1:34" ht="11.25" customHeight="1">
      <c r="A668" s="1">
        <v>42669</v>
      </c>
      <c r="B668" s="100">
        <v>4159</v>
      </c>
      <c r="C668" s="78">
        <f t="shared" si="77"/>
        <v>128.53202268237277</v>
      </c>
      <c r="D668" s="78">
        <v>125</v>
      </c>
      <c r="E668" s="79" t="s">
        <v>184</v>
      </c>
      <c r="F668" s="80">
        <v>2419</v>
      </c>
      <c r="G668" s="81">
        <v>57.149172442687799</v>
      </c>
      <c r="H668" s="126">
        <f t="shared" si="73"/>
        <v>58</v>
      </c>
      <c r="I668" s="81">
        <v>58</v>
      </c>
      <c r="J668" s="94" t="s">
        <v>207</v>
      </c>
      <c r="K668" s="82">
        <v>2402</v>
      </c>
      <c r="L668" s="83">
        <f t="shared" si="71"/>
        <v>57.149172442687799</v>
      </c>
      <c r="M668" s="83">
        <v>78</v>
      </c>
      <c r="O668" s="85">
        <f t="shared" si="72"/>
        <v>8.7253833999999983</v>
      </c>
      <c r="P668" s="86">
        <v>247.178</v>
      </c>
      <c r="Q668" s="86">
        <v>249</v>
      </c>
      <c r="R668" s="87" t="s">
        <v>256</v>
      </c>
      <c r="S668" s="110">
        <f t="shared" si="74"/>
        <v>2683.440795</v>
      </c>
      <c r="T668" s="88">
        <v>67.935209999999998</v>
      </c>
      <c r="U668" s="88">
        <v>73.769000000000005</v>
      </c>
      <c r="X668" s="90">
        <v>77.924131661186706</v>
      </c>
      <c r="Y668" s="91">
        <v>50.581237261970202</v>
      </c>
      <c r="Z668" s="91">
        <v>2.665375921584771E-2</v>
      </c>
      <c r="AA668" s="92">
        <f t="shared" si="75"/>
        <v>128.53202268237277</v>
      </c>
      <c r="AC668" s="48">
        <v>42304</v>
      </c>
      <c r="AD668" s="78">
        <v>121.57838076355289</v>
      </c>
      <c r="AE668" s="81">
        <v>51.893237311751697</v>
      </c>
      <c r="AF668" s="83">
        <f t="shared" si="76"/>
        <v>51.893237311751697</v>
      </c>
      <c r="AG668" s="86">
        <v>228.23900386120002</v>
      </c>
      <c r="AH668" s="93">
        <v>60.17313</v>
      </c>
    </row>
    <row r="669" spans="1:34" ht="11.25" customHeight="1">
      <c r="A669" s="1">
        <v>42670</v>
      </c>
      <c r="B669" s="100">
        <v>4159</v>
      </c>
      <c r="C669" s="78">
        <f t="shared" si="77"/>
        <v>127.93900098905131</v>
      </c>
      <c r="D669" s="78">
        <v>125</v>
      </c>
      <c r="E669" s="79" t="s">
        <v>184</v>
      </c>
      <c r="F669" s="80">
        <v>2419</v>
      </c>
      <c r="G669" s="81">
        <v>61.9823095493878</v>
      </c>
      <c r="H669" s="126">
        <f t="shared" si="73"/>
        <v>62</v>
      </c>
      <c r="I669" s="81">
        <v>62</v>
      </c>
      <c r="J669" s="94" t="s">
        <v>207</v>
      </c>
      <c r="K669" s="82">
        <v>2402</v>
      </c>
      <c r="L669" s="83">
        <f t="shared" si="71"/>
        <v>61.9823095493878</v>
      </c>
      <c r="M669" s="83">
        <v>78</v>
      </c>
      <c r="O669" s="85">
        <f t="shared" si="72"/>
        <v>8.8545107999999999</v>
      </c>
      <c r="P669" s="86">
        <v>250.83600000000001</v>
      </c>
      <c r="Q669" s="86">
        <v>249</v>
      </c>
      <c r="R669" s="87" t="s">
        <v>256</v>
      </c>
      <c r="S669" s="110">
        <f t="shared" si="74"/>
        <v>2693.0930149999999</v>
      </c>
      <c r="T669" s="88">
        <v>68.179569999999998</v>
      </c>
      <c r="U669" s="88">
        <v>73.769000000000005</v>
      </c>
      <c r="X669" s="90">
        <v>76.991837378670894</v>
      </c>
      <c r="Y669" s="91">
        <v>50.924484617341101</v>
      </c>
      <c r="Z669" s="91">
        <v>2.2678993039325766E-2</v>
      </c>
      <c r="AA669" s="92">
        <f t="shared" si="75"/>
        <v>127.93900098905131</v>
      </c>
      <c r="AC669" s="48">
        <v>42305</v>
      </c>
      <c r="AD669" s="78">
        <v>127.27646979628523</v>
      </c>
      <c r="AE669" s="81">
        <v>53.601695735256605</v>
      </c>
      <c r="AF669" s="83">
        <f t="shared" si="76"/>
        <v>53.601695735256605</v>
      </c>
      <c r="AG669" s="86">
        <v>229.88861592080008</v>
      </c>
      <c r="AH669" s="93">
        <v>61.618920000000003</v>
      </c>
    </row>
    <row r="670" spans="1:34" ht="11.25" customHeight="1">
      <c r="A670" s="1">
        <v>42671</v>
      </c>
      <c r="B670" s="100">
        <v>4159</v>
      </c>
      <c r="C670" s="78">
        <f t="shared" si="77"/>
        <v>131.26309033117383</v>
      </c>
      <c r="D670" s="78">
        <v>126</v>
      </c>
      <c r="E670" s="79" t="s">
        <v>170</v>
      </c>
      <c r="F670" s="80">
        <v>2419</v>
      </c>
      <c r="G670" s="81">
        <v>62.570505195654199</v>
      </c>
      <c r="H670" s="126">
        <f t="shared" si="73"/>
        <v>62</v>
      </c>
      <c r="I670" s="81">
        <v>62</v>
      </c>
      <c r="J670" s="94" t="s">
        <v>205</v>
      </c>
      <c r="K670" s="82">
        <v>2402</v>
      </c>
      <c r="L670" s="83">
        <f t="shared" si="71"/>
        <v>62.570505195654199</v>
      </c>
      <c r="M670" s="83">
        <v>78</v>
      </c>
      <c r="O670" s="85">
        <f t="shared" si="72"/>
        <v>8.8870573999999998</v>
      </c>
      <c r="P670" s="86">
        <v>251.75800000000001</v>
      </c>
      <c r="Q670" s="86">
        <v>252</v>
      </c>
      <c r="S670" s="110">
        <f t="shared" si="74"/>
        <v>2713.5544100000002</v>
      </c>
      <c r="T670" s="88">
        <v>68.697580000000002</v>
      </c>
      <c r="U670" s="88">
        <v>73.769000000000005</v>
      </c>
      <c r="X670" s="90">
        <v>80.381841872968295</v>
      </c>
      <c r="Y670" s="91">
        <v>50.861783107909297</v>
      </c>
      <c r="Z670" s="91">
        <v>1.9465350296217539E-2</v>
      </c>
      <c r="AA670" s="92">
        <f t="shared" si="75"/>
        <v>131.26309033117383</v>
      </c>
      <c r="AC670" s="48">
        <v>42306</v>
      </c>
      <c r="AD670" s="78">
        <v>123.38068253812787</v>
      </c>
      <c r="AE670" s="81">
        <v>49.945743967856302</v>
      </c>
      <c r="AF670" s="83">
        <f t="shared" si="76"/>
        <v>49.945743967856302</v>
      </c>
      <c r="AG670" s="86">
        <v>226.14833335470004</v>
      </c>
      <c r="AH670" s="93">
        <v>61.784739999999999</v>
      </c>
    </row>
    <row r="671" spans="1:34" ht="11.25" customHeight="1">
      <c r="A671" s="1">
        <v>42672</v>
      </c>
      <c r="B671" s="100">
        <v>4159</v>
      </c>
      <c r="C671" s="78">
        <f t="shared" si="77"/>
        <v>133.86256954756897</v>
      </c>
      <c r="D671" s="78">
        <v>126</v>
      </c>
      <c r="E671" s="79" t="s">
        <v>170</v>
      </c>
      <c r="F671" s="80">
        <v>2419</v>
      </c>
      <c r="G671" s="81">
        <v>60.8433988072033</v>
      </c>
      <c r="H671" s="126">
        <f t="shared" si="73"/>
        <v>67</v>
      </c>
      <c r="I671" s="81">
        <v>67</v>
      </c>
      <c r="K671" s="82">
        <v>2402</v>
      </c>
      <c r="L671" s="83">
        <f t="shared" si="71"/>
        <v>60.8433988072033</v>
      </c>
      <c r="M671" s="83">
        <v>78</v>
      </c>
      <c r="O671" s="85">
        <f t="shared" si="72"/>
        <v>8.8172339999999991</v>
      </c>
      <c r="P671" s="86">
        <v>249.78</v>
      </c>
      <c r="Q671" s="86">
        <v>252</v>
      </c>
      <c r="S671" s="110">
        <f t="shared" si="74"/>
        <v>2718.932335</v>
      </c>
      <c r="T671" s="88">
        <v>68.833730000000003</v>
      </c>
      <c r="U671" s="88">
        <v>73.769000000000005</v>
      </c>
      <c r="X671" s="90">
        <v>81.374677898612603</v>
      </c>
      <c r="Y671" s="91">
        <v>50.867247496070597</v>
      </c>
      <c r="Z671" s="91">
        <v>1.6206441528857853</v>
      </c>
      <c r="AA671" s="92">
        <f t="shared" si="75"/>
        <v>133.86256954756897</v>
      </c>
      <c r="AC671" s="48">
        <v>42307</v>
      </c>
      <c r="AD671" s="78">
        <v>131.9496970602348</v>
      </c>
      <c r="AE671" s="81">
        <v>50.724576724191799</v>
      </c>
      <c r="AF671" s="83">
        <f t="shared" si="76"/>
        <v>50.724576724191799</v>
      </c>
      <c r="AG671" s="86">
        <v>223.47487550949998</v>
      </c>
      <c r="AH671" s="93">
        <v>59.350389999999997</v>
      </c>
    </row>
    <row r="672" spans="1:34" ht="11.25" customHeight="1">
      <c r="A672" s="1">
        <v>42673</v>
      </c>
      <c r="B672" s="100">
        <v>4159</v>
      </c>
      <c r="C672" s="78">
        <f t="shared" si="77"/>
        <v>133.17860416065781</v>
      </c>
      <c r="D672" s="78">
        <v>126</v>
      </c>
      <c r="E672" s="79" t="s">
        <v>170</v>
      </c>
      <c r="F672" s="80">
        <v>2419</v>
      </c>
      <c r="G672" s="81">
        <v>59.7364447398759</v>
      </c>
      <c r="H672" s="126">
        <f t="shared" si="73"/>
        <v>67</v>
      </c>
      <c r="I672" s="81">
        <v>67</v>
      </c>
      <c r="K672" s="82">
        <v>2402</v>
      </c>
      <c r="L672" s="83">
        <f t="shared" si="71"/>
        <v>59.7364447398759</v>
      </c>
      <c r="M672" s="83">
        <v>78</v>
      </c>
      <c r="O672" s="85">
        <f t="shared" si="72"/>
        <v>8.8066439999999986</v>
      </c>
      <c r="P672" s="86">
        <v>249.48</v>
      </c>
      <c r="Q672" s="86">
        <v>252</v>
      </c>
      <c r="S672" s="110">
        <f t="shared" si="74"/>
        <v>2721.6669199999997</v>
      </c>
      <c r="T672" s="88">
        <v>68.902959999999993</v>
      </c>
      <c r="U672" s="88">
        <v>73.769000000000005</v>
      </c>
      <c r="X672" s="90">
        <v>79.346923045077602</v>
      </c>
      <c r="Y672" s="91">
        <v>49.037876767648498</v>
      </c>
      <c r="Z672" s="91">
        <v>4.7938043479317098</v>
      </c>
      <c r="AA672" s="92">
        <f t="shared" si="75"/>
        <v>133.17860416065781</v>
      </c>
      <c r="AC672" s="48">
        <v>42308</v>
      </c>
      <c r="AD672" s="78">
        <v>138.33539023123262</v>
      </c>
      <c r="AE672" s="81">
        <v>48.990460587451999</v>
      </c>
      <c r="AF672" s="83">
        <f t="shared" si="76"/>
        <v>48.990460587451999</v>
      </c>
      <c r="AG672" s="86">
        <v>229.18601388579998</v>
      </c>
      <c r="AH672" s="93">
        <v>61.9</v>
      </c>
    </row>
    <row r="673" spans="1:34" ht="11.25" customHeight="1">
      <c r="A673" s="1">
        <v>42674</v>
      </c>
      <c r="B673" s="100">
        <v>4159</v>
      </c>
      <c r="C673" s="78">
        <f t="shared" si="77"/>
        <v>128.57795460925732</v>
      </c>
      <c r="D673" s="78">
        <v>121</v>
      </c>
      <c r="E673" s="79" t="s">
        <v>185</v>
      </c>
      <c r="F673" s="80">
        <v>2419</v>
      </c>
      <c r="G673" s="81">
        <v>57.1308837912038</v>
      </c>
      <c r="H673" s="126">
        <f t="shared" si="73"/>
        <v>67</v>
      </c>
      <c r="I673" s="81">
        <v>67</v>
      </c>
      <c r="K673" s="82">
        <v>2402</v>
      </c>
      <c r="L673" s="83">
        <f t="shared" si="71"/>
        <v>57.1308837912038</v>
      </c>
      <c r="M673" s="83">
        <v>78</v>
      </c>
      <c r="O673" s="85">
        <f t="shared" si="72"/>
        <v>8.5531900000000007</v>
      </c>
      <c r="P673" s="86">
        <v>242.3</v>
      </c>
      <c r="Q673" s="86">
        <v>250</v>
      </c>
      <c r="R673" s="87" t="s">
        <v>257</v>
      </c>
      <c r="S673" s="110">
        <f t="shared" si="74"/>
        <v>2720.3258949999999</v>
      </c>
      <c r="T673" s="88">
        <v>68.869010000000003</v>
      </c>
      <c r="U673" s="88">
        <v>73.769000000000005</v>
      </c>
      <c r="X673" s="90">
        <v>76.682775067860405</v>
      </c>
      <c r="Y673" s="91">
        <v>48.846135483825599</v>
      </c>
      <c r="Z673" s="91">
        <v>3.0490440575713129</v>
      </c>
      <c r="AA673" s="92">
        <f t="shared" si="75"/>
        <v>128.57795460925732</v>
      </c>
      <c r="AC673" s="48">
        <v>42309</v>
      </c>
      <c r="AD673" s="78">
        <v>126.98565292021293</v>
      </c>
      <c r="AE673" s="81">
        <v>48.915342490460404</v>
      </c>
      <c r="AF673" s="83">
        <f t="shared" si="76"/>
        <v>48.915342490460404</v>
      </c>
      <c r="AG673" s="86">
        <v>229.0301455078</v>
      </c>
      <c r="AH673" s="93">
        <v>62</v>
      </c>
    </row>
    <row r="674" spans="1:34" ht="11.25" customHeight="1">
      <c r="A674" s="1">
        <v>42675</v>
      </c>
      <c r="B674" s="100">
        <v>3701</v>
      </c>
      <c r="C674" s="78">
        <f t="shared" si="77"/>
        <v>120.9847601636594</v>
      </c>
      <c r="D674" s="78">
        <v>124</v>
      </c>
      <c r="E674" s="79" t="s">
        <v>186</v>
      </c>
      <c r="F674" s="101">
        <v>2403</v>
      </c>
      <c r="G674" s="81">
        <v>56.0963921494548</v>
      </c>
      <c r="H674" s="126">
        <f t="shared" si="73"/>
        <v>58</v>
      </c>
      <c r="I674" s="81">
        <v>58</v>
      </c>
      <c r="J674" s="94" t="s">
        <v>208</v>
      </c>
      <c r="K674" s="82">
        <v>2441</v>
      </c>
      <c r="L674" s="83">
        <f t="shared" si="71"/>
        <v>56.0963921494548</v>
      </c>
      <c r="M674" s="83">
        <v>79</v>
      </c>
      <c r="O674" s="85">
        <f t="shared" si="72"/>
        <v>8.4504059931985989</v>
      </c>
      <c r="P674" s="86">
        <v>239.38827176200002</v>
      </c>
      <c r="Q674" s="86">
        <v>250</v>
      </c>
      <c r="R674" s="87" t="s">
        <v>257</v>
      </c>
      <c r="S674" s="110">
        <f t="shared" si="74"/>
        <v>2652.8425150000003</v>
      </c>
      <c r="T674" s="88">
        <v>67.160570000000007</v>
      </c>
      <c r="U674" s="88">
        <v>74.033000000000001</v>
      </c>
      <c r="X674" s="90">
        <v>73.693833498083805</v>
      </c>
      <c r="Y674" s="91">
        <v>47.136454225317898</v>
      </c>
      <c r="Z674" s="91">
        <v>0.15447244025769033</v>
      </c>
      <c r="AA674" s="92">
        <f t="shared" si="75"/>
        <v>120.9847601636594</v>
      </c>
      <c r="AC674" s="48">
        <v>42310</v>
      </c>
      <c r="AD674" s="78">
        <v>130.69029156572986</v>
      </c>
      <c r="AE674" s="81">
        <v>43.073053830645499</v>
      </c>
      <c r="AF674" s="83">
        <f t="shared" si="76"/>
        <v>43.073053830645499</v>
      </c>
      <c r="AG674" s="86">
        <v>228.21976978289996</v>
      </c>
      <c r="AH674" s="93">
        <v>60.8</v>
      </c>
    </row>
    <row r="675" spans="1:34" ht="11.25" customHeight="1">
      <c r="A675" s="1">
        <v>42676</v>
      </c>
      <c r="B675" s="100">
        <v>3701</v>
      </c>
      <c r="C675" s="78">
        <f t="shared" si="77"/>
        <v>115.73522099148217</v>
      </c>
      <c r="D675" s="78">
        <v>124</v>
      </c>
      <c r="E675" s="79" t="s">
        <v>309</v>
      </c>
      <c r="F675" s="101">
        <v>2403</v>
      </c>
      <c r="G675" s="81">
        <v>50.376805415513502</v>
      </c>
      <c r="H675" s="126">
        <f t="shared" si="73"/>
        <v>58</v>
      </c>
      <c r="I675" s="81">
        <v>58</v>
      </c>
      <c r="J675" s="94" t="s">
        <v>208</v>
      </c>
      <c r="K675" s="82">
        <v>2441</v>
      </c>
      <c r="L675" s="83">
        <f t="shared" si="71"/>
        <v>50.376805415513502</v>
      </c>
      <c r="M675" s="83">
        <v>76</v>
      </c>
      <c r="N675" s="84" t="s">
        <v>311</v>
      </c>
      <c r="O675" s="85">
        <f t="shared" si="72"/>
        <v>8.4304506756053801</v>
      </c>
      <c r="P675" s="86">
        <v>238.8229653146</v>
      </c>
      <c r="Q675" s="86">
        <v>250</v>
      </c>
      <c r="R675" s="87" t="s">
        <v>257</v>
      </c>
      <c r="S675" s="110">
        <f t="shared" si="74"/>
        <v>2622.79684</v>
      </c>
      <c r="T675" s="88">
        <v>66.399919999999995</v>
      </c>
      <c r="U675" s="88">
        <v>74.033000000000001</v>
      </c>
      <c r="X675" s="90">
        <v>69.933122548518696</v>
      </c>
      <c r="Y675" s="91">
        <v>44.438504899983002</v>
      </c>
      <c r="Z675" s="91">
        <v>1.3635935429804742</v>
      </c>
      <c r="AA675" s="92">
        <f t="shared" si="75"/>
        <v>115.73522099148217</v>
      </c>
      <c r="AC675" s="48">
        <v>42311</v>
      </c>
      <c r="AD675" s="78">
        <v>132.68823480091993</v>
      </c>
      <c r="AE675" s="81">
        <v>42.042444081149604</v>
      </c>
      <c r="AF675" s="83">
        <f t="shared" si="76"/>
        <v>42.042444081149604</v>
      </c>
      <c r="AG675" s="86">
        <v>225.68118151160004</v>
      </c>
      <c r="AH675" s="93">
        <v>61.2</v>
      </c>
    </row>
    <row r="676" spans="1:34" ht="11.25" customHeight="1">
      <c r="A676" s="1">
        <v>42677</v>
      </c>
      <c r="B676" s="100">
        <v>3701</v>
      </c>
      <c r="C676" s="78">
        <f t="shared" si="77"/>
        <v>122.66888234483392</v>
      </c>
      <c r="D676" s="78">
        <v>124</v>
      </c>
      <c r="E676" s="79" t="s">
        <v>309</v>
      </c>
      <c r="F676" s="101">
        <v>2403</v>
      </c>
      <c r="G676" s="81">
        <v>43.397189832200603</v>
      </c>
      <c r="H676" s="126">
        <f t="shared" si="73"/>
        <v>58</v>
      </c>
      <c r="I676" s="81">
        <v>58</v>
      </c>
      <c r="J676" s="94" t="s">
        <v>208</v>
      </c>
      <c r="K676" s="82">
        <v>2441</v>
      </c>
      <c r="L676" s="83">
        <f t="shared" si="71"/>
        <v>43.397189832200603</v>
      </c>
      <c r="M676" s="83">
        <v>76</v>
      </c>
      <c r="N676" s="84" t="s">
        <v>311</v>
      </c>
      <c r="O676" s="85">
        <f t="shared" si="72"/>
        <v>8.4085271971541271</v>
      </c>
      <c r="P676" s="86">
        <v>238.20190360209997</v>
      </c>
      <c r="Q676" s="86">
        <v>250</v>
      </c>
      <c r="R676" s="87" t="s">
        <v>257</v>
      </c>
      <c r="S676" s="110">
        <f t="shared" si="74"/>
        <v>2659.4662699999999</v>
      </c>
      <c r="T676" s="88">
        <v>67.32826</v>
      </c>
      <c r="U676" s="88">
        <v>74.033000000000001</v>
      </c>
      <c r="X676" s="90">
        <v>73.907936504491701</v>
      </c>
      <c r="Y676" s="91">
        <v>45.1633875043524</v>
      </c>
      <c r="Z676" s="91">
        <v>3.597558335989814</v>
      </c>
      <c r="AA676" s="92">
        <f t="shared" si="75"/>
        <v>122.66888234483392</v>
      </c>
      <c r="AC676" s="48">
        <v>42312</v>
      </c>
      <c r="AD676" s="78">
        <v>116.33498224267352</v>
      </c>
      <c r="AE676" s="81">
        <v>45.5613543965883</v>
      </c>
      <c r="AF676" s="83">
        <f t="shared" si="76"/>
        <v>45.5613543965883</v>
      </c>
      <c r="AG676" s="86">
        <v>228.0837702778</v>
      </c>
      <c r="AH676" s="93">
        <v>60.1</v>
      </c>
    </row>
    <row r="677" spans="1:34" ht="11.25" customHeight="1">
      <c r="A677" s="1">
        <v>42678</v>
      </c>
      <c r="B677" s="100">
        <v>3701</v>
      </c>
      <c r="C677" s="78">
        <f t="shared" si="77"/>
        <v>128.93427041126515</v>
      </c>
      <c r="D677" s="78">
        <v>124</v>
      </c>
      <c r="E677" s="79" t="s">
        <v>310</v>
      </c>
      <c r="F677" s="101">
        <v>2403</v>
      </c>
      <c r="G677" s="81">
        <v>48.411256007978302</v>
      </c>
      <c r="H677" s="126">
        <f t="shared" si="73"/>
        <v>58</v>
      </c>
      <c r="I677" s="81">
        <v>58</v>
      </c>
      <c r="J677" s="94" t="s">
        <v>208</v>
      </c>
      <c r="K677" s="82">
        <v>2441</v>
      </c>
      <c r="L677" s="83">
        <f t="shared" si="71"/>
        <v>48.411256007978302</v>
      </c>
      <c r="M677" s="83">
        <v>76</v>
      </c>
      <c r="N677" s="84" t="s">
        <v>311</v>
      </c>
      <c r="O677" s="85">
        <f t="shared" si="72"/>
        <v>8.4654803391544586</v>
      </c>
      <c r="P677" s="86">
        <v>239.81530705820001</v>
      </c>
      <c r="Q677" s="86">
        <v>250</v>
      </c>
      <c r="R677" s="87" t="s">
        <v>257</v>
      </c>
      <c r="S677" s="110">
        <f t="shared" si="74"/>
        <v>2697.4854149999996</v>
      </c>
      <c r="T677" s="88">
        <v>68.290769999999995</v>
      </c>
      <c r="U677" s="88">
        <v>74.033000000000001</v>
      </c>
      <c r="X677" s="90">
        <v>73.384537422256201</v>
      </c>
      <c r="Y677" s="91">
        <v>45.1501535400417</v>
      </c>
      <c r="Z677" s="91">
        <v>10.399579448967257</v>
      </c>
      <c r="AA677" s="92">
        <f t="shared" si="75"/>
        <v>128.93427041126515</v>
      </c>
      <c r="AC677" s="48">
        <v>42313</v>
      </c>
      <c r="AD677" s="78">
        <v>121.21103453205282</v>
      </c>
      <c r="AE677" s="81">
        <v>51.847793998547701</v>
      </c>
      <c r="AF677" s="83">
        <f t="shared" si="76"/>
        <v>51.847793998547701</v>
      </c>
      <c r="AG677" s="86">
        <v>227.23632895310001</v>
      </c>
      <c r="AH677" s="93">
        <v>63.5</v>
      </c>
    </row>
    <row r="678" spans="1:34" ht="11.25" customHeight="1">
      <c r="A678" s="1">
        <v>42679</v>
      </c>
      <c r="B678" s="100">
        <v>3701</v>
      </c>
      <c r="C678" s="78">
        <f t="shared" si="77"/>
        <v>133.15734234251724</v>
      </c>
      <c r="D678" s="78">
        <v>124</v>
      </c>
      <c r="E678" s="79" t="s">
        <v>310</v>
      </c>
      <c r="F678" s="101">
        <v>2403</v>
      </c>
      <c r="G678" s="81">
        <v>46.394906134629103</v>
      </c>
      <c r="H678" s="126">
        <f t="shared" si="73"/>
        <v>58</v>
      </c>
      <c r="I678" s="81">
        <v>58</v>
      </c>
      <c r="J678" s="94" t="s">
        <v>208</v>
      </c>
      <c r="K678" s="82">
        <v>2441</v>
      </c>
      <c r="L678" s="83">
        <f t="shared" si="71"/>
        <v>46.394906134629103</v>
      </c>
      <c r="M678" s="83">
        <v>76</v>
      </c>
      <c r="N678" s="84" t="s">
        <v>311</v>
      </c>
      <c r="O678" s="85">
        <f t="shared" si="72"/>
        <v>8.6667268994562381</v>
      </c>
      <c r="P678" s="86">
        <v>245.51634276079997</v>
      </c>
      <c r="Q678" s="86">
        <v>255</v>
      </c>
      <c r="S678" s="110">
        <f t="shared" si="74"/>
        <v>2687.0787449999998</v>
      </c>
      <c r="T678" s="88">
        <v>68.02731</v>
      </c>
      <c r="U678" s="88">
        <v>74.033000000000001</v>
      </c>
      <c r="X678" s="90">
        <v>70.863684204630005</v>
      </c>
      <c r="Y678" s="91">
        <v>45.1523856553545</v>
      </c>
      <c r="Z678" s="91">
        <v>17.141272482532752</v>
      </c>
      <c r="AA678" s="92">
        <f t="shared" si="75"/>
        <v>133.15734234251724</v>
      </c>
      <c r="AC678" s="48">
        <v>42314</v>
      </c>
      <c r="AD678" s="78">
        <v>128.69471421067323</v>
      </c>
      <c r="AE678" s="81">
        <v>48.588716752390901</v>
      </c>
      <c r="AF678" s="83">
        <f t="shared" si="76"/>
        <v>48.588716752390901</v>
      </c>
      <c r="AG678" s="86">
        <v>225.74560220399997</v>
      </c>
      <c r="AH678" s="93">
        <v>64</v>
      </c>
    </row>
    <row r="679" spans="1:34" ht="11.25" customHeight="1">
      <c r="A679" s="1">
        <v>42680</v>
      </c>
      <c r="B679" s="100">
        <v>3701</v>
      </c>
      <c r="C679" s="78">
        <f t="shared" si="77"/>
        <v>135.25753716966821</v>
      </c>
      <c r="D679" s="78">
        <v>129</v>
      </c>
      <c r="E679" s="79" t="s">
        <v>312</v>
      </c>
      <c r="F679" s="101">
        <v>2403</v>
      </c>
      <c r="G679" s="81">
        <v>43.325479248882601</v>
      </c>
      <c r="H679" s="126">
        <f t="shared" si="73"/>
        <v>58</v>
      </c>
      <c r="I679" s="81">
        <v>58</v>
      </c>
      <c r="J679" s="94" t="s">
        <v>208</v>
      </c>
      <c r="K679" s="82">
        <v>2441</v>
      </c>
      <c r="L679" s="83">
        <f t="shared" si="71"/>
        <v>43.325479248882601</v>
      </c>
      <c r="M679" s="83">
        <v>76</v>
      </c>
      <c r="N679" s="84" t="s">
        <v>311</v>
      </c>
      <c r="O679" s="85">
        <f t="shared" si="72"/>
        <v>8.7333698647838904</v>
      </c>
      <c r="P679" s="86">
        <v>247.40424546130004</v>
      </c>
      <c r="Q679" s="86">
        <v>245</v>
      </c>
      <c r="R679" s="87" t="s">
        <v>258</v>
      </c>
      <c r="S679" s="110">
        <f t="shared" si="74"/>
        <v>2702.07492</v>
      </c>
      <c r="T679" s="88">
        <v>68.406959999999998</v>
      </c>
      <c r="U679" s="88">
        <v>74.033000000000001</v>
      </c>
      <c r="X679" s="90">
        <v>69.253692064548403</v>
      </c>
      <c r="Y679" s="91">
        <v>45.622571960201903</v>
      </c>
      <c r="Z679" s="91">
        <v>20.381273144917902</v>
      </c>
      <c r="AA679" s="92">
        <f t="shared" si="75"/>
        <v>135.25753716966821</v>
      </c>
      <c r="AC679" s="48">
        <v>42315</v>
      </c>
      <c r="AD679" s="78">
        <v>130.30698456831647</v>
      </c>
      <c r="AE679" s="81">
        <v>51.915797265613101</v>
      </c>
      <c r="AF679" s="83">
        <f t="shared" si="76"/>
        <v>51.915797265613101</v>
      </c>
      <c r="AG679" s="86">
        <v>228.14334726119998</v>
      </c>
      <c r="AH679" s="93">
        <v>62.2</v>
      </c>
    </row>
    <row r="680" spans="1:34" ht="11.25" customHeight="1">
      <c r="A680" s="1">
        <v>42681</v>
      </c>
      <c r="B680" s="100">
        <v>3701</v>
      </c>
      <c r="C680" s="78">
        <f t="shared" si="77"/>
        <v>135.68431151885676</v>
      </c>
      <c r="D680" s="78">
        <v>125</v>
      </c>
      <c r="E680" s="79" t="s">
        <v>308</v>
      </c>
      <c r="F680" s="101">
        <v>2403</v>
      </c>
      <c r="G680" s="81">
        <v>46.522962235010198</v>
      </c>
      <c r="H680" s="126">
        <f t="shared" si="73"/>
        <v>58</v>
      </c>
      <c r="I680" s="81">
        <v>58</v>
      </c>
      <c r="J680" s="94" t="s">
        <v>208</v>
      </c>
      <c r="K680" s="82">
        <v>2441</v>
      </c>
      <c r="L680" s="83">
        <f t="shared" si="71"/>
        <v>46.522962235010198</v>
      </c>
      <c r="M680" s="83">
        <v>76</v>
      </c>
      <c r="N680" s="84" t="s">
        <v>311</v>
      </c>
      <c r="O680" s="85">
        <f t="shared" si="72"/>
        <v>8.6103580125814183</v>
      </c>
      <c r="P680" s="86">
        <v>243.91949044139997</v>
      </c>
      <c r="Q680" s="86">
        <v>245</v>
      </c>
      <c r="R680" s="87" t="s">
        <v>258</v>
      </c>
      <c r="S680" s="110">
        <f t="shared" si="74"/>
        <v>2643.6741700000002</v>
      </c>
      <c r="T680" s="88">
        <v>66.928460000000001</v>
      </c>
      <c r="U680" s="88">
        <v>74.033000000000001</v>
      </c>
      <c r="X680" s="90">
        <v>70.412151919448803</v>
      </c>
      <c r="Y680" s="91">
        <v>46.208067508825501</v>
      </c>
      <c r="Z680" s="91">
        <v>19.064092090582445</v>
      </c>
      <c r="AA680" s="92">
        <f t="shared" si="75"/>
        <v>135.68431151885676</v>
      </c>
      <c r="AC680" s="48">
        <v>42316</v>
      </c>
      <c r="AD680" s="78">
        <v>131.27505050303435</v>
      </c>
      <c r="AE680" s="81">
        <v>51.714314566272698</v>
      </c>
      <c r="AF680" s="83">
        <f t="shared" si="76"/>
        <v>51.714314566272698</v>
      </c>
      <c r="AG680" s="86">
        <v>230.10961201360004</v>
      </c>
      <c r="AH680" s="93">
        <v>64.3</v>
      </c>
    </row>
    <row r="681" spans="1:34" ht="11.25" customHeight="1">
      <c r="A681" s="1">
        <v>42682</v>
      </c>
      <c r="B681" s="100">
        <v>3701</v>
      </c>
      <c r="C681" s="78">
        <f t="shared" si="77"/>
        <v>128.15332928742524</v>
      </c>
      <c r="D681" s="78">
        <v>125</v>
      </c>
      <c r="E681" s="79" t="s">
        <v>308</v>
      </c>
      <c r="F681" s="101">
        <v>2403</v>
      </c>
      <c r="G681" s="81">
        <v>52.531321544813601</v>
      </c>
      <c r="H681" s="126">
        <f t="shared" si="73"/>
        <v>58</v>
      </c>
      <c r="I681" s="81">
        <v>58</v>
      </c>
      <c r="J681" s="94" t="s">
        <v>208</v>
      </c>
      <c r="K681" s="82">
        <v>2441</v>
      </c>
      <c r="L681" s="83">
        <f t="shared" si="71"/>
        <v>52.531321544813601</v>
      </c>
      <c r="M681" s="83">
        <v>76</v>
      </c>
      <c r="N681" s="84" t="s">
        <v>311</v>
      </c>
      <c r="O681" s="85">
        <f t="shared" si="72"/>
        <v>8.2722602725269407</v>
      </c>
      <c r="P681" s="86">
        <v>234.34165077980003</v>
      </c>
      <c r="Q681" s="86">
        <v>245</v>
      </c>
      <c r="R681" s="87" t="s">
        <v>258</v>
      </c>
      <c r="S681" s="110">
        <f t="shared" si="74"/>
        <v>2642.8525700000005</v>
      </c>
      <c r="T681" s="88">
        <v>66.907660000000007</v>
      </c>
      <c r="U681" s="88">
        <v>74.033000000000001</v>
      </c>
      <c r="X681" s="90">
        <v>71.562839757231202</v>
      </c>
      <c r="Y681" s="91">
        <v>44.5141685261991</v>
      </c>
      <c r="Z681" s="91">
        <v>12.076321003994936</v>
      </c>
      <c r="AA681" s="92">
        <f t="shared" si="75"/>
        <v>128.15332928742524</v>
      </c>
      <c r="AC681" s="48">
        <v>42317</v>
      </c>
      <c r="AD681" s="78">
        <v>130.70325445264669</v>
      </c>
      <c r="AE681" s="81">
        <v>51.7439842117601</v>
      </c>
      <c r="AF681" s="83">
        <f t="shared" si="76"/>
        <v>51.7439842117601</v>
      </c>
      <c r="AG681" s="86">
        <v>228.39844659910005</v>
      </c>
      <c r="AH681" s="93">
        <v>64.400000000000006</v>
      </c>
    </row>
    <row r="682" spans="1:34" ht="11.25" customHeight="1">
      <c r="A682" s="1">
        <v>42683</v>
      </c>
      <c r="B682" s="100">
        <v>3701</v>
      </c>
      <c r="C682" s="78">
        <f t="shared" si="77"/>
        <v>126.47539834006832</v>
      </c>
      <c r="D682" s="78">
        <v>125</v>
      </c>
      <c r="E682" s="79" t="s">
        <v>308</v>
      </c>
      <c r="F682" s="101">
        <v>2403</v>
      </c>
      <c r="G682" s="81">
        <v>49.9722708486184</v>
      </c>
      <c r="H682" s="126">
        <f t="shared" si="73"/>
        <v>58</v>
      </c>
      <c r="I682" s="81">
        <v>58</v>
      </c>
      <c r="J682" s="94" t="s">
        <v>208</v>
      </c>
      <c r="K682" s="82">
        <v>2441</v>
      </c>
      <c r="L682" s="83">
        <f t="shared" si="71"/>
        <v>49.9722708486184</v>
      </c>
      <c r="M682" s="83">
        <v>76</v>
      </c>
      <c r="N682" s="84" t="s">
        <v>311</v>
      </c>
      <c r="O682" s="85">
        <f t="shared" si="72"/>
        <v>8.2109488031774092</v>
      </c>
      <c r="P682" s="86">
        <v>232.60478195969998</v>
      </c>
      <c r="Q682" s="86">
        <v>255</v>
      </c>
      <c r="S682" s="110">
        <f t="shared" si="74"/>
        <v>2679.8182500000003</v>
      </c>
      <c r="T682" s="88">
        <v>67.843500000000006</v>
      </c>
      <c r="U682" s="88">
        <v>74.033000000000001</v>
      </c>
      <c r="X682" s="90">
        <v>71.742905801662005</v>
      </c>
      <c r="Y682" s="91">
        <v>47.742774188695101</v>
      </c>
      <c r="Z682" s="91">
        <v>6.9897183497112101</v>
      </c>
      <c r="AA682" s="92">
        <f t="shared" si="75"/>
        <v>126.47539834006832</v>
      </c>
      <c r="AC682" s="48">
        <v>42318</v>
      </c>
      <c r="AD682" s="78">
        <v>123.65986247294148</v>
      </c>
      <c r="AE682" s="81">
        <v>51.982542785829402</v>
      </c>
      <c r="AF682" s="83">
        <f t="shared" si="76"/>
        <v>51.982542785829402</v>
      </c>
      <c r="AG682" s="86">
        <v>230.23614953859999</v>
      </c>
      <c r="AH682" s="93">
        <v>64.3</v>
      </c>
    </row>
    <row r="683" spans="1:34" ht="11.25" customHeight="1">
      <c r="A683" s="1">
        <v>42684</v>
      </c>
      <c r="B683" s="100">
        <v>3701</v>
      </c>
      <c r="C683" s="78">
        <f t="shared" si="77"/>
        <v>122.68764500348527</v>
      </c>
      <c r="D683" s="78">
        <v>125</v>
      </c>
      <c r="E683" s="79" t="s">
        <v>308</v>
      </c>
      <c r="F683" s="101">
        <v>2403</v>
      </c>
      <c r="G683" s="81">
        <v>52.046639220198301</v>
      </c>
      <c r="H683" s="126">
        <f t="shared" si="73"/>
        <v>67</v>
      </c>
      <c r="I683" s="81">
        <v>67</v>
      </c>
      <c r="K683" s="82">
        <v>2441</v>
      </c>
      <c r="L683" s="83">
        <f t="shared" si="71"/>
        <v>52.046639220198301</v>
      </c>
      <c r="M683" s="83">
        <v>76</v>
      </c>
      <c r="N683" s="84" t="s">
        <v>311</v>
      </c>
      <c r="O683" s="85">
        <f t="shared" si="72"/>
        <v>8.3539544742877396</v>
      </c>
      <c r="P683" s="86">
        <v>236.65593411579999</v>
      </c>
      <c r="Q683" s="86">
        <v>255</v>
      </c>
      <c r="S683" s="110">
        <f t="shared" si="74"/>
        <v>2698.2347300000001</v>
      </c>
      <c r="T683" s="88">
        <v>68.309740000000005</v>
      </c>
      <c r="U683" s="88">
        <v>74.033000000000001</v>
      </c>
      <c r="X683" s="90">
        <v>74.372991476789096</v>
      </c>
      <c r="Y683" s="91">
        <v>44.791434131352901</v>
      </c>
      <c r="Z683" s="91">
        <v>3.5232193953432711</v>
      </c>
      <c r="AA683" s="92">
        <f t="shared" si="75"/>
        <v>122.68764500348527</v>
      </c>
      <c r="AC683" s="48">
        <v>42319</v>
      </c>
      <c r="AD683" s="78">
        <v>125.0691008461427</v>
      </c>
      <c r="AE683" s="81">
        <v>53.824278751005302</v>
      </c>
      <c r="AF683" s="83">
        <f t="shared" si="76"/>
        <v>53.824278751005302</v>
      </c>
      <c r="AG683" s="86">
        <v>235.30313561079998</v>
      </c>
      <c r="AH683" s="93">
        <v>64.099999999999994</v>
      </c>
    </row>
    <row r="684" spans="1:34" ht="11.25" customHeight="1">
      <c r="A684" s="1">
        <v>42685</v>
      </c>
      <c r="B684" s="100">
        <v>3701</v>
      </c>
      <c r="C684" s="78">
        <f t="shared" si="77"/>
        <v>129.85235824784084</v>
      </c>
      <c r="D684" s="78">
        <v>129</v>
      </c>
      <c r="E684" s="79" t="s">
        <v>312</v>
      </c>
      <c r="F684" s="101">
        <v>2403</v>
      </c>
      <c r="G684" s="81">
        <v>48.622007318502398</v>
      </c>
      <c r="H684" s="126">
        <f t="shared" si="73"/>
        <v>67</v>
      </c>
      <c r="I684" s="81">
        <v>67</v>
      </c>
      <c r="K684" s="82">
        <v>2441</v>
      </c>
      <c r="L684" s="83">
        <f t="shared" si="71"/>
        <v>48.622007318502398</v>
      </c>
      <c r="M684" s="83">
        <v>76</v>
      </c>
      <c r="N684" s="84" t="s">
        <v>311</v>
      </c>
      <c r="O684" s="85">
        <f t="shared" si="72"/>
        <v>8.5796669367380289</v>
      </c>
      <c r="P684" s="86">
        <v>243.05005486510001</v>
      </c>
      <c r="Q684" s="86">
        <v>255</v>
      </c>
      <c r="S684" s="110">
        <f t="shared" si="74"/>
        <v>2655.5261449999998</v>
      </c>
      <c r="T684" s="88">
        <v>67.22851</v>
      </c>
      <c r="U684" s="88">
        <v>74.033000000000001</v>
      </c>
      <c r="X684" s="90">
        <v>73.220306955501201</v>
      </c>
      <c r="Y684" s="91">
        <v>40.21763072377</v>
      </c>
      <c r="Z684" s="91">
        <v>16.41442056856965</v>
      </c>
      <c r="AA684" s="92">
        <f t="shared" si="75"/>
        <v>129.85235824784084</v>
      </c>
      <c r="AC684" s="48">
        <v>42320</v>
      </c>
      <c r="AD684" s="78">
        <v>129.40571225973713</v>
      </c>
      <c r="AE684" s="81">
        <v>53.527537309517001</v>
      </c>
      <c r="AF684" s="83">
        <f t="shared" si="76"/>
        <v>53.527537309517001</v>
      </c>
      <c r="AG684" s="86">
        <v>237.04790143360003</v>
      </c>
      <c r="AH684" s="93">
        <v>64.2</v>
      </c>
    </row>
    <row r="685" spans="1:34" ht="11.25" customHeight="1">
      <c r="A685" s="1">
        <v>42686</v>
      </c>
      <c r="B685" s="100">
        <v>3701</v>
      </c>
      <c r="C685" s="78">
        <f t="shared" si="77"/>
        <v>141.86008296954222</v>
      </c>
      <c r="D685" s="78">
        <v>129</v>
      </c>
      <c r="E685" s="79" t="s">
        <v>312</v>
      </c>
      <c r="F685" s="101">
        <v>2403</v>
      </c>
      <c r="G685" s="81">
        <v>40.818822878464999</v>
      </c>
      <c r="H685" s="126">
        <f t="shared" si="73"/>
        <v>67</v>
      </c>
      <c r="I685" s="81">
        <v>67</v>
      </c>
      <c r="K685" s="82">
        <v>2441</v>
      </c>
      <c r="L685" s="83">
        <f t="shared" si="71"/>
        <v>40.818822878464999</v>
      </c>
      <c r="M685" s="83">
        <v>76</v>
      </c>
      <c r="N685" s="84" t="s">
        <v>311</v>
      </c>
      <c r="O685" s="85">
        <f t="shared" si="72"/>
        <v>8.6359712171751397</v>
      </c>
      <c r="P685" s="86">
        <v>244.6450769738</v>
      </c>
      <c r="Q685" s="86">
        <v>255</v>
      </c>
      <c r="S685" s="110">
        <f t="shared" si="74"/>
        <v>2636.9188800000002</v>
      </c>
      <c r="T685" s="88">
        <v>66.757440000000003</v>
      </c>
      <c r="U685" s="88">
        <v>74.033000000000001</v>
      </c>
      <c r="X685" s="90">
        <v>73.979553656533895</v>
      </c>
      <c r="Y685" s="91">
        <v>40.542534835371697</v>
      </c>
      <c r="Z685" s="91">
        <v>27.337994477636631</v>
      </c>
      <c r="AA685" s="92">
        <f t="shared" si="75"/>
        <v>141.86008296954222</v>
      </c>
      <c r="AC685" s="48">
        <v>42321</v>
      </c>
      <c r="AD685" s="78">
        <v>131.7029635583531</v>
      </c>
      <c r="AE685" s="81">
        <v>53.471693672006396</v>
      </c>
      <c r="AF685" s="83">
        <f t="shared" si="76"/>
        <v>53.471693672006396</v>
      </c>
      <c r="AG685" s="86">
        <v>234.20930605850003</v>
      </c>
      <c r="AH685" s="93">
        <v>63.8</v>
      </c>
    </row>
    <row r="686" spans="1:34" ht="11.25" customHeight="1">
      <c r="A686" s="1">
        <v>42687</v>
      </c>
      <c r="B686" s="100">
        <v>3701</v>
      </c>
      <c r="C686" s="78">
        <f t="shared" si="77"/>
        <v>146.79519247544891</v>
      </c>
      <c r="D686" s="78">
        <v>129</v>
      </c>
      <c r="E686" s="79" t="s">
        <v>312</v>
      </c>
      <c r="F686" s="101">
        <v>2403</v>
      </c>
      <c r="G686" s="81">
        <v>36.940996467567899</v>
      </c>
      <c r="H686" s="126">
        <f t="shared" si="73"/>
        <v>67</v>
      </c>
      <c r="I686" s="81">
        <v>67</v>
      </c>
      <c r="K686" s="82">
        <v>2441</v>
      </c>
      <c r="L686" s="83">
        <f t="shared" si="71"/>
        <v>36.940996467567899</v>
      </c>
      <c r="M686" s="83">
        <v>76</v>
      </c>
      <c r="N686" s="84" t="s">
        <v>311</v>
      </c>
      <c r="O686" s="85">
        <f t="shared" si="72"/>
        <v>8.5284800000000001</v>
      </c>
      <c r="P686" s="86">
        <v>241.6</v>
      </c>
      <c r="Q686" s="86">
        <v>255</v>
      </c>
      <c r="S686" s="110">
        <f t="shared" si="74"/>
        <v>2640.0089649999995</v>
      </c>
      <c r="T686" s="88">
        <v>66.835669999999993</v>
      </c>
      <c r="U686" s="88">
        <v>74.033000000000001</v>
      </c>
      <c r="X686" s="90">
        <v>77.207617485142805</v>
      </c>
      <c r="Y686" s="91">
        <v>41.739847861749098</v>
      </c>
      <c r="Z686" s="91">
        <v>27.847727128557011</v>
      </c>
      <c r="AA686" s="92">
        <f t="shared" si="75"/>
        <v>146.79519247544891</v>
      </c>
      <c r="AC686" s="48">
        <v>42322</v>
      </c>
      <c r="AD686" s="78">
        <v>137.15896360704792</v>
      </c>
      <c r="AE686" s="81">
        <v>51.920552086565898</v>
      </c>
      <c r="AF686" s="83">
        <f t="shared" si="76"/>
        <v>51.920552086565898</v>
      </c>
      <c r="AG686" s="86">
        <v>235.71897407029994</v>
      </c>
      <c r="AH686" s="93">
        <v>64.8</v>
      </c>
    </row>
    <row r="687" spans="1:34" ht="11.25" customHeight="1">
      <c r="A687" s="1">
        <v>42688</v>
      </c>
      <c r="B687" s="100">
        <v>3701</v>
      </c>
      <c r="C687" s="78">
        <f t="shared" si="77"/>
        <v>145.05871621653245</v>
      </c>
      <c r="D687" s="78">
        <v>129</v>
      </c>
      <c r="E687" s="79" t="s">
        <v>312</v>
      </c>
      <c r="F687" s="101">
        <v>2403</v>
      </c>
      <c r="G687" s="81">
        <v>37.3125268885926</v>
      </c>
      <c r="H687" s="126">
        <f t="shared" si="73"/>
        <v>67</v>
      </c>
      <c r="I687" s="81">
        <v>67</v>
      </c>
      <c r="K687" s="82">
        <v>2441</v>
      </c>
      <c r="L687" s="83">
        <f t="shared" si="71"/>
        <v>37.3125268885926</v>
      </c>
      <c r="M687" s="83">
        <v>76</v>
      </c>
      <c r="N687" s="84" t="s">
        <v>311</v>
      </c>
      <c r="O687" s="85">
        <f t="shared" si="72"/>
        <v>8.6626199999999987</v>
      </c>
      <c r="P687" s="86">
        <v>245.4</v>
      </c>
      <c r="Q687" s="86">
        <v>255</v>
      </c>
      <c r="S687" s="110">
        <f t="shared" si="74"/>
        <v>2621.049755</v>
      </c>
      <c r="T687" s="88">
        <v>66.355689999999996</v>
      </c>
      <c r="U687" s="88">
        <v>74.033000000000001</v>
      </c>
      <c r="X687" s="90">
        <v>76.138629372466298</v>
      </c>
      <c r="Y687" s="91">
        <v>42.563366503294297</v>
      </c>
      <c r="Z687" s="91">
        <v>26.356720340771847</v>
      </c>
      <c r="AA687" s="92">
        <f t="shared" si="75"/>
        <v>145.05871621653245</v>
      </c>
      <c r="AC687" s="48">
        <v>42323</v>
      </c>
      <c r="AD687" s="78">
        <v>132.81776228357842</v>
      </c>
      <c r="AE687" s="81">
        <v>51.563877295125295</v>
      </c>
      <c r="AF687" s="83">
        <f t="shared" si="76"/>
        <v>51.563877295125295</v>
      </c>
      <c r="AG687" s="86">
        <v>234.52566743109995</v>
      </c>
      <c r="AH687" s="93">
        <v>64.7</v>
      </c>
    </row>
    <row r="688" spans="1:34" ht="11.25" customHeight="1">
      <c r="A688" s="1">
        <v>42689</v>
      </c>
      <c r="B688" s="100">
        <v>3701</v>
      </c>
      <c r="C688" s="78">
        <f t="shared" si="77"/>
        <v>131.49336926729106</v>
      </c>
      <c r="D688" s="78">
        <v>129</v>
      </c>
      <c r="E688" s="79" t="s">
        <v>312</v>
      </c>
      <c r="F688" s="101">
        <v>2403</v>
      </c>
      <c r="G688" s="81">
        <v>45.252603865573803</v>
      </c>
      <c r="H688" s="126">
        <f t="shared" si="73"/>
        <v>67</v>
      </c>
      <c r="I688" s="81">
        <v>67</v>
      </c>
      <c r="K688" s="82">
        <v>2441</v>
      </c>
      <c r="L688" s="83">
        <f t="shared" si="71"/>
        <v>45.252603865573803</v>
      </c>
      <c r="M688" s="83">
        <v>80</v>
      </c>
      <c r="O688" s="85">
        <f t="shared" si="72"/>
        <v>8.8489925986859799</v>
      </c>
      <c r="P688" s="86">
        <v>250.67967701660001</v>
      </c>
      <c r="Q688" s="86">
        <v>255</v>
      </c>
      <c r="S688" s="110">
        <f t="shared" si="74"/>
        <v>2646.3499000000002</v>
      </c>
      <c r="T688" s="88">
        <v>66.996200000000002</v>
      </c>
      <c r="U688" s="88">
        <v>72</v>
      </c>
      <c r="V688" s="89" t="s">
        <v>291</v>
      </c>
      <c r="X688" s="90">
        <v>75.156837684301195</v>
      </c>
      <c r="Y688" s="91">
        <v>44.357805278389399</v>
      </c>
      <c r="Z688" s="91">
        <v>11.97872630460045</v>
      </c>
      <c r="AA688" s="92">
        <f t="shared" si="75"/>
        <v>131.49336926729106</v>
      </c>
      <c r="AC688" s="48">
        <v>42324</v>
      </c>
      <c r="AD688" s="78">
        <v>129.97206218601715</v>
      </c>
      <c r="AE688" s="81">
        <v>51.3972767374052</v>
      </c>
      <c r="AF688" s="83">
        <f t="shared" si="76"/>
        <v>51.3972767374052</v>
      </c>
      <c r="AG688" s="86">
        <v>234.79468589240005</v>
      </c>
      <c r="AH688" s="93">
        <v>64.900000000000006</v>
      </c>
    </row>
    <row r="689" spans="1:34" ht="11.25" customHeight="1">
      <c r="A689" s="1">
        <v>42690</v>
      </c>
      <c r="B689" s="100">
        <v>3701</v>
      </c>
      <c r="C689" s="78">
        <f t="shared" si="77"/>
        <v>119.73221652297602</v>
      </c>
      <c r="D689" s="78">
        <v>129</v>
      </c>
      <c r="E689" s="79" t="s">
        <v>312</v>
      </c>
      <c r="F689" s="101">
        <v>2403</v>
      </c>
      <c r="G689" s="81">
        <v>57.995716655039097</v>
      </c>
      <c r="H689" s="126">
        <f t="shared" si="73"/>
        <v>67</v>
      </c>
      <c r="I689" s="81">
        <v>67</v>
      </c>
      <c r="K689" s="82">
        <v>2441</v>
      </c>
      <c r="L689" s="83">
        <f t="shared" si="71"/>
        <v>57.995716655039097</v>
      </c>
      <c r="M689" s="83">
        <v>80</v>
      </c>
      <c r="O689" s="85">
        <f t="shared" si="72"/>
        <v>8.9333985614634024</v>
      </c>
      <c r="P689" s="86">
        <v>253.07078077800006</v>
      </c>
      <c r="Q689" s="86">
        <v>255</v>
      </c>
      <c r="S689" s="110">
        <f t="shared" si="74"/>
        <v>2651.8822699999996</v>
      </c>
      <c r="T689" s="88">
        <v>67.136259999999993</v>
      </c>
      <c r="U689" s="88">
        <v>72</v>
      </c>
      <c r="V689" s="89" t="s">
        <v>291</v>
      </c>
      <c r="X689" s="90">
        <v>69.181165615964204</v>
      </c>
      <c r="Y689" s="91">
        <v>48.312232497447198</v>
      </c>
      <c r="Z689" s="91">
        <v>2.2388184095646109</v>
      </c>
      <c r="AA689" s="92">
        <f t="shared" si="75"/>
        <v>119.73221652297602</v>
      </c>
      <c r="AC689" s="48">
        <v>42325</v>
      </c>
      <c r="AD689" s="78">
        <v>127.28679737600619</v>
      </c>
      <c r="AE689" s="81">
        <v>52.112981051808397</v>
      </c>
      <c r="AF689" s="83">
        <f t="shared" si="76"/>
        <v>52.112981051808397</v>
      </c>
      <c r="AG689" s="86">
        <v>235.3324759237</v>
      </c>
      <c r="AH689" s="93">
        <v>64.400000000000006</v>
      </c>
    </row>
    <row r="690" spans="1:34" ht="11.25" customHeight="1">
      <c r="A690" s="1">
        <v>42691</v>
      </c>
      <c r="B690" s="100">
        <v>3701</v>
      </c>
      <c r="C690" s="78">
        <f t="shared" si="77"/>
        <v>117.1699918555274</v>
      </c>
      <c r="D690" s="78">
        <v>129</v>
      </c>
      <c r="E690" s="79" t="s">
        <v>312</v>
      </c>
      <c r="F690" s="101">
        <v>2403</v>
      </c>
      <c r="G690" s="81">
        <v>62.447024770605999</v>
      </c>
      <c r="H690" s="126">
        <f t="shared" si="73"/>
        <v>67</v>
      </c>
      <c r="I690" s="81">
        <v>67</v>
      </c>
      <c r="K690" s="82">
        <v>2441</v>
      </c>
      <c r="L690" s="83">
        <f t="shared" si="71"/>
        <v>62.447024770605999</v>
      </c>
      <c r="M690" s="83">
        <v>80</v>
      </c>
      <c r="O690" s="85">
        <f t="shared" si="72"/>
        <v>8.8363614168445181</v>
      </c>
      <c r="P690" s="86">
        <v>250.3218531684</v>
      </c>
      <c r="Q690" s="86">
        <v>255</v>
      </c>
      <c r="S690" s="110">
        <f t="shared" si="74"/>
        <v>2691.4201899999998</v>
      </c>
      <c r="T690" s="88">
        <v>68.137219999999999</v>
      </c>
      <c r="U690" s="88">
        <v>72</v>
      </c>
      <c r="V690" s="89" t="s">
        <v>291</v>
      </c>
      <c r="X690" s="90">
        <v>67.392143333733102</v>
      </c>
      <c r="Y690" s="91">
        <v>48.008150790951397</v>
      </c>
      <c r="Z690" s="91">
        <v>1.7696977308428947</v>
      </c>
      <c r="AA690" s="92">
        <f t="shared" si="75"/>
        <v>117.1699918555274</v>
      </c>
      <c r="AC690" s="48">
        <v>42326</v>
      </c>
      <c r="AD690" s="78">
        <v>122.65325563213138</v>
      </c>
      <c r="AE690" s="81">
        <v>50.671610259547997</v>
      </c>
      <c r="AF690" s="83">
        <f t="shared" si="76"/>
        <v>50.671610259547997</v>
      </c>
      <c r="AG690" s="86">
        <v>237.17336621960001</v>
      </c>
      <c r="AH690" s="93">
        <v>64.8</v>
      </c>
    </row>
    <row r="691" spans="1:34" ht="11.25" customHeight="1">
      <c r="A691" s="1">
        <v>42692</v>
      </c>
      <c r="B691" s="100">
        <v>3701</v>
      </c>
      <c r="C691" s="78">
        <f t="shared" si="77"/>
        <v>96.058586048594606</v>
      </c>
      <c r="D691" s="78">
        <v>129</v>
      </c>
      <c r="E691" s="79" t="s">
        <v>312</v>
      </c>
      <c r="F691" s="101">
        <v>2403</v>
      </c>
      <c r="G691" s="81">
        <v>61.2805666213116</v>
      </c>
      <c r="H691" s="126">
        <f t="shared" si="73"/>
        <v>67</v>
      </c>
      <c r="I691" s="81">
        <v>67</v>
      </c>
      <c r="K691" s="82">
        <v>2441</v>
      </c>
      <c r="L691" s="83">
        <f t="shared" si="71"/>
        <v>61.2805666213116</v>
      </c>
      <c r="M691" s="83">
        <v>80</v>
      </c>
      <c r="O691" s="85">
        <f t="shared" si="72"/>
        <v>8.7899305144785593</v>
      </c>
      <c r="P691" s="86">
        <v>249.00653015519998</v>
      </c>
      <c r="Q691" s="86">
        <v>255</v>
      </c>
      <c r="S691" s="110">
        <f t="shared" si="74"/>
        <v>2722.9167000000002</v>
      </c>
      <c r="T691" s="88">
        <v>68.934600000000003</v>
      </c>
      <c r="U691" s="88">
        <v>72</v>
      </c>
      <c r="V691" s="89" t="s">
        <v>291</v>
      </c>
      <c r="X691" s="90">
        <v>66.047225022760202</v>
      </c>
      <c r="Y691" s="91">
        <v>29.337994047248898</v>
      </c>
      <c r="Z691" s="91">
        <v>0.67336697858549888</v>
      </c>
      <c r="AA691" s="92">
        <f t="shared" si="75"/>
        <v>96.058586048594606</v>
      </c>
      <c r="AC691" s="48">
        <v>42327</v>
      </c>
      <c r="AD691" s="78">
        <v>125.96043604947539</v>
      </c>
      <c r="AE691" s="81">
        <v>49.866550769682696</v>
      </c>
      <c r="AF691" s="83">
        <f t="shared" si="76"/>
        <v>49.866550769682696</v>
      </c>
      <c r="AG691" s="86">
        <v>240.00037232160003</v>
      </c>
      <c r="AH691" s="93">
        <v>63.7</v>
      </c>
    </row>
    <row r="692" spans="1:34" ht="11.25" customHeight="1">
      <c r="A692" s="1">
        <v>42693</v>
      </c>
      <c r="B692" s="100">
        <v>3701</v>
      </c>
      <c r="C692" s="78">
        <f t="shared" si="77"/>
        <v>104.51539416704215</v>
      </c>
      <c r="D692" s="78">
        <v>132</v>
      </c>
      <c r="E692" s="79"/>
      <c r="F692" s="101">
        <v>2403</v>
      </c>
      <c r="G692" s="81">
        <v>63.558749262580498</v>
      </c>
      <c r="H692" s="126">
        <f t="shared" si="73"/>
        <v>67</v>
      </c>
      <c r="I692" s="81">
        <v>67</v>
      </c>
      <c r="K692" s="82">
        <v>2441</v>
      </c>
      <c r="L692" s="83">
        <f t="shared" si="71"/>
        <v>63.558749262580498</v>
      </c>
      <c r="M692" s="83">
        <v>80</v>
      </c>
      <c r="O692" s="85">
        <f t="shared" si="72"/>
        <v>8.6119645000000009</v>
      </c>
      <c r="P692" s="86">
        <v>243.965</v>
      </c>
      <c r="Q692" s="86">
        <v>255</v>
      </c>
      <c r="S692" s="110">
        <f t="shared" si="74"/>
        <v>2687.739975</v>
      </c>
      <c r="T692" s="88">
        <v>68.044049999999999</v>
      </c>
      <c r="U692" s="88">
        <v>72</v>
      </c>
      <c r="V692" s="89" t="s">
        <v>291</v>
      </c>
      <c r="X692" s="90">
        <v>69.232589350233098</v>
      </c>
      <c r="Y692" s="91">
        <v>35.238147237661302</v>
      </c>
      <c r="Z692" s="91">
        <v>4.4657579147737138E-2</v>
      </c>
      <c r="AA692" s="92">
        <f t="shared" si="75"/>
        <v>104.51539416704215</v>
      </c>
      <c r="AC692" s="48">
        <v>42328</v>
      </c>
      <c r="AD692" s="78">
        <v>131.71201485366615</v>
      </c>
      <c r="AE692" s="81">
        <v>48.265741793428703</v>
      </c>
      <c r="AF692" s="83">
        <f t="shared" si="76"/>
        <v>48.265741793428703</v>
      </c>
      <c r="AG692" s="86">
        <v>240.80730790939998</v>
      </c>
      <c r="AH692" s="93">
        <v>64.3</v>
      </c>
    </row>
    <row r="693" spans="1:34" ht="11.25" customHeight="1">
      <c r="A693" s="1">
        <v>42694</v>
      </c>
      <c r="B693" s="100">
        <v>3701</v>
      </c>
      <c r="C693" s="78">
        <f t="shared" si="77"/>
        <v>105.76870511231526</v>
      </c>
      <c r="D693" s="78">
        <v>132</v>
      </c>
      <c r="E693" s="79"/>
      <c r="F693" s="101">
        <v>2403</v>
      </c>
      <c r="G693" s="81">
        <v>61.920322925503399</v>
      </c>
      <c r="H693" s="126">
        <f t="shared" si="73"/>
        <v>67</v>
      </c>
      <c r="I693" s="81">
        <v>67</v>
      </c>
      <c r="K693" s="82">
        <v>2441</v>
      </c>
      <c r="L693" s="83">
        <f t="shared" si="71"/>
        <v>61.920322925503399</v>
      </c>
      <c r="M693" s="83">
        <v>80</v>
      </c>
      <c r="O693" s="85">
        <f t="shared" si="72"/>
        <v>8.5599322999999998</v>
      </c>
      <c r="P693" s="86">
        <v>242.49100000000001</v>
      </c>
      <c r="Q693" s="86">
        <v>255</v>
      </c>
      <c r="S693" s="110">
        <f t="shared" si="74"/>
        <v>2733.2265950000001</v>
      </c>
      <c r="T693" s="88">
        <v>69.195610000000002</v>
      </c>
      <c r="U693" s="88">
        <v>72</v>
      </c>
      <c r="V693" s="89" t="s">
        <v>291</v>
      </c>
      <c r="X693" s="90">
        <v>65.5790039023003</v>
      </c>
      <c r="Y693" s="91">
        <v>40.15117</v>
      </c>
      <c r="Z693" s="91">
        <v>3.8531210014971576E-2</v>
      </c>
      <c r="AA693" s="92">
        <f t="shared" si="75"/>
        <v>105.76870511231526</v>
      </c>
      <c r="AC693" s="48">
        <v>42329</v>
      </c>
      <c r="AD693" s="78">
        <v>132.83616402938407</v>
      </c>
      <c r="AE693" s="81">
        <v>56.760389733967997</v>
      </c>
      <c r="AF693" s="83">
        <f t="shared" si="76"/>
        <v>56.760389733967997</v>
      </c>
      <c r="AG693" s="86">
        <v>237.52344711089995</v>
      </c>
      <c r="AH693" s="93">
        <v>64</v>
      </c>
    </row>
    <row r="694" spans="1:34" ht="11.25" customHeight="1">
      <c r="A694" s="1">
        <v>42695</v>
      </c>
      <c r="B694" s="100">
        <v>3701</v>
      </c>
      <c r="C694" s="78">
        <f t="shared" si="77"/>
        <v>95.189271834291148</v>
      </c>
      <c r="D694" s="78">
        <v>130</v>
      </c>
      <c r="E694" s="79" t="s">
        <v>187</v>
      </c>
      <c r="F694" s="101">
        <v>2403</v>
      </c>
      <c r="G694" s="81">
        <v>62.255999087302399</v>
      </c>
      <c r="H694" s="126">
        <f t="shared" si="73"/>
        <v>67</v>
      </c>
      <c r="I694" s="81">
        <v>67</v>
      </c>
      <c r="K694" s="82">
        <v>2441</v>
      </c>
      <c r="L694" s="83">
        <f t="shared" si="71"/>
        <v>62.255999087302399</v>
      </c>
      <c r="M694" s="83">
        <v>80</v>
      </c>
      <c r="O694" s="85">
        <f t="shared" si="72"/>
        <v>8.418379299999998</v>
      </c>
      <c r="P694" s="86">
        <v>238.48099999999999</v>
      </c>
      <c r="Q694" s="86">
        <v>255</v>
      </c>
      <c r="S694" s="110">
        <f t="shared" si="74"/>
        <v>2732.9654999999998</v>
      </c>
      <c r="T694" s="88">
        <v>69.188999999999993</v>
      </c>
      <c r="U694" s="88">
        <v>72</v>
      </c>
      <c r="V694" s="89" t="s">
        <v>291</v>
      </c>
      <c r="X694" s="90">
        <v>67.778144149626101</v>
      </c>
      <c r="Y694" s="91">
        <v>27.371299999999998</v>
      </c>
      <c r="Z694" s="91">
        <v>3.9827684665044265E-2</v>
      </c>
      <c r="AA694" s="92">
        <f t="shared" si="75"/>
        <v>95.189271834291148</v>
      </c>
      <c r="AC694" s="48">
        <v>42330</v>
      </c>
      <c r="AD694" s="78">
        <v>133.99590207414903</v>
      </c>
      <c r="AE694" s="81">
        <v>57.899839589416501</v>
      </c>
      <c r="AF694" s="83">
        <f t="shared" si="76"/>
        <v>57.899839589416501</v>
      </c>
      <c r="AG694" s="86">
        <v>245.84598248880008</v>
      </c>
      <c r="AH694" s="93">
        <v>64.5</v>
      </c>
    </row>
    <row r="695" spans="1:34" ht="11.25" customHeight="1">
      <c r="A695" s="1">
        <v>42696</v>
      </c>
      <c r="B695" s="100">
        <v>3701</v>
      </c>
      <c r="C695" s="78">
        <f t="shared" si="77"/>
        <v>114.53922802582369</v>
      </c>
      <c r="D695" s="78">
        <v>130</v>
      </c>
      <c r="E695" s="79" t="s">
        <v>187</v>
      </c>
      <c r="F695" s="101">
        <v>2403</v>
      </c>
      <c r="G695" s="81">
        <v>62.157586331070803</v>
      </c>
      <c r="H695" s="126">
        <f t="shared" si="73"/>
        <v>67</v>
      </c>
      <c r="I695" s="81">
        <v>67</v>
      </c>
      <c r="K695" s="82">
        <v>2441</v>
      </c>
      <c r="L695" s="83">
        <f t="shared" si="71"/>
        <v>62.157586331070803</v>
      </c>
      <c r="M695" s="83">
        <v>80</v>
      </c>
      <c r="O695" s="85">
        <f t="shared" si="72"/>
        <v>8.1814372563882589</v>
      </c>
      <c r="P695" s="86">
        <v>231.76876080419999</v>
      </c>
      <c r="Q695" s="86">
        <v>240</v>
      </c>
      <c r="R695" s="87" t="s">
        <v>241</v>
      </c>
      <c r="S695" s="110">
        <f t="shared" si="74"/>
        <v>2702.0772900000002</v>
      </c>
      <c r="T695" s="88">
        <v>68.407020000000003</v>
      </c>
      <c r="U695" s="88">
        <v>74.033000000000001</v>
      </c>
      <c r="X695" s="90">
        <v>71.737818142435103</v>
      </c>
      <c r="Y695" s="91">
        <v>42.7650418169735</v>
      </c>
      <c r="Z695" s="91">
        <v>3.6368066415091597E-2</v>
      </c>
      <c r="AA695" s="92">
        <f t="shared" si="75"/>
        <v>114.53922802582369</v>
      </c>
      <c r="AC695" s="48">
        <v>42331</v>
      </c>
      <c r="AD695" s="78">
        <v>128.04386461864766</v>
      </c>
      <c r="AE695" s="81">
        <v>56.755500032949904</v>
      </c>
      <c r="AF695" s="83">
        <f t="shared" si="76"/>
        <v>56.755500032949904</v>
      </c>
      <c r="AG695" s="86">
        <v>239.2191551395</v>
      </c>
      <c r="AH695" s="93">
        <v>64.2</v>
      </c>
    </row>
    <row r="696" spans="1:34" ht="11.25" customHeight="1">
      <c r="A696" s="1">
        <v>42697</v>
      </c>
      <c r="B696" s="100">
        <v>3701</v>
      </c>
      <c r="C696" s="78">
        <f t="shared" si="77"/>
        <v>116.90753045551094</v>
      </c>
      <c r="D696" s="78">
        <v>130</v>
      </c>
      <c r="E696" s="79" t="s">
        <v>187</v>
      </c>
      <c r="F696" s="101">
        <v>2403</v>
      </c>
      <c r="G696" s="81">
        <v>64.851637140962794</v>
      </c>
      <c r="H696" s="126">
        <f t="shared" si="73"/>
        <v>67</v>
      </c>
      <c r="I696" s="81">
        <v>67</v>
      </c>
      <c r="K696" s="82">
        <v>2441</v>
      </c>
      <c r="L696" s="83">
        <f t="shared" si="71"/>
        <v>64.851637140962794</v>
      </c>
      <c r="M696" s="83">
        <v>80</v>
      </c>
      <c r="O696" s="85">
        <f t="shared" si="72"/>
        <v>8.1576877264140411</v>
      </c>
      <c r="P696" s="86">
        <v>231.09596958680004</v>
      </c>
      <c r="Q696" s="86">
        <v>240</v>
      </c>
      <c r="R696" s="87" t="s">
        <v>241</v>
      </c>
      <c r="S696" s="110">
        <f t="shared" si="74"/>
        <v>2684.5278349999999</v>
      </c>
      <c r="T696" s="88">
        <v>67.962729999999993</v>
      </c>
      <c r="U696" s="88">
        <v>74.033000000000001</v>
      </c>
      <c r="X696" s="90">
        <v>71.673151487585002</v>
      </c>
      <c r="Y696" s="91">
        <v>45.2149057984916</v>
      </c>
      <c r="Z696" s="91">
        <v>1.9473169434330081E-2</v>
      </c>
      <c r="AA696" s="92">
        <f t="shared" si="75"/>
        <v>116.90753045551094</v>
      </c>
      <c r="AC696" s="48">
        <v>42332</v>
      </c>
      <c r="AD696" s="78">
        <v>132.86179016908798</v>
      </c>
      <c r="AE696" s="81">
        <v>58.768184293631002</v>
      </c>
      <c r="AF696" s="83">
        <f t="shared" si="76"/>
        <v>58.768184293631002</v>
      </c>
      <c r="AG696" s="86">
        <v>227.83056726299998</v>
      </c>
      <c r="AH696" s="93">
        <v>63.3</v>
      </c>
    </row>
    <row r="697" spans="1:34" ht="11.25" customHeight="1">
      <c r="A697" s="1">
        <v>42698</v>
      </c>
      <c r="B697" s="100">
        <v>3701</v>
      </c>
      <c r="C697" s="78">
        <f t="shared" si="77"/>
        <v>120.74648853072189</v>
      </c>
      <c r="D697" s="78">
        <v>130</v>
      </c>
      <c r="E697" s="79" t="s">
        <v>187</v>
      </c>
      <c r="F697" s="101">
        <v>2403</v>
      </c>
      <c r="G697" s="81">
        <v>65.134064799365902</v>
      </c>
      <c r="H697" s="126">
        <f t="shared" si="73"/>
        <v>67</v>
      </c>
      <c r="I697" s="81">
        <v>67</v>
      </c>
      <c r="K697" s="82">
        <v>2441</v>
      </c>
      <c r="L697" s="83">
        <f t="shared" si="71"/>
        <v>65.134064799365902</v>
      </c>
      <c r="M697" s="83">
        <v>80</v>
      </c>
      <c r="O697" s="85">
        <f t="shared" si="72"/>
        <v>8.1996801915048998</v>
      </c>
      <c r="P697" s="86">
        <v>232.28555783300004</v>
      </c>
      <c r="Q697" s="86">
        <v>240</v>
      </c>
      <c r="R697" s="87" t="s">
        <v>241</v>
      </c>
      <c r="S697" s="110">
        <f t="shared" si="74"/>
        <v>2709.7568799999999</v>
      </c>
      <c r="T697" s="88">
        <v>68.601439999999997</v>
      </c>
      <c r="U697" s="88">
        <v>74.033000000000001</v>
      </c>
      <c r="X697" s="90">
        <v>71.931574593342404</v>
      </c>
      <c r="Y697" s="91">
        <v>48.772602678157</v>
      </c>
      <c r="Z697" s="91">
        <v>4.2311259222482397E-2</v>
      </c>
      <c r="AA697" s="92">
        <f t="shared" si="75"/>
        <v>120.74648853072189</v>
      </c>
      <c r="AC697" s="48">
        <v>42333</v>
      </c>
      <c r="AD697" s="78">
        <v>140.95093667153014</v>
      </c>
      <c r="AE697" s="81">
        <v>57.201057370825801</v>
      </c>
      <c r="AF697" s="83">
        <f t="shared" si="76"/>
        <v>57.201057370825801</v>
      </c>
      <c r="AG697" s="86">
        <v>222.03116406990009</v>
      </c>
      <c r="AH697" s="93">
        <v>63.5</v>
      </c>
    </row>
    <row r="698" spans="1:34" ht="11.25" customHeight="1">
      <c r="A698" s="1">
        <v>42699</v>
      </c>
      <c r="B698" s="100">
        <v>3701</v>
      </c>
      <c r="C698" s="78">
        <f t="shared" si="77"/>
        <v>112.74163267146245</v>
      </c>
      <c r="D698" s="78">
        <v>125</v>
      </c>
      <c r="E698" s="79" t="s">
        <v>188</v>
      </c>
      <c r="F698" s="101">
        <v>2403</v>
      </c>
      <c r="G698" s="81">
        <v>65.988131522351495</v>
      </c>
      <c r="H698" s="126">
        <f t="shared" si="73"/>
        <v>67</v>
      </c>
      <c r="I698" s="81">
        <v>67</v>
      </c>
      <c r="K698" s="82">
        <v>2441</v>
      </c>
      <c r="L698" s="83">
        <f t="shared" si="71"/>
        <v>65.988131522351495</v>
      </c>
      <c r="M698" s="83">
        <v>80</v>
      </c>
      <c r="O698" s="85">
        <f t="shared" si="72"/>
        <v>8.1930023655323119</v>
      </c>
      <c r="P698" s="86">
        <v>232.09638429270004</v>
      </c>
      <c r="Q698" s="86">
        <v>240</v>
      </c>
      <c r="R698" s="87" t="s">
        <v>259</v>
      </c>
      <c r="S698" s="110">
        <f t="shared" si="74"/>
        <v>2741.275905</v>
      </c>
      <c r="T698" s="88">
        <v>69.399389999999997</v>
      </c>
      <c r="U698" s="88">
        <v>74.033000000000001</v>
      </c>
      <c r="X698" s="90">
        <v>66.307560329644801</v>
      </c>
      <c r="Y698" s="91">
        <v>46.390651612830197</v>
      </c>
      <c r="Z698" s="91">
        <v>4.3420728987449767E-2</v>
      </c>
      <c r="AA698" s="92">
        <f t="shared" si="75"/>
        <v>112.74163267146245</v>
      </c>
      <c r="AC698" s="48">
        <v>42334</v>
      </c>
      <c r="AD698" s="78">
        <v>125.8477121204487</v>
      </c>
      <c r="AE698" s="81">
        <v>56.966584452454299</v>
      </c>
      <c r="AF698" s="83">
        <f t="shared" si="76"/>
        <v>56.966584452454299</v>
      </c>
      <c r="AG698" s="86">
        <v>226.25071663600005</v>
      </c>
      <c r="AH698" s="93">
        <v>62.5</v>
      </c>
    </row>
    <row r="699" spans="1:34" ht="11.25" customHeight="1">
      <c r="A699" s="1">
        <v>42700</v>
      </c>
      <c r="B699" s="100">
        <v>3701</v>
      </c>
      <c r="C699" s="78">
        <f t="shared" si="77"/>
        <v>117.1772694060149</v>
      </c>
      <c r="D699" s="78">
        <v>125</v>
      </c>
      <c r="E699" s="79" t="s">
        <v>188</v>
      </c>
      <c r="F699" s="101">
        <v>2403</v>
      </c>
      <c r="G699" s="81">
        <v>64.133038295552296</v>
      </c>
      <c r="H699" s="126">
        <f t="shared" si="73"/>
        <v>67</v>
      </c>
      <c r="I699" s="81">
        <v>67</v>
      </c>
      <c r="K699" s="82">
        <v>2441</v>
      </c>
      <c r="L699" s="83">
        <f t="shared" si="71"/>
        <v>64.133038295552296</v>
      </c>
      <c r="M699" s="83">
        <v>80</v>
      </c>
      <c r="O699" s="85">
        <f t="shared" si="72"/>
        <v>8.2488333999999988</v>
      </c>
      <c r="P699" s="86">
        <v>233.678</v>
      </c>
      <c r="Q699" s="86">
        <v>245</v>
      </c>
      <c r="R699" s="87" t="s">
        <v>260</v>
      </c>
      <c r="S699" s="110">
        <f t="shared" si="74"/>
        <v>2756.8962096250002</v>
      </c>
      <c r="T699" s="88">
        <v>69.794840750000006</v>
      </c>
      <c r="U699" s="88">
        <v>74.033000000000001</v>
      </c>
      <c r="X699" s="90">
        <v>69.671282415486004</v>
      </c>
      <c r="Y699" s="91">
        <v>47.4754493112208</v>
      </c>
      <c r="Z699" s="91">
        <v>3.0537679308098264E-2</v>
      </c>
      <c r="AA699" s="92">
        <f t="shared" si="75"/>
        <v>117.1772694060149</v>
      </c>
      <c r="AC699" s="48">
        <v>42335</v>
      </c>
      <c r="AD699" s="78">
        <v>128.07097147764591</v>
      </c>
      <c r="AE699" s="81">
        <v>55.073937795247701</v>
      </c>
      <c r="AF699" s="83">
        <f t="shared" si="76"/>
        <v>55.073937795247701</v>
      </c>
      <c r="AG699" s="86">
        <v>228.3018825970999</v>
      </c>
      <c r="AH699" s="93">
        <v>62.1</v>
      </c>
    </row>
    <row r="700" spans="1:34" ht="11.25" customHeight="1">
      <c r="A700" s="1">
        <v>42701</v>
      </c>
      <c r="B700" s="100">
        <v>3701</v>
      </c>
      <c r="C700" s="78">
        <f t="shared" si="77"/>
        <v>117.2855225895362</v>
      </c>
      <c r="D700" s="78">
        <v>125</v>
      </c>
      <c r="E700" s="79" t="s">
        <v>188</v>
      </c>
      <c r="F700" s="101">
        <v>2403</v>
      </c>
      <c r="G700" s="81">
        <v>64.551965868511701</v>
      </c>
      <c r="H700" s="126">
        <f t="shared" si="73"/>
        <v>67</v>
      </c>
      <c r="I700" s="81">
        <v>67</v>
      </c>
      <c r="K700" s="82">
        <v>2441</v>
      </c>
      <c r="L700" s="83">
        <f t="shared" si="71"/>
        <v>64.551965868511701</v>
      </c>
      <c r="M700" s="83">
        <v>80</v>
      </c>
      <c r="O700" s="85">
        <f t="shared" si="72"/>
        <v>8.2443150000000003</v>
      </c>
      <c r="P700" s="86">
        <v>233.55</v>
      </c>
      <c r="Q700" s="86">
        <v>245</v>
      </c>
      <c r="R700" s="87" t="s">
        <v>260</v>
      </c>
      <c r="S700" s="110">
        <f t="shared" si="74"/>
        <v>2735.0226864649999</v>
      </c>
      <c r="T700" s="88">
        <v>69.241080670000002</v>
      </c>
      <c r="U700" s="88">
        <v>74.033000000000001</v>
      </c>
      <c r="X700" s="90">
        <v>68.935588417265393</v>
      </c>
      <c r="Y700" s="91">
        <v>48.321450927402701</v>
      </c>
      <c r="Z700" s="91">
        <v>2.8483244868103184E-2</v>
      </c>
      <c r="AA700" s="92">
        <f t="shared" si="75"/>
        <v>117.2855225895362</v>
      </c>
      <c r="AC700" s="48">
        <v>42336</v>
      </c>
      <c r="AD700" s="78">
        <v>127.62037632140323</v>
      </c>
      <c r="AE700" s="81">
        <v>57.675202811895304</v>
      </c>
      <c r="AF700" s="83">
        <f t="shared" si="76"/>
        <v>57.675202811895304</v>
      </c>
      <c r="AG700" s="86">
        <v>233.01467244809996</v>
      </c>
      <c r="AH700" s="93">
        <v>62.8</v>
      </c>
    </row>
    <row r="701" spans="1:34" ht="11.25" customHeight="1">
      <c r="A701" s="1">
        <v>42702</v>
      </c>
      <c r="B701" s="100">
        <v>3701</v>
      </c>
      <c r="C701" s="78">
        <f t="shared" si="77"/>
        <v>117.12665745014419</v>
      </c>
      <c r="D701" s="78">
        <v>125</v>
      </c>
      <c r="E701" s="79" t="s">
        <v>189</v>
      </c>
      <c r="F701" s="101">
        <v>2403</v>
      </c>
      <c r="G701" s="81">
        <v>65.014999185881805</v>
      </c>
      <c r="H701" s="126">
        <f t="shared" si="73"/>
        <v>67</v>
      </c>
      <c r="I701" s="81">
        <v>67</v>
      </c>
      <c r="K701" s="82">
        <v>2441</v>
      </c>
      <c r="L701" s="83">
        <f t="shared" si="71"/>
        <v>65.014999185881805</v>
      </c>
      <c r="M701" s="83">
        <v>80</v>
      </c>
      <c r="O701" s="85">
        <f t="shared" si="72"/>
        <v>8.2628827999999999</v>
      </c>
      <c r="P701" s="86">
        <v>234.07599999999999</v>
      </c>
      <c r="Q701" s="86">
        <v>245</v>
      </c>
      <c r="R701" s="87" t="s">
        <v>260</v>
      </c>
      <c r="S701" s="110">
        <f t="shared" si="74"/>
        <v>2739.1338200000005</v>
      </c>
      <c r="T701" s="88">
        <v>69.345160000000007</v>
      </c>
      <c r="U701" s="88">
        <v>74.033000000000001</v>
      </c>
      <c r="X701" s="90">
        <v>69.719130286029397</v>
      </c>
      <c r="Y701" s="91">
        <v>47.3726476352562</v>
      </c>
      <c r="Z701" s="91">
        <v>3.4879528858592544E-2</v>
      </c>
      <c r="AA701" s="92">
        <f t="shared" si="75"/>
        <v>117.12665745014419</v>
      </c>
      <c r="AC701" s="48">
        <v>42337</v>
      </c>
      <c r="AD701" s="78">
        <v>128.71109632982086</v>
      </c>
      <c r="AE701" s="81">
        <v>57.573122561287896</v>
      </c>
      <c r="AF701" s="83">
        <f t="shared" si="76"/>
        <v>57.573122561287896</v>
      </c>
      <c r="AG701" s="86">
        <v>231.72215153379997</v>
      </c>
      <c r="AH701" s="93">
        <v>63.8</v>
      </c>
    </row>
    <row r="702" spans="1:34" ht="11.25" customHeight="1">
      <c r="A702" s="1">
        <v>42703</v>
      </c>
      <c r="B702" s="100">
        <v>3701</v>
      </c>
      <c r="C702" s="78">
        <f t="shared" si="77"/>
        <v>115.30228925730977</v>
      </c>
      <c r="D702" s="78">
        <v>125</v>
      </c>
      <c r="E702" s="79" t="s">
        <v>189</v>
      </c>
      <c r="F702" s="101">
        <v>2403</v>
      </c>
      <c r="G702" s="81">
        <v>66.175204831456199</v>
      </c>
      <c r="H702" s="126">
        <f t="shared" si="73"/>
        <v>67</v>
      </c>
      <c r="I702" s="81">
        <v>67</v>
      </c>
      <c r="K702" s="82">
        <v>2441</v>
      </c>
      <c r="L702" s="83">
        <f t="shared" si="71"/>
        <v>66.175204831456199</v>
      </c>
      <c r="M702" s="83">
        <v>80</v>
      </c>
      <c r="O702" s="85">
        <f t="shared" si="72"/>
        <v>8.3659234999999992</v>
      </c>
      <c r="P702" s="86">
        <v>236.995</v>
      </c>
      <c r="Q702" s="86">
        <v>245</v>
      </c>
      <c r="R702" s="87" t="s">
        <v>260</v>
      </c>
      <c r="S702" s="110">
        <f t="shared" si="74"/>
        <v>2736.6836349999999</v>
      </c>
      <c r="T702" s="88">
        <v>69.28313</v>
      </c>
      <c r="U702" s="88">
        <v>74.033000000000001</v>
      </c>
      <c r="X702" s="90">
        <v>70.477612179203206</v>
      </c>
      <c r="Y702" s="91">
        <v>44.790043637475598</v>
      </c>
      <c r="Z702" s="91">
        <v>3.4633440630971894E-2</v>
      </c>
      <c r="AA702" s="92">
        <f t="shared" si="75"/>
        <v>115.30228925730977</v>
      </c>
      <c r="AC702" s="48">
        <v>42338</v>
      </c>
      <c r="AD702" s="78">
        <v>126.4168543291804</v>
      </c>
      <c r="AE702" s="81">
        <v>55.086303168249394</v>
      </c>
      <c r="AF702" s="83">
        <f t="shared" si="76"/>
        <v>55.086303168249394</v>
      </c>
      <c r="AG702" s="86">
        <v>228.07566996890003</v>
      </c>
      <c r="AH702" s="93">
        <v>64</v>
      </c>
    </row>
    <row r="703" spans="1:34" ht="11.25" customHeight="1">
      <c r="A703" s="1">
        <v>42704</v>
      </c>
      <c r="B703" s="100">
        <v>3701</v>
      </c>
      <c r="C703" s="78">
        <f t="shared" si="77"/>
        <v>120.80443810700761</v>
      </c>
      <c r="D703" s="78">
        <v>125</v>
      </c>
      <c r="E703" s="79" t="s">
        <v>189</v>
      </c>
      <c r="F703" s="101">
        <v>2403</v>
      </c>
      <c r="G703" s="81">
        <v>66.110612909346898</v>
      </c>
      <c r="H703" s="126">
        <f t="shared" si="73"/>
        <v>67</v>
      </c>
      <c r="I703" s="81">
        <v>67</v>
      </c>
      <c r="K703" s="82">
        <v>2441</v>
      </c>
      <c r="L703" s="83">
        <f t="shared" si="71"/>
        <v>66.110612909346898</v>
      </c>
      <c r="M703" s="83">
        <v>80</v>
      </c>
      <c r="O703" s="85">
        <f t="shared" si="72"/>
        <v>8.4901088999999992</v>
      </c>
      <c r="P703" s="86">
        <v>240.51300000000001</v>
      </c>
      <c r="Q703" s="86">
        <v>245</v>
      </c>
      <c r="R703" s="87" t="s">
        <v>260</v>
      </c>
      <c r="S703" s="110">
        <f t="shared" si="74"/>
        <v>2691.8021549999999</v>
      </c>
      <c r="T703" s="88">
        <v>68.146889999999999</v>
      </c>
      <c r="U703" s="88">
        <v>74.033000000000001</v>
      </c>
      <c r="X703" s="90">
        <v>71.075422209315306</v>
      </c>
      <c r="Y703" s="91">
        <v>49.6906377668478</v>
      </c>
      <c r="Z703" s="91">
        <v>3.8378130844500494E-2</v>
      </c>
      <c r="AA703" s="92">
        <f t="shared" si="75"/>
        <v>120.80443810700761</v>
      </c>
      <c r="AC703" s="48">
        <v>42339</v>
      </c>
      <c r="AD703" s="78">
        <v>124.04596834630168</v>
      </c>
      <c r="AE703" s="81">
        <v>53.341591161480103</v>
      </c>
      <c r="AF703" s="83">
        <f t="shared" si="76"/>
        <v>53.341591161480103</v>
      </c>
      <c r="AG703" s="86">
        <v>235.17644326750002</v>
      </c>
      <c r="AH703" s="93">
        <v>64.063929999999999</v>
      </c>
    </row>
    <row r="704" spans="1:34" ht="11.25" customHeight="1">
      <c r="A704" s="1">
        <v>42705</v>
      </c>
      <c r="B704" s="102">
        <v>3921</v>
      </c>
      <c r="C704" s="78">
        <f t="shared" si="77"/>
        <v>123.83156692553017</v>
      </c>
      <c r="D704" s="78">
        <v>127</v>
      </c>
      <c r="E704" s="79" t="s">
        <v>190</v>
      </c>
      <c r="F704" s="101">
        <v>2403</v>
      </c>
      <c r="G704" s="81">
        <v>65.805771113255304</v>
      </c>
      <c r="H704" s="126">
        <f t="shared" si="73"/>
        <v>67</v>
      </c>
      <c r="I704" s="81">
        <v>67</v>
      </c>
      <c r="K704" s="82">
        <v>2437</v>
      </c>
      <c r="L704" s="83">
        <f t="shared" si="71"/>
        <v>65.805771113255304</v>
      </c>
      <c r="M704" s="83">
        <v>80</v>
      </c>
      <c r="O704" s="85">
        <f t="shared" si="72"/>
        <v>8.8134427242648314</v>
      </c>
      <c r="P704" s="86">
        <v>249.67259842110002</v>
      </c>
      <c r="Q704" s="86">
        <v>255</v>
      </c>
      <c r="S704" s="110">
        <f t="shared" si="74"/>
        <v>2658.35</v>
      </c>
      <c r="T704" s="88">
        <v>67.3</v>
      </c>
      <c r="U704" s="88">
        <v>74.5</v>
      </c>
      <c r="X704" s="90">
        <v>72.526427524374796</v>
      </c>
      <c r="Y704" s="91">
        <v>51.273653564179703</v>
      </c>
      <c r="Z704" s="91">
        <v>3.1485836975683301E-2</v>
      </c>
      <c r="AA704" s="92">
        <f t="shared" si="75"/>
        <v>123.83156692553017</v>
      </c>
      <c r="AC704" s="48">
        <v>42340</v>
      </c>
      <c r="AD704" s="78">
        <v>132.480288756005</v>
      </c>
      <c r="AE704" s="81">
        <v>54.0342458679063</v>
      </c>
      <c r="AF704" s="83">
        <f t="shared" si="76"/>
        <v>54.0342458679063</v>
      </c>
      <c r="AG704" s="86">
        <v>234.66507402069999</v>
      </c>
      <c r="AH704" s="93">
        <v>63.758119999999998</v>
      </c>
    </row>
    <row r="705" spans="1:34" ht="11.25" customHeight="1">
      <c r="A705" s="1">
        <v>42706</v>
      </c>
      <c r="B705" s="102">
        <v>3921</v>
      </c>
      <c r="C705" s="78">
        <f t="shared" si="77"/>
        <v>124.21786053604373</v>
      </c>
      <c r="D705" s="78">
        <v>127</v>
      </c>
      <c r="E705" s="79"/>
      <c r="F705" s="101">
        <v>2403</v>
      </c>
      <c r="G705" s="81">
        <v>66.599950044230198</v>
      </c>
      <c r="H705" s="126">
        <f t="shared" si="73"/>
        <v>67</v>
      </c>
      <c r="I705" s="81">
        <v>67</v>
      </c>
      <c r="K705" s="82">
        <v>2437</v>
      </c>
      <c r="L705" s="83">
        <f t="shared" si="71"/>
        <v>66.599950044230198</v>
      </c>
      <c r="M705" s="83">
        <v>80</v>
      </c>
      <c r="O705" s="85">
        <f t="shared" si="72"/>
        <v>8.9758380629408467</v>
      </c>
      <c r="P705" s="86">
        <v>254.27303294449996</v>
      </c>
      <c r="Q705" s="86">
        <v>255</v>
      </c>
      <c r="S705" s="110">
        <f t="shared" si="74"/>
        <v>2654.4</v>
      </c>
      <c r="T705" s="88">
        <v>67.2</v>
      </c>
      <c r="U705" s="88">
        <v>74.5</v>
      </c>
      <c r="X705" s="90">
        <v>71.884278139593206</v>
      </c>
      <c r="Y705" s="91">
        <v>52.319171317814998</v>
      </c>
      <c r="Z705" s="91">
        <v>1.4411078635536981E-2</v>
      </c>
      <c r="AA705" s="92">
        <f t="shared" si="75"/>
        <v>124.21786053604373</v>
      </c>
      <c r="AC705" s="48">
        <v>42341</v>
      </c>
      <c r="AD705" s="78">
        <v>129.08664006896282</v>
      </c>
      <c r="AE705" s="81">
        <v>56.430357761177703</v>
      </c>
      <c r="AF705" s="83">
        <f t="shared" si="76"/>
        <v>56.430357761177703</v>
      </c>
      <c r="AG705" s="86">
        <v>236.66364173269997</v>
      </c>
      <c r="AH705" s="93">
        <v>65.898219999999995</v>
      </c>
    </row>
    <row r="706" spans="1:34" ht="11.25" customHeight="1">
      <c r="A706" s="1">
        <v>42707</v>
      </c>
      <c r="B706" s="102">
        <v>3921</v>
      </c>
      <c r="C706" s="78">
        <f t="shared" si="77"/>
        <v>130.72663962803279</v>
      </c>
      <c r="D706" s="78">
        <v>127</v>
      </c>
      <c r="E706" s="79"/>
      <c r="F706" s="101">
        <v>2403</v>
      </c>
      <c r="G706" s="81">
        <v>67.152424164083996</v>
      </c>
      <c r="H706" s="126">
        <f t="shared" si="73"/>
        <v>67</v>
      </c>
      <c r="I706" s="81">
        <v>67</v>
      </c>
      <c r="K706" s="82">
        <v>2437</v>
      </c>
      <c r="L706" s="83">
        <f t="shared" si="71"/>
        <v>67.152424164083996</v>
      </c>
      <c r="M706" s="83">
        <v>80</v>
      </c>
      <c r="O706" s="85">
        <f t="shared" si="72"/>
        <v>9.0111453713787206</v>
      </c>
      <c r="P706" s="86">
        <v>255.27323998240004</v>
      </c>
      <c r="Q706" s="86">
        <v>255</v>
      </c>
      <c r="S706" s="110">
        <f t="shared" si="74"/>
        <v>2654.4</v>
      </c>
      <c r="T706" s="88">
        <v>67.2</v>
      </c>
      <c r="U706" s="88">
        <v>74.5</v>
      </c>
      <c r="X706" s="90">
        <v>78.015718643788404</v>
      </c>
      <c r="Y706" s="91">
        <v>52.683481423120497</v>
      </c>
      <c r="Z706" s="91">
        <v>2.7439561123878652E-2</v>
      </c>
      <c r="AA706" s="92">
        <f t="shared" si="75"/>
        <v>130.72663962803279</v>
      </c>
      <c r="AC706" s="48">
        <v>42342</v>
      </c>
      <c r="AD706" s="78">
        <v>131.50763428749485</v>
      </c>
      <c r="AE706" s="81">
        <v>57.713340198732702</v>
      </c>
      <c r="AF706" s="83">
        <f t="shared" si="76"/>
        <v>57.713340198732702</v>
      </c>
      <c r="AG706" s="86">
        <v>238.26991114970005</v>
      </c>
      <c r="AH706" s="93">
        <v>66.010720000000006</v>
      </c>
    </row>
    <row r="707" spans="1:34" ht="11.25" customHeight="1">
      <c r="A707" s="1">
        <v>42708</v>
      </c>
      <c r="B707" s="102">
        <v>3921</v>
      </c>
      <c r="C707" s="78">
        <f t="shared" si="77"/>
        <v>127.4301903177135</v>
      </c>
      <c r="D707" s="78">
        <v>127</v>
      </c>
      <c r="E707" s="79"/>
      <c r="F707" s="101">
        <v>2403</v>
      </c>
      <c r="G707" s="81">
        <v>66.395550600729393</v>
      </c>
      <c r="H707" s="126">
        <f t="shared" si="73"/>
        <v>67</v>
      </c>
      <c r="I707" s="81">
        <v>67</v>
      </c>
      <c r="K707" s="82">
        <v>2437</v>
      </c>
      <c r="L707" s="83">
        <f t="shared" si="71"/>
        <v>66.395550600729393</v>
      </c>
      <c r="M707" s="83">
        <v>80</v>
      </c>
      <c r="O707" s="85">
        <f t="shared" si="72"/>
        <v>8.7444081606427098</v>
      </c>
      <c r="P707" s="86">
        <v>247.7169450607</v>
      </c>
      <c r="Q707" s="86">
        <v>255</v>
      </c>
      <c r="S707" s="110">
        <f t="shared" si="74"/>
        <v>2776.85</v>
      </c>
      <c r="T707" s="88">
        <v>70.3</v>
      </c>
      <c r="U707" s="88">
        <v>74.5</v>
      </c>
      <c r="X707" s="90">
        <v>77.115536377903993</v>
      </c>
      <c r="Y707" s="91">
        <v>50.260751215990901</v>
      </c>
      <c r="Z707" s="91">
        <v>5.3902723818602297E-2</v>
      </c>
      <c r="AA707" s="92">
        <f t="shared" si="75"/>
        <v>127.4301903177135</v>
      </c>
      <c r="AC707" s="48">
        <v>42343</v>
      </c>
      <c r="AD707" s="78">
        <v>129.33150459766347</v>
      </c>
      <c r="AE707" s="81">
        <v>56.993358312559103</v>
      </c>
      <c r="AF707" s="83">
        <f t="shared" si="76"/>
        <v>56.993358312559103</v>
      </c>
      <c r="AG707" s="86">
        <v>244.57820187029995</v>
      </c>
      <c r="AH707" s="93">
        <v>66.968890000000002</v>
      </c>
    </row>
    <row r="708" spans="1:34" ht="11.25" customHeight="1">
      <c r="A708" s="1">
        <v>42709</v>
      </c>
      <c r="B708" s="102">
        <v>3921</v>
      </c>
      <c r="C708" s="78">
        <f t="shared" si="77"/>
        <v>120.11870843909617</v>
      </c>
      <c r="D708" s="78">
        <v>127</v>
      </c>
      <c r="E708" s="79"/>
      <c r="F708" s="101">
        <v>2403</v>
      </c>
      <c r="G708" s="81">
        <v>67.390491386864198</v>
      </c>
      <c r="H708" s="126">
        <f t="shared" si="73"/>
        <v>67</v>
      </c>
      <c r="I708" s="81">
        <v>67</v>
      </c>
      <c r="K708" s="82">
        <v>2437</v>
      </c>
      <c r="L708" s="83">
        <f t="shared" ref="L708:L714" si="78">G708</f>
        <v>67.390491386864198</v>
      </c>
      <c r="M708" s="83">
        <v>76</v>
      </c>
      <c r="N708" s="84" t="s">
        <v>217</v>
      </c>
      <c r="O708" s="85">
        <f t="shared" ref="O708:O714" si="79">P708*$R$1/1000</f>
        <v>8.2533301424262966</v>
      </c>
      <c r="P708" s="86">
        <v>233.80538647099996</v>
      </c>
      <c r="Q708" s="86">
        <v>245</v>
      </c>
      <c r="R708" s="87" t="s">
        <v>315</v>
      </c>
      <c r="S708" s="110">
        <f t="shared" si="74"/>
        <v>2753.15</v>
      </c>
      <c r="T708" s="88">
        <v>69.7</v>
      </c>
      <c r="U708" s="88">
        <v>74.5</v>
      </c>
      <c r="X708" s="90">
        <v>70.040698104439102</v>
      </c>
      <c r="Y708" s="91">
        <v>50.058802336319602</v>
      </c>
      <c r="Z708" s="91">
        <v>1.9207998337467599E-2</v>
      </c>
      <c r="AA708" s="92">
        <f t="shared" si="75"/>
        <v>120.11870843909617</v>
      </c>
      <c r="AC708" s="48">
        <v>42344</v>
      </c>
      <c r="AD708" s="78">
        <v>131.95140428947991</v>
      </c>
      <c r="AE708" s="81">
        <v>57.045081594991899</v>
      </c>
      <c r="AF708" s="83">
        <f t="shared" si="76"/>
        <v>57.045081594991899</v>
      </c>
      <c r="AG708" s="86">
        <v>245.00185101280005</v>
      </c>
      <c r="AH708" s="93">
        <v>65.519800000000004</v>
      </c>
    </row>
    <row r="709" spans="1:34" ht="11.25" customHeight="1">
      <c r="A709" s="1">
        <v>42710</v>
      </c>
      <c r="B709" s="102">
        <v>3921</v>
      </c>
      <c r="C709" s="78">
        <f t="shared" si="77"/>
        <v>119.98625181040494</v>
      </c>
      <c r="D709" s="78">
        <v>127</v>
      </c>
      <c r="E709" s="79"/>
      <c r="F709" s="101">
        <v>2403</v>
      </c>
      <c r="G709" s="81">
        <v>67.189017420546193</v>
      </c>
      <c r="H709" s="126">
        <f t="shared" ref="H709:H772" si="80">IF(I709&lt;M709, I709, M709)</f>
        <v>67</v>
      </c>
      <c r="I709" s="81">
        <v>67</v>
      </c>
      <c r="K709" s="82">
        <v>2437</v>
      </c>
      <c r="L709" s="83">
        <f t="shared" si="78"/>
        <v>67.189017420546193</v>
      </c>
      <c r="M709" s="83">
        <v>76</v>
      </c>
      <c r="N709" s="84" t="s">
        <v>217</v>
      </c>
      <c r="O709" s="85">
        <f t="shared" si="79"/>
        <v>7.99369836512715</v>
      </c>
      <c r="P709" s="86">
        <v>226.45037861550003</v>
      </c>
      <c r="Q709" s="86">
        <v>245</v>
      </c>
      <c r="R709" s="87" t="s">
        <v>315</v>
      </c>
      <c r="S709" s="110">
        <f t="shared" ref="S709:S714" si="81">T709*$V$1</f>
        <v>2792.65</v>
      </c>
      <c r="T709" s="88">
        <v>70.7</v>
      </c>
      <c r="U709" s="88">
        <v>72</v>
      </c>
      <c r="V709" s="111" t="s">
        <v>335</v>
      </c>
      <c r="X709" s="90">
        <v>72.971372279921695</v>
      </c>
      <c r="Y709" s="91">
        <v>47.014223620979799</v>
      </c>
      <c r="Z709" s="91">
        <v>6.5590950343343902E-4</v>
      </c>
      <c r="AA709" s="92">
        <f t="shared" ref="AA709:AA715" si="82">SUM(X709:Z709)</f>
        <v>119.98625181040494</v>
      </c>
      <c r="AC709" s="48">
        <v>42345</v>
      </c>
      <c r="AD709" s="78">
        <v>129.1873727693247</v>
      </c>
      <c r="AE709" s="81">
        <v>57.388412042716503</v>
      </c>
      <c r="AF709" s="83">
        <f t="shared" ref="AF709:AF772" si="83">AE709</f>
        <v>57.388412042716503</v>
      </c>
      <c r="AG709" s="86">
        <v>243.80752778480007</v>
      </c>
      <c r="AH709" s="93">
        <v>64.452470000000005</v>
      </c>
    </row>
    <row r="710" spans="1:34" ht="11.25" customHeight="1">
      <c r="A710" s="1">
        <v>42711</v>
      </c>
      <c r="B710" s="102">
        <v>3921</v>
      </c>
      <c r="C710" s="78">
        <f t="shared" si="77"/>
        <v>123.07697478237679</v>
      </c>
      <c r="D710" s="78">
        <v>123</v>
      </c>
      <c r="E710" s="79" t="s">
        <v>326</v>
      </c>
      <c r="F710" s="101">
        <v>2403</v>
      </c>
      <c r="G710" s="81">
        <v>64.163104249338303</v>
      </c>
      <c r="H710" s="126">
        <f t="shared" si="80"/>
        <v>67</v>
      </c>
      <c r="I710" s="81">
        <v>67</v>
      </c>
      <c r="K710" s="82">
        <v>2437</v>
      </c>
      <c r="L710" s="83">
        <f t="shared" si="78"/>
        <v>64.163104249338303</v>
      </c>
      <c r="M710" s="83">
        <v>76</v>
      </c>
      <c r="N710" s="84" t="s">
        <v>217</v>
      </c>
      <c r="O710" s="85">
        <f t="shared" si="79"/>
        <v>8.0137259360664697</v>
      </c>
      <c r="P710" s="86">
        <v>227.01773189990001</v>
      </c>
      <c r="Q710" s="86">
        <v>245</v>
      </c>
      <c r="R710" s="87" t="s">
        <v>315</v>
      </c>
      <c r="S710" s="110">
        <f t="shared" si="81"/>
        <v>2851.9</v>
      </c>
      <c r="T710" s="88">
        <v>72.2</v>
      </c>
      <c r="U710" s="88">
        <v>72</v>
      </c>
      <c r="V710" s="111" t="s">
        <v>335</v>
      </c>
      <c r="X710" s="90">
        <v>72.819095455093603</v>
      </c>
      <c r="Y710" s="91">
        <v>50.257879327283199</v>
      </c>
      <c r="Z710" s="91">
        <v>0</v>
      </c>
      <c r="AA710" s="92">
        <f t="shared" si="82"/>
        <v>123.07697478237679</v>
      </c>
      <c r="AC710" s="48">
        <v>42346</v>
      </c>
      <c r="AD710" s="78">
        <v>127.06192846905182</v>
      </c>
      <c r="AE710" s="81">
        <v>56.636363233462099</v>
      </c>
      <c r="AF710" s="83">
        <f t="shared" si="83"/>
        <v>56.636363233462099</v>
      </c>
      <c r="AG710" s="86">
        <v>245.91915836609999</v>
      </c>
      <c r="AH710" s="93">
        <v>64.666749999999993</v>
      </c>
    </row>
    <row r="711" spans="1:34" ht="11.25" customHeight="1">
      <c r="A711" s="1">
        <v>42712</v>
      </c>
      <c r="B711" s="102">
        <v>3921</v>
      </c>
      <c r="C711" s="78">
        <f t="shared" si="77"/>
        <v>120.44222597248545</v>
      </c>
      <c r="D711" s="78">
        <v>123</v>
      </c>
      <c r="E711" s="79" t="s">
        <v>326</v>
      </c>
      <c r="F711" s="101">
        <v>2403</v>
      </c>
      <c r="G711" s="81">
        <v>64.393149638959599</v>
      </c>
      <c r="H711" s="126">
        <f t="shared" si="80"/>
        <v>67</v>
      </c>
      <c r="I711" s="81">
        <v>67</v>
      </c>
      <c r="K711" s="82">
        <v>2437</v>
      </c>
      <c r="L711" s="83">
        <f t="shared" si="78"/>
        <v>64.393149638959599</v>
      </c>
      <c r="M711" s="83">
        <v>76</v>
      </c>
      <c r="N711" s="84" t="s">
        <v>217</v>
      </c>
      <c r="O711" s="85">
        <f t="shared" si="79"/>
        <v>7.9440185913328483</v>
      </c>
      <c r="P711" s="86">
        <v>225.04301958449997</v>
      </c>
      <c r="Q711" s="86">
        <v>245</v>
      </c>
      <c r="R711" s="87" t="s">
        <v>314</v>
      </c>
      <c r="S711" s="110">
        <f t="shared" si="81"/>
        <v>2847.95</v>
      </c>
      <c r="T711" s="88">
        <v>72.099999999999994</v>
      </c>
      <c r="U711" s="88">
        <v>72</v>
      </c>
      <c r="V711" s="111" t="s">
        <v>335</v>
      </c>
      <c r="X711" s="90">
        <v>73.911152456645596</v>
      </c>
      <c r="Y711" s="91">
        <v>46.5309911059679</v>
      </c>
      <c r="Z711" s="91">
        <v>8.2409871949089893E-5</v>
      </c>
      <c r="AA711" s="92">
        <f t="shared" si="82"/>
        <v>120.44222597248545</v>
      </c>
      <c r="AC711" s="48">
        <v>42347</v>
      </c>
      <c r="AD711" s="78">
        <v>127.07202291990149</v>
      </c>
      <c r="AE711" s="81">
        <v>52.275081871882598</v>
      </c>
      <c r="AF711" s="83">
        <f t="shared" si="83"/>
        <v>52.275081871882598</v>
      </c>
      <c r="AG711" s="86">
        <v>243.61567657370003</v>
      </c>
      <c r="AH711" s="93">
        <v>64.522530000000003</v>
      </c>
    </row>
    <row r="712" spans="1:34" ht="11.25" customHeight="1">
      <c r="A712" s="1">
        <v>42713</v>
      </c>
      <c r="B712" s="102">
        <v>3921</v>
      </c>
      <c r="C712" s="78">
        <f t="shared" si="77"/>
        <v>120.79772638742571</v>
      </c>
      <c r="D712" s="78">
        <v>126</v>
      </c>
      <c r="E712" s="79" t="s">
        <v>341</v>
      </c>
      <c r="F712" s="101">
        <v>2403</v>
      </c>
      <c r="G712" s="81">
        <v>65.3029832946591</v>
      </c>
      <c r="H712" s="126">
        <f t="shared" si="80"/>
        <v>67</v>
      </c>
      <c r="I712" s="81">
        <v>67</v>
      </c>
      <c r="K712" s="82">
        <v>2437</v>
      </c>
      <c r="L712" s="83">
        <f t="shared" si="78"/>
        <v>65.3029832946591</v>
      </c>
      <c r="M712" s="83">
        <v>76</v>
      </c>
      <c r="N712" s="84" t="s">
        <v>217</v>
      </c>
      <c r="O712" s="85">
        <f t="shared" si="79"/>
        <v>7.799558408979669</v>
      </c>
      <c r="P712" s="86">
        <v>220.95066314389999</v>
      </c>
      <c r="Q712" s="86">
        <v>245</v>
      </c>
      <c r="R712" s="87" t="s">
        <v>314</v>
      </c>
      <c r="S712" s="110">
        <f t="shared" si="81"/>
        <v>2721.55</v>
      </c>
      <c r="T712" s="88">
        <v>68.900000000000006</v>
      </c>
      <c r="U712" s="88">
        <v>72</v>
      </c>
      <c r="V712" s="113" t="s">
        <v>334</v>
      </c>
      <c r="X712" s="90">
        <v>72.526035550325005</v>
      </c>
      <c r="Y712" s="91">
        <v>48.271690837100699</v>
      </c>
      <c r="Z712" s="91">
        <v>0</v>
      </c>
      <c r="AA712" s="92">
        <f t="shared" si="82"/>
        <v>120.79772638742571</v>
      </c>
      <c r="AC712" s="48">
        <v>42348</v>
      </c>
      <c r="AD712" s="78">
        <v>127.46484630252344</v>
      </c>
      <c r="AE712" s="81">
        <v>55.629978873306399</v>
      </c>
      <c r="AF712" s="83">
        <f t="shared" si="83"/>
        <v>55.629978873306399</v>
      </c>
      <c r="AG712" s="86">
        <v>249.63843095620001</v>
      </c>
      <c r="AH712" s="93">
        <v>65.727760000000004</v>
      </c>
    </row>
    <row r="713" spans="1:34" ht="11.25" customHeight="1">
      <c r="A713" s="1">
        <v>42714</v>
      </c>
      <c r="B713" s="102">
        <v>3921</v>
      </c>
      <c r="C713" s="78">
        <f t="shared" si="77"/>
        <v>129.91110574962912</v>
      </c>
      <c r="D713" s="78">
        <v>126</v>
      </c>
      <c r="E713" s="79" t="s">
        <v>341</v>
      </c>
      <c r="F713" s="101">
        <v>2403</v>
      </c>
      <c r="G713" s="81">
        <v>65.579761753700396</v>
      </c>
      <c r="H713" s="126">
        <f t="shared" si="80"/>
        <v>67</v>
      </c>
      <c r="I713" s="81">
        <v>67</v>
      </c>
      <c r="K713" s="82">
        <v>2437</v>
      </c>
      <c r="L713" s="83">
        <f t="shared" si="78"/>
        <v>65.579761753700396</v>
      </c>
      <c r="M713" s="83">
        <v>80</v>
      </c>
      <c r="O713" s="85">
        <f t="shared" si="79"/>
        <v>7.8768636681672293</v>
      </c>
      <c r="P713" s="86">
        <v>223.1406138291</v>
      </c>
      <c r="Q713" s="86">
        <v>245</v>
      </c>
      <c r="R713" s="87" t="s">
        <v>314</v>
      </c>
      <c r="S713" s="110">
        <f t="shared" si="81"/>
        <v>2686</v>
      </c>
      <c r="T713" s="88">
        <v>68</v>
      </c>
      <c r="U713" s="88">
        <v>72</v>
      </c>
      <c r="V713" s="113" t="s">
        <v>334</v>
      </c>
      <c r="X713" s="90">
        <v>78.352935744501906</v>
      </c>
      <c r="Y713" s="91">
        <v>51.558170005127202</v>
      </c>
      <c r="Z713" s="91">
        <v>0</v>
      </c>
      <c r="AA713" s="92">
        <f t="shared" si="82"/>
        <v>129.91110574962912</v>
      </c>
      <c r="AC713" s="48">
        <v>42349</v>
      </c>
      <c r="AD713" s="78">
        <v>119.99031873992914</v>
      </c>
      <c r="AE713" s="81">
        <v>55.014355357070002</v>
      </c>
      <c r="AF713" s="83">
        <f t="shared" si="83"/>
        <v>55.014355357070002</v>
      </c>
      <c r="AG713" s="86">
        <v>252.25647593790001</v>
      </c>
      <c r="AH713" s="93">
        <v>66.019379999999998</v>
      </c>
    </row>
    <row r="714" spans="1:34" ht="11.25" customHeight="1">
      <c r="A714" s="1">
        <v>42715</v>
      </c>
      <c r="B714" s="102">
        <v>3921</v>
      </c>
      <c r="C714" s="78">
        <f t="shared" si="77"/>
        <v>127.9414131549331</v>
      </c>
      <c r="D714" s="78">
        <v>126</v>
      </c>
      <c r="E714" s="79" t="s">
        <v>341</v>
      </c>
      <c r="F714" s="101">
        <v>2403</v>
      </c>
      <c r="G714" s="81">
        <v>66.143472252399803</v>
      </c>
      <c r="H714" s="126">
        <f t="shared" si="80"/>
        <v>67</v>
      </c>
      <c r="I714" s="81">
        <v>67</v>
      </c>
      <c r="K714" s="82">
        <v>2437</v>
      </c>
      <c r="L714" s="83">
        <f t="shared" si="78"/>
        <v>66.143472252399803</v>
      </c>
      <c r="M714" s="83">
        <v>80</v>
      </c>
      <c r="O714" s="85">
        <f t="shared" si="79"/>
        <v>8.1205766859724999</v>
      </c>
      <c r="P714" s="86">
        <v>230.04466532500001</v>
      </c>
      <c r="Q714" s="86">
        <v>256.2</v>
      </c>
      <c r="S714" s="110">
        <f t="shared" si="81"/>
        <v>2650.45</v>
      </c>
      <c r="T714" s="88">
        <v>67.099999999999994</v>
      </c>
      <c r="U714" s="88">
        <v>72</v>
      </c>
      <c r="V714" s="113" t="s">
        <v>334</v>
      </c>
      <c r="X714" s="90">
        <v>74.412791641177904</v>
      </c>
      <c r="Y714" s="91">
        <v>53.528621513755198</v>
      </c>
      <c r="Z714" s="91">
        <v>0</v>
      </c>
      <c r="AA714" s="92">
        <f t="shared" si="82"/>
        <v>127.9414131549331</v>
      </c>
      <c r="AC714" s="48">
        <v>42350</v>
      </c>
      <c r="AD714" s="78">
        <v>122.87698938295139</v>
      </c>
      <c r="AE714" s="81">
        <v>55.800570259975295</v>
      </c>
      <c r="AF714" s="83">
        <f t="shared" si="83"/>
        <v>55.800570259975295</v>
      </c>
      <c r="AG714" s="86">
        <v>250.8788176802</v>
      </c>
      <c r="AH714" s="93">
        <v>65.610759999999999</v>
      </c>
    </row>
    <row r="715" spans="1:34" ht="11.25" customHeight="1">
      <c r="A715" s="1">
        <v>42716</v>
      </c>
      <c r="B715" s="102">
        <v>3921</v>
      </c>
      <c r="D715" s="78">
        <v>126</v>
      </c>
      <c r="E715" s="79" t="s">
        <v>341</v>
      </c>
      <c r="F715" s="101">
        <v>2403</v>
      </c>
      <c r="H715" s="126">
        <f t="shared" si="80"/>
        <v>69</v>
      </c>
      <c r="I715" s="81">
        <v>69</v>
      </c>
      <c r="K715" s="82">
        <v>2437</v>
      </c>
      <c r="M715" s="83">
        <v>80</v>
      </c>
      <c r="Q715" s="86">
        <v>256.2</v>
      </c>
      <c r="S715" s="110"/>
      <c r="U715" s="88">
        <v>72</v>
      </c>
      <c r="V715" s="113" t="s">
        <v>334</v>
      </c>
      <c r="X715" s="90">
        <v>74.9278779022561</v>
      </c>
      <c r="Y715" s="91">
        <v>50.042966870389598</v>
      </c>
      <c r="Z715" s="91">
        <v>0</v>
      </c>
      <c r="AA715" s="92">
        <f t="shared" si="82"/>
        <v>124.97084477264571</v>
      </c>
      <c r="AC715" s="48">
        <v>42351</v>
      </c>
      <c r="AD715" s="78">
        <v>120.97687861349662</v>
      </c>
      <c r="AE715" s="81">
        <v>55.579529873397398</v>
      </c>
      <c r="AF715" s="83">
        <f t="shared" si="83"/>
        <v>55.579529873397398</v>
      </c>
      <c r="AG715" s="86">
        <v>251.9841892307</v>
      </c>
      <c r="AH715" s="93">
        <v>64.584770000000006</v>
      </c>
    </row>
    <row r="716" spans="1:34" ht="11.25" customHeight="1">
      <c r="A716" s="1">
        <v>42717</v>
      </c>
      <c r="B716" s="102">
        <v>3921</v>
      </c>
      <c r="D716" s="78">
        <v>126</v>
      </c>
      <c r="E716" s="79" t="s">
        <v>341</v>
      </c>
      <c r="F716" s="101">
        <v>2403</v>
      </c>
      <c r="H716" s="126">
        <f t="shared" si="80"/>
        <v>69</v>
      </c>
      <c r="I716" s="81">
        <v>69</v>
      </c>
      <c r="K716" s="82">
        <v>2437</v>
      </c>
      <c r="M716" s="83">
        <v>75</v>
      </c>
      <c r="N716" s="84" t="s">
        <v>313</v>
      </c>
      <c r="Q716" s="86">
        <v>256.2</v>
      </c>
      <c r="S716" s="110"/>
      <c r="U716" s="88">
        <v>75.585999999999999</v>
      </c>
      <c r="V716" s="111" t="s">
        <v>335</v>
      </c>
      <c r="AC716" s="48">
        <v>42352</v>
      </c>
      <c r="AD716" s="78">
        <v>117.31907946633613</v>
      </c>
      <c r="AE716" s="81">
        <v>56.122473996263395</v>
      </c>
      <c r="AF716" s="83">
        <f t="shared" si="83"/>
        <v>56.122473996263395</v>
      </c>
      <c r="AG716" s="86">
        <v>250.55135983539998</v>
      </c>
      <c r="AH716" s="93">
        <v>65.797479999999993</v>
      </c>
    </row>
    <row r="717" spans="1:34" ht="11.25" customHeight="1">
      <c r="A717" s="1">
        <v>42718</v>
      </c>
      <c r="B717" s="102">
        <v>3921</v>
      </c>
      <c r="D717" s="78">
        <v>126</v>
      </c>
      <c r="E717" s="79" t="s">
        <v>341</v>
      </c>
      <c r="F717" s="101">
        <v>2403</v>
      </c>
      <c r="H717" s="126">
        <f t="shared" si="80"/>
        <v>69</v>
      </c>
      <c r="I717" s="81">
        <v>69</v>
      </c>
      <c r="K717" s="82">
        <v>2437</v>
      </c>
      <c r="M717" s="83">
        <v>75</v>
      </c>
      <c r="N717" s="84" t="s">
        <v>313</v>
      </c>
      <c r="Q717" s="86">
        <v>250</v>
      </c>
      <c r="R717" s="87" t="s">
        <v>342</v>
      </c>
      <c r="S717" s="110"/>
      <c r="U717" s="88">
        <v>72</v>
      </c>
      <c r="V717" s="111" t="s">
        <v>351</v>
      </c>
      <c r="AC717" s="48">
        <v>42353</v>
      </c>
      <c r="AD717" s="78">
        <v>113.05067281822876</v>
      </c>
      <c r="AE717" s="81">
        <v>56.280986036891001</v>
      </c>
      <c r="AF717" s="83">
        <f t="shared" si="83"/>
        <v>56.280986036891001</v>
      </c>
      <c r="AG717" s="86">
        <v>246.13041111949994</v>
      </c>
      <c r="AH717" s="93">
        <v>66.443020000000004</v>
      </c>
    </row>
    <row r="718" spans="1:34" ht="11.25" customHeight="1">
      <c r="A718" s="1">
        <v>42719</v>
      </c>
      <c r="B718" s="102">
        <v>3921</v>
      </c>
      <c r="D718" s="78">
        <v>126</v>
      </c>
      <c r="E718" s="79" t="s">
        <v>341</v>
      </c>
      <c r="F718" s="101">
        <v>2403</v>
      </c>
      <c r="H718" s="126">
        <f t="shared" si="80"/>
        <v>69</v>
      </c>
      <c r="I718" s="81">
        <v>69</v>
      </c>
      <c r="K718" s="82">
        <v>2437</v>
      </c>
      <c r="M718" s="83">
        <v>80</v>
      </c>
      <c r="Q718" s="86">
        <v>250</v>
      </c>
      <c r="R718" s="87" t="s">
        <v>342</v>
      </c>
      <c r="S718" s="110"/>
      <c r="U718" s="88">
        <v>72</v>
      </c>
      <c r="V718" s="111" t="s">
        <v>351</v>
      </c>
      <c r="AC718" s="48">
        <v>42354</v>
      </c>
      <c r="AD718" s="78">
        <v>110.2055528653062</v>
      </c>
      <c r="AE718" s="81">
        <v>57.381978958343701</v>
      </c>
      <c r="AF718" s="83">
        <f t="shared" si="83"/>
        <v>57.381978958343701</v>
      </c>
      <c r="AG718" s="86">
        <v>242.67503042050001</v>
      </c>
      <c r="AH718" s="93">
        <v>66.729749999999996</v>
      </c>
    </row>
    <row r="719" spans="1:34" ht="11.25" customHeight="1">
      <c r="A719" s="1">
        <v>42720</v>
      </c>
      <c r="B719" s="102">
        <v>3921</v>
      </c>
      <c r="D719" s="78">
        <v>126</v>
      </c>
      <c r="E719" s="79" t="s">
        <v>341</v>
      </c>
      <c r="F719" s="101">
        <v>2403</v>
      </c>
      <c r="H719" s="126">
        <f t="shared" si="80"/>
        <v>69</v>
      </c>
      <c r="I719" s="81">
        <v>69</v>
      </c>
      <c r="K719" s="82">
        <v>2437</v>
      </c>
      <c r="M719" s="83">
        <v>80</v>
      </c>
      <c r="Q719" s="86">
        <v>256.2</v>
      </c>
      <c r="S719" s="110"/>
      <c r="U719" s="88">
        <v>75.585999999999999</v>
      </c>
      <c r="AC719" s="48">
        <v>42355</v>
      </c>
      <c r="AD719" s="78">
        <v>111.72839776422582</v>
      </c>
      <c r="AE719" s="81">
        <v>55.711322811861699</v>
      </c>
      <c r="AF719" s="83">
        <f t="shared" si="83"/>
        <v>55.711322811861699</v>
      </c>
      <c r="AG719" s="86">
        <v>242.66532845679995</v>
      </c>
      <c r="AH719" s="93">
        <v>67.945480000000003</v>
      </c>
    </row>
    <row r="720" spans="1:34" ht="11.25" customHeight="1">
      <c r="A720" s="1">
        <v>42721</v>
      </c>
      <c r="B720" s="102">
        <v>3921</v>
      </c>
      <c r="D720" s="78">
        <v>127</v>
      </c>
      <c r="E720" s="79"/>
      <c r="F720" s="101">
        <v>2403</v>
      </c>
      <c r="H720" s="126">
        <f t="shared" si="80"/>
        <v>69</v>
      </c>
      <c r="I720" s="81">
        <v>69</v>
      </c>
      <c r="K720" s="82">
        <v>2437</v>
      </c>
      <c r="M720" s="83">
        <v>77</v>
      </c>
      <c r="N720" s="84" t="s">
        <v>37</v>
      </c>
      <c r="Q720" s="86">
        <v>256.2</v>
      </c>
      <c r="S720" s="110"/>
      <c r="U720" s="88">
        <v>75.585999999999999</v>
      </c>
      <c r="AC720" s="48">
        <v>42356</v>
      </c>
      <c r="AD720" s="78">
        <v>112.56231524420883</v>
      </c>
      <c r="AE720" s="81">
        <v>56.404258467521899</v>
      </c>
      <c r="AF720" s="83">
        <f t="shared" si="83"/>
        <v>56.404258467521899</v>
      </c>
      <c r="AG720" s="86">
        <v>246.53505579150004</v>
      </c>
      <c r="AH720" s="93">
        <v>68.922179999999997</v>
      </c>
    </row>
    <row r="721" spans="1:34" ht="11.25" customHeight="1">
      <c r="A721" s="1">
        <v>42722</v>
      </c>
      <c r="B721" s="102">
        <v>3921</v>
      </c>
      <c r="D721" s="78">
        <v>127</v>
      </c>
      <c r="E721" s="79"/>
      <c r="F721" s="101">
        <v>2403</v>
      </c>
      <c r="H721" s="126">
        <f t="shared" si="80"/>
        <v>69</v>
      </c>
      <c r="I721" s="81">
        <v>69</v>
      </c>
      <c r="K721" s="82">
        <v>2437</v>
      </c>
      <c r="M721" s="83">
        <v>80</v>
      </c>
      <c r="Q721" s="86">
        <v>256.2</v>
      </c>
      <c r="S721" s="110"/>
      <c r="U721" s="88">
        <v>75.585999999999999</v>
      </c>
      <c r="AC721" s="48">
        <v>42357</v>
      </c>
      <c r="AD721" s="78">
        <v>110.57242019320452</v>
      </c>
      <c r="AE721" s="81">
        <v>56.545361478931298</v>
      </c>
      <c r="AF721" s="83">
        <f t="shared" si="83"/>
        <v>56.545361478931298</v>
      </c>
      <c r="AG721" s="86">
        <v>248.69531711059997</v>
      </c>
      <c r="AH721" s="93">
        <v>68.156490000000005</v>
      </c>
    </row>
    <row r="722" spans="1:34" ht="11.25" customHeight="1">
      <c r="A722" s="1">
        <v>42723</v>
      </c>
      <c r="B722" s="102">
        <v>3921</v>
      </c>
      <c r="D722" s="78">
        <v>127</v>
      </c>
      <c r="E722" s="79"/>
      <c r="F722" s="101">
        <v>2403</v>
      </c>
      <c r="H722" s="126">
        <f t="shared" si="80"/>
        <v>69</v>
      </c>
      <c r="I722" s="81">
        <v>69</v>
      </c>
      <c r="K722" s="82">
        <v>2437</v>
      </c>
      <c r="M722" s="83">
        <v>80</v>
      </c>
      <c r="Q722" s="86">
        <v>256.2</v>
      </c>
      <c r="S722" s="110"/>
      <c r="U722" s="88">
        <v>75.585999999999999</v>
      </c>
      <c r="AC722" s="48">
        <v>42358</v>
      </c>
      <c r="AD722" s="78">
        <v>111.29994622442014</v>
      </c>
      <c r="AE722" s="81">
        <v>57.806552629903301</v>
      </c>
      <c r="AF722" s="83">
        <f t="shared" si="83"/>
        <v>57.806552629903301</v>
      </c>
      <c r="AG722" s="86">
        <v>250.51558875520007</v>
      </c>
      <c r="AH722" s="93">
        <v>67.248959999999997</v>
      </c>
    </row>
    <row r="723" spans="1:34" ht="11.25" customHeight="1">
      <c r="A723" s="1">
        <v>42724</v>
      </c>
      <c r="B723" s="102">
        <v>3921</v>
      </c>
      <c r="D723" s="78">
        <v>127</v>
      </c>
      <c r="E723" s="79"/>
      <c r="F723" s="101">
        <v>2403</v>
      </c>
      <c r="H723" s="126">
        <f t="shared" si="80"/>
        <v>69</v>
      </c>
      <c r="I723" s="81">
        <v>69</v>
      </c>
      <c r="K723" s="82">
        <v>2437</v>
      </c>
      <c r="M723" s="83">
        <v>80</v>
      </c>
      <c r="Q723" s="86">
        <v>256.2</v>
      </c>
      <c r="S723" s="110"/>
      <c r="U723" s="88">
        <v>75.585999999999999</v>
      </c>
      <c r="AC723" s="48">
        <v>42359</v>
      </c>
      <c r="AD723" s="78">
        <v>116.7835507886761</v>
      </c>
      <c r="AE723" s="81">
        <v>60.489670300191001</v>
      </c>
      <c r="AF723" s="83">
        <f t="shared" si="83"/>
        <v>60.489670300191001</v>
      </c>
      <c r="AG723" s="86">
        <v>250.04005763320001</v>
      </c>
      <c r="AH723" s="93">
        <v>66.150289999999998</v>
      </c>
    </row>
    <row r="724" spans="1:34" ht="11.25" customHeight="1">
      <c r="A724" s="1">
        <v>42725</v>
      </c>
      <c r="B724" s="102">
        <v>3921</v>
      </c>
      <c r="D724" s="78">
        <v>127</v>
      </c>
      <c r="E724" s="79"/>
      <c r="F724" s="101">
        <v>2403</v>
      </c>
      <c r="H724" s="126">
        <f t="shared" si="80"/>
        <v>69</v>
      </c>
      <c r="I724" s="81">
        <v>69</v>
      </c>
      <c r="K724" s="82">
        <v>2437</v>
      </c>
      <c r="M724" s="83">
        <v>80</v>
      </c>
      <c r="Q724" s="86">
        <v>256.2</v>
      </c>
      <c r="S724" s="110"/>
      <c r="U724" s="88">
        <v>75.585999999999999</v>
      </c>
      <c r="AC724" s="48">
        <v>42360</v>
      </c>
      <c r="AD724" s="78">
        <v>118.8332207226052</v>
      </c>
      <c r="AE724" s="81">
        <v>57.781601821938203</v>
      </c>
      <c r="AF724" s="83">
        <f t="shared" si="83"/>
        <v>57.781601821938203</v>
      </c>
      <c r="AG724" s="86">
        <v>249.27739857959997</v>
      </c>
      <c r="AH724" s="93">
        <v>67.680440000000004</v>
      </c>
    </row>
    <row r="725" spans="1:34" ht="11.25" customHeight="1">
      <c r="A725" s="1">
        <v>42726</v>
      </c>
      <c r="B725" s="102">
        <v>3921</v>
      </c>
      <c r="D725" s="78">
        <v>127</v>
      </c>
      <c r="E725" s="79"/>
      <c r="F725" s="101">
        <v>2403</v>
      </c>
      <c r="H725" s="126">
        <f t="shared" si="80"/>
        <v>69</v>
      </c>
      <c r="I725" s="81">
        <v>69</v>
      </c>
      <c r="K725" s="82">
        <v>2437</v>
      </c>
      <c r="M725" s="83">
        <v>80</v>
      </c>
      <c r="Q725" s="86">
        <v>256.2</v>
      </c>
      <c r="S725" s="110"/>
      <c r="U725" s="88">
        <v>75.585999999999999</v>
      </c>
      <c r="AC725" s="48">
        <v>42361</v>
      </c>
      <c r="AD725" s="78">
        <v>118.13673728610848</v>
      </c>
      <c r="AE725" s="81">
        <v>58.1861503748149</v>
      </c>
      <c r="AF725" s="83">
        <f t="shared" si="83"/>
        <v>58.1861503748149</v>
      </c>
      <c r="AG725" s="86">
        <v>255.98174590659991</v>
      </c>
      <c r="AH725" s="93">
        <v>68.875529999999998</v>
      </c>
    </row>
    <row r="726" spans="1:34" ht="11.25" customHeight="1">
      <c r="A726" s="1">
        <v>42727</v>
      </c>
      <c r="B726" s="102">
        <v>3921</v>
      </c>
      <c r="D726" s="78">
        <v>127</v>
      </c>
      <c r="E726" s="79"/>
      <c r="F726" s="101">
        <v>2403</v>
      </c>
      <c r="H726" s="126">
        <f t="shared" si="80"/>
        <v>69</v>
      </c>
      <c r="I726" s="81">
        <v>69</v>
      </c>
      <c r="K726" s="82">
        <v>2437</v>
      </c>
      <c r="M726" s="83">
        <v>80</v>
      </c>
      <c r="Q726" s="86">
        <v>256.2</v>
      </c>
      <c r="S726" s="110"/>
      <c r="U726" s="88">
        <v>75.585999999999999</v>
      </c>
      <c r="AC726" s="48">
        <v>42362</v>
      </c>
      <c r="AD726" s="78">
        <v>120.4571677133337</v>
      </c>
      <c r="AE726" s="81">
        <v>57.260742509048896</v>
      </c>
      <c r="AF726" s="83">
        <f t="shared" si="83"/>
        <v>57.260742509048896</v>
      </c>
      <c r="AG726" s="86">
        <v>253.13156052680006</v>
      </c>
      <c r="AH726" s="93">
        <v>68.544409999999999</v>
      </c>
    </row>
    <row r="727" spans="1:34" ht="11.25" customHeight="1">
      <c r="A727" s="1">
        <v>42728</v>
      </c>
      <c r="B727" s="102">
        <v>3921</v>
      </c>
      <c r="D727" s="78">
        <v>127</v>
      </c>
      <c r="E727" s="79"/>
      <c r="F727" s="101">
        <v>2403</v>
      </c>
      <c r="H727" s="126">
        <f t="shared" si="80"/>
        <v>69</v>
      </c>
      <c r="I727" s="81">
        <v>69</v>
      </c>
      <c r="K727" s="82">
        <v>2437</v>
      </c>
      <c r="M727" s="83">
        <v>80</v>
      </c>
      <c r="Q727" s="86">
        <v>256.2</v>
      </c>
      <c r="S727" s="110"/>
      <c r="U727" s="88">
        <v>75.585999999999999</v>
      </c>
      <c r="AC727" s="48">
        <v>42363</v>
      </c>
      <c r="AD727" s="78">
        <v>112.90414855991901</v>
      </c>
      <c r="AE727" s="81">
        <v>59.326487632021497</v>
      </c>
      <c r="AF727" s="83">
        <f t="shared" si="83"/>
        <v>59.326487632021497</v>
      </c>
      <c r="AG727" s="86">
        <v>247.73826209110001</v>
      </c>
      <c r="AH727" s="93">
        <v>69.813770000000005</v>
      </c>
    </row>
    <row r="728" spans="1:34" ht="11.25" customHeight="1">
      <c r="A728" s="1">
        <v>42729</v>
      </c>
      <c r="B728" s="102">
        <v>3921</v>
      </c>
      <c r="D728" s="78">
        <v>127</v>
      </c>
      <c r="E728" s="79"/>
      <c r="F728" s="101">
        <v>2403</v>
      </c>
      <c r="H728" s="126">
        <f t="shared" si="80"/>
        <v>69</v>
      </c>
      <c r="I728" s="81">
        <v>69</v>
      </c>
      <c r="K728" s="82">
        <v>2437</v>
      </c>
      <c r="M728" s="83">
        <v>80</v>
      </c>
      <c r="Q728" s="86">
        <v>256.2</v>
      </c>
      <c r="S728" s="110"/>
      <c r="U728" s="88">
        <v>75.585999999999999</v>
      </c>
      <c r="AC728" s="48">
        <v>42364</v>
      </c>
      <c r="AD728" s="78">
        <v>111.29247477896858</v>
      </c>
      <c r="AE728" s="81">
        <v>58.134328199853996</v>
      </c>
      <c r="AF728" s="83">
        <f t="shared" si="83"/>
        <v>58.134328199853996</v>
      </c>
      <c r="AG728" s="86">
        <v>246.05405566340002</v>
      </c>
      <c r="AH728" s="93">
        <v>68.827150000000003</v>
      </c>
    </row>
    <row r="729" spans="1:34" ht="11.25" customHeight="1">
      <c r="A729" s="1">
        <v>42730</v>
      </c>
      <c r="B729" s="102">
        <v>3921</v>
      </c>
      <c r="D729" s="78">
        <v>127</v>
      </c>
      <c r="E729" s="79"/>
      <c r="F729" s="101">
        <v>2403</v>
      </c>
      <c r="H729" s="126">
        <f t="shared" si="80"/>
        <v>69</v>
      </c>
      <c r="I729" s="81">
        <v>69</v>
      </c>
      <c r="K729" s="82">
        <v>2437</v>
      </c>
      <c r="M729" s="83">
        <v>80</v>
      </c>
      <c r="Q729" s="86">
        <v>256.2</v>
      </c>
      <c r="S729" s="110"/>
      <c r="U729" s="88">
        <v>75.585999999999999</v>
      </c>
      <c r="AC729" s="48">
        <v>42365</v>
      </c>
      <c r="AD729" s="78">
        <v>109.99093031563315</v>
      </c>
      <c r="AE729" s="81">
        <v>57.029482124609501</v>
      </c>
      <c r="AF729" s="83">
        <f t="shared" si="83"/>
        <v>57.029482124609501</v>
      </c>
      <c r="AG729" s="86">
        <v>250.5591936095</v>
      </c>
      <c r="AH729" s="93">
        <v>66.969040000000007</v>
      </c>
    </row>
    <row r="730" spans="1:34" ht="11.25" customHeight="1">
      <c r="A730" s="1">
        <v>42731</v>
      </c>
      <c r="B730" s="102">
        <v>3921</v>
      </c>
      <c r="D730" s="78">
        <v>127</v>
      </c>
      <c r="E730" s="79"/>
      <c r="F730" s="101">
        <v>2403</v>
      </c>
      <c r="H730" s="126">
        <f t="shared" si="80"/>
        <v>69</v>
      </c>
      <c r="I730" s="81">
        <v>69</v>
      </c>
      <c r="K730" s="82">
        <v>2437</v>
      </c>
      <c r="M730" s="83">
        <v>80</v>
      </c>
      <c r="Q730" s="86">
        <v>256.2</v>
      </c>
      <c r="S730" s="110"/>
      <c r="U730" s="88">
        <v>75.585999999999999</v>
      </c>
      <c r="AC730" s="48">
        <v>42366</v>
      </c>
      <c r="AD730" s="78">
        <v>112.18223672878631</v>
      </c>
      <c r="AE730" s="81">
        <v>58.535538455565003</v>
      </c>
      <c r="AF730" s="83">
        <f t="shared" si="83"/>
        <v>58.535538455565003</v>
      </c>
      <c r="AG730" s="86">
        <v>249.34554231819999</v>
      </c>
      <c r="AH730" s="93">
        <v>66.152569999999997</v>
      </c>
    </row>
    <row r="731" spans="1:34" ht="11.25" customHeight="1">
      <c r="A731" s="1">
        <v>42732</v>
      </c>
      <c r="B731" s="102">
        <v>3921</v>
      </c>
      <c r="D731" s="78">
        <v>127</v>
      </c>
      <c r="E731" s="79"/>
      <c r="F731" s="101">
        <v>2403</v>
      </c>
      <c r="H731" s="126">
        <f t="shared" si="80"/>
        <v>69</v>
      </c>
      <c r="I731" s="81">
        <v>69</v>
      </c>
      <c r="K731" s="82">
        <v>2437</v>
      </c>
      <c r="M731" s="83">
        <v>80</v>
      </c>
      <c r="Q731" s="86">
        <v>256.2</v>
      </c>
      <c r="S731" s="110"/>
      <c r="U731" s="88">
        <v>75.585999999999999</v>
      </c>
      <c r="AC731" s="48">
        <v>42367</v>
      </c>
      <c r="AD731" s="78">
        <v>112.58935108732092</v>
      </c>
      <c r="AE731" s="81">
        <v>59.410670576284502</v>
      </c>
      <c r="AF731" s="83">
        <f t="shared" si="83"/>
        <v>59.410670576284502</v>
      </c>
      <c r="AG731" s="86">
        <v>248.23781307609991</v>
      </c>
      <c r="AH731" s="93">
        <v>66.92765</v>
      </c>
    </row>
    <row r="732" spans="1:34" ht="11.25" customHeight="1">
      <c r="A732" s="1">
        <v>42733</v>
      </c>
      <c r="B732" s="102">
        <v>3921</v>
      </c>
      <c r="D732" s="78">
        <v>127</v>
      </c>
      <c r="E732" s="79"/>
      <c r="F732" s="101">
        <v>2403</v>
      </c>
      <c r="H732" s="126">
        <f t="shared" si="80"/>
        <v>69</v>
      </c>
      <c r="I732" s="81">
        <v>69</v>
      </c>
      <c r="K732" s="82">
        <v>2437</v>
      </c>
      <c r="M732" s="83">
        <v>80</v>
      </c>
      <c r="Q732" s="86">
        <v>256.2</v>
      </c>
      <c r="S732" s="110"/>
      <c r="U732" s="88">
        <v>75.585999999999999</v>
      </c>
      <c r="AC732" s="48">
        <v>42368</v>
      </c>
      <c r="AD732" s="78">
        <v>132.49660257402968</v>
      </c>
      <c r="AE732" s="81">
        <v>58.452844551266601</v>
      </c>
      <c r="AF732" s="83">
        <f t="shared" si="83"/>
        <v>58.452844551266601</v>
      </c>
      <c r="AG732" s="86">
        <v>248.02318495040004</v>
      </c>
      <c r="AH732" s="93">
        <v>67.045569999999998</v>
      </c>
    </row>
    <row r="733" spans="1:34" ht="11.25" customHeight="1">
      <c r="A733" s="1">
        <v>42734</v>
      </c>
      <c r="B733" s="102">
        <v>3921</v>
      </c>
      <c r="D733" s="78">
        <v>127</v>
      </c>
      <c r="E733" s="79"/>
      <c r="F733" s="101">
        <v>2403</v>
      </c>
      <c r="H733" s="126">
        <f t="shared" si="80"/>
        <v>69</v>
      </c>
      <c r="I733" s="81">
        <v>69</v>
      </c>
      <c r="K733" s="82">
        <v>2437</v>
      </c>
      <c r="M733" s="83">
        <v>80</v>
      </c>
      <c r="Q733" s="86">
        <v>256.2</v>
      </c>
      <c r="S733" s="110"/>
      <c r="U733" s="88">
        <v>75.585999999999999</v>
      </c>
      <c r="AC733" s="48">
        <v>42369</v>
      </c>
      <c r="AD733" s="78">
        <v>132.1032078474916</v>
      </c>
      <c r="AE733" s="81">
        <v>58.957294652654795</v>
      </c>
      <c r="AF733" s="83">
        <f t="shared" si="83"/>
        <v>58.957294652654795</v>
      </c>
      <c r="AG733" s="86">
        <v>248.80242637309999</v>
      </c>
      <c r="AH733" s="93">
        <v>65.359189999999998</v>
      </c>
    </row>
    <row r="734" spans="1:34" ht="11.25" customHeight="1">
      <c r="A734" s="1">
        <v>42735</v>
      </c>
      <c r="B734" s="102">
        <v>3921</v>
      </c>
      <c r="D734" s="78">
        <v>127</v>
      </c>
      <c r="E734" s="79"/>
      <c r="F734" s="101">
        <v>2403</v>
      </c>
      <c r="H734" s="126">
        <f t="shared" si="80"/>
        <v>69</v>
      </c>
      <c r="I734" s="81">
        <v>69</v>
      </c>
      <c r="K734" s="82">
        <v>2437</v>
      </c>
      <c r="M734" s="83">
        <v>80</v>
      </c>
      <c r="Q734" s="86">
        <v>256.2</v>
      </c>
      <c r="S734" s="110"/>
      <c r="U734" s="88">
        <v>75.585999999999999</v>
      </c>
      <c r="AC734" s="48">
        <v>42370</v>
      </c>
      <c r="AD734" s="78">
        <v>132.65671169042483</v>
      </c>
      <c r="AE734" s="81">
        <v>60.798355854544894</v>
      </c>
      <c r="AF734" s="83">
        <f t="shared" si="83"/>
        <v>60.798355854544894</v>
      </c>
      <c r="AG734" s="86">
        <v>248.99118608560002</v>
      </c>
      <c r="AH734" s="93">
        <v>63.82495999999999</v>
      </c>
    </row>
    <row r="735" spans="1:34" ht="11.25" customHeight="1">
      <c r="A735" s="1">
        <v>42736</v>
      </c>
      <c r="B735" s="102">
        <v>3860</v>
      </c>
      <c r="D735" s="78">
        <v>128</v>
      </c>
      <c r="E735" s="79"/>
      <c r="F735" s="101">
        <v>2403</v>
      </c>
      <c r="H735" s="126">
        <f t="shared" si="80"/>
        <v>67.5</v>
      </c>
      <c r="I735" s="81">
        <v>67.5</v>
      </c>
      <c r="K735" s="82">
        <v>2437</v>
      </c>
      <c r="M735" s="83">
        <v>80</v>
      </c>
      <c r="Q735" s="86">
        <v>256.98200000000003</v>
      </c>
      <c r="S735" s="110"/>
      <c r="U735" s="88">
        <v>75.725999999999999</v>
      </c>
      <c r="AC735" s="48">
        <v>42371</v>
      </c>
      <c r="AD735" s="78">
        <v>127.67615923147986</v>
      </c>
      <c r="AE735" s="81">
        <v>59.439258660812897</v>
      </c>
      <c r="AF735" s="83">
        <f t="shared" si="83"/>
        <v>59.439258660812897</v>
      </c>
      <c r="AG735" s="86">
        <v>248.82762267189997</v>
      </c>
      <c r="AH735" s="93">
        <v>65.56592000000002</v>
      </c>
    </row>
    <row r="736" spans="1:34" ht="11.25" customHeight="1">
      <c r="A736" s="1">
        <v>42737</v>
      </c>
      <c r="B736" s="102">
        <v>3860</v>
      </c>
      <c r="D736" s="78">
        <v>128</v>
      </c>
      <c r="E736" s="79"/>
      <c r="F736" s="101">
        <v>2403</v>
      </c>
      <c r="H736" s="126">
        <f t="shared" si="80"/>
        <v>67.5</v>
      </c>
      <c r="I736" s="81">
        <v>67.5</v>
      </c>
      <c r="K736" s="82">
        <v>2437</v>
      </c>
      <c r="M736" s="83">
        <v>80</v>
      </c>
      <c r="Q736" s="86">
        <v>256.98200000000003</v>
      </c>
      <c r="S736" s="110"/>
      <c r="U736" s="88">
        <v>75.725999999999999</v>
      </c>
      <c r="AC736" s="48">
        <v>42372</v>
      </c>
      <c r="AD736" s="78">
        <v>130.32176872315785</v>
      </c>
      <c r="AE736" s="81">
        <v>58.805972450916798</v>
      </c>
      <c r="AF736" s="83">
        <f t="shared" si="83"/>
        <v>58.805972450916798</v>
      </c>
      <c r="AG736" s="86">
        <v>249.68518584289998</v>
      </c>
      <c r="AH736" s="93">
        <v>65.176750000000027</v>
      </c>
    </row>
    <row r="737" spans="1:34" ht="11.25" customHeight="1">
      <c r="A737" s="1">
        <v>42738</v>
      </c>
      <c r="B737" s="102">
        <v>3860</v>
      </c>
      <c r="D737" s="78">
        <v>128</v>
      </c>
      <c r="E737" s="79"/>
      <c r="F737" s="101">
        <v>2403</v>
      </c>
      <c r="H737" s="126">
        <f t="shared" si="80"/>
        <v>67.5</v>
      </c>
      <c r="I737" s="81">
        <v>67.5</v>
      </c>
      <c r="K737" s="82">
        <v>2437</v>
      </c>
      <c r="M737" s="83">
        <v>80</v>
      </c>
      <c r="Q737" s="86">
        <v>256.98200000000003</v>
      </c>
      <c r="S737" s="110"/>
      <c r="U737" s="88">
        <v>75.725999999999999</v>
      </c>
      <c r="AC737" s="48">
        <v>42373</v>
      </c>
      <c r="AD737" s="78">
        <v>129.28722528830201</v>
      </c>
      <c r="AE737" s="81">
        <v>58.353859086869598</v>
      </c>
      <c r="AF737" s="83">
        <f t="shared" si="83"/>
        <v>58.353859086869598</v>
      </c>
      <c r="AG737" s="86">
        <v>246.14857505320001</v>
      </c>
      <c r="AH737" s="93">
        <v>64.796080004399997</v>
      </c>
    </row>
    <row r="738" spans="1:34" ht="11.25" customHeight="1">
      <c r="A738" s="1">
        <v>42739</v>
      </c>
      <c r="B738" s="102">
        <v>3860</v>
      </c>
      <c r="D738" s="78">
        <v>128</v>
      </c>
      <c r="E738" s="79"/>
      <c r="F738" s="101">
        <v>2403</v>
      </c>
      <c r="H738" s="126">
        <f t="shared" si="80"/>
        <v>67.5</v>
      </c>
      <c r="I738" s="81">
        <v>67.5</v>
      </c>
      <c r="K738" s="82">
        <v>2437</v>
      </c>
      <c r="M738" s="83">
        <v>80</v>
      </c>
      <c r="Q738" s="86">
        <v>256.98200000000003</v>
      </c>
      <c r="S738" s="110"/>
      <c r="U738" s="88">
        <v>75.725999999999999</v>
      </c>
      <c r="AC738" s="48">
        <v>42374</v>
      </c>
      <c r="AD738" s="78">
        <v>126.8876661735485</v>
      </c>
      <c r="AE738" s="81">
        <v>59.551203628041499</v>
      </c>
      <c r="AF738" s="83">
        <f t="shared" si="83"/>
        <v>59.551203628041499</v>
      </c>
      <c r="AG738" s="86">
        <v>245.04659393450001</v>
      </c>
      <c r="AH738" s="93">
        <v>64.528379999999999</v>
      </c>
    </row>
    <row r="739" spans="1:34" ht="11.25" customHeight="1">
      <c r="A739" s="1">
        <v>42740</v>
      </c>
      <c r="B739" s="102">
        <v>3860</v>
      </c>
      <c r="D739" s="78">
        <v>128</v>
      </c>
      <c r="E739" s="79"/>
      <c r="F739" s="101">
        <v>2403</v>
      </c>
      <c r="H739" s="126">
        <f t="shared" si="80"/>
        <v>67.5</v>
      </c>
      <c r="I739" s="81">
        <v>67.5</v>
      </c>
      <c r="K739" s="82">
        <v>2437</v>
      </c>
      <c r="M739" s="83">
        <v>80</v>
      </c>
      <c r="Q739" s="86">
        <v>256.98200000000003</v>
      </c>
      <c r="S739" s="110"/>
      <c r="U739" s="88">
        <v>75.725999999999999</v>
      </c>
      <c r="AC739" s="48">
        <v>42375</v>
      </c>
      <c r="AD739" s="78">
        <v>128.71297406794119</v>
      </c>
      <c r="AE739" s="81">
        <v>57.476530453893297</v>
      </c>
      <c r="AF739" s="83">
        <f t="shared" si="83"/>
        <v>57.476530453893297</v>
      </c>
      <c r="AG739" s="86">
        <v>243.29228384060005</v>
      </c>
      <c r="AH739" s="93">
        <v>63.98737000000002</v>
      </c>
    </row>
    <row r="740" spans="1:34" ht="11.25" customHeight="1">
      <c r="A740" s="1">
        <v>42741</v>
      </c>
      <c r="B740" s="102">
        <v>3860</v>
      </c>
      <c r="D740" s="78">
        <v>128</v>
      </c>
      <c r="E740" s="79"/>
      <c r="F740" s="101">
        <v>2403</v>
      </c>
      <c r="H740" s="126">
        <f t="shared" si="80"/>
        <v>67.5</v>
      </c>
      <c r="I740" s="81">
        <v>67.5</v>
      </c>
      <c r="K740" s="82">
        <v>2437</v>
      </c>
      <c r="M740" s="83">
        <v>80</v>
      </c>
      <c r="Q740" s="86">
        <v>256.98200000000003</v>
      </c>
      <c r="S740" s="110"/>
      <c r="U740" s="88">
        <v>75.725999999999999</v>
      </c>
      <c r="AC740" s="48">
        <v>42376</v>
      </c>
      <c r="AD740" s="78">
        <v>132.8624737556957</v>
      </c>
      <c r="AE740" s="81">
        <v>58.781283393935198</v>
      </c>
      <c r="AF740" s="83">
        <f t="shared" si="83"/>
        <v>58.781283393935198</v>
      </c>
      <c r="AG740" s="86">
        <v>249.47250696489999</v>
      </c>
      <c r="AH740" s="93">
        <v>64.297689999999989</v>
      </c>
    </row>
    <row r="741" spans="1:34" ht="11.25" customHeight="1">
      <c r="A741" s="1">
        <v>42742</v>
      </c>
      <c r="B741" s="102">
        <v>3860</v>
      </c>
      <c r="D741" s="78">
        <v>128</v>
      </c>
      <c r="E741" s="79"/>
      <c r="F741" s="101">
        <v>2403</v>
      </c>
      <c r="H741" s="126">
        <f t="shared" si="80"/>
        <v>67.5</v>
      </c>
      <c r="I741" s="81">
        <v>67.5</v>
      </c>
      <c r="K741" s="82">
        <v>2437</v>
      </c>
      <c r="M741" s="83">
        <v>80</v>
      </c>
      <c r="Q741" s="86">
        <v>256.98200000000003</v>
      </c>
      <c r="S741" s="110"/>
      <c r="U741" s="88">
        <v>75.725999999999999</v>
      </c>
      <c r="AC741" s="48">
        <v>42377</v>
      </c>
      <c r="AD741" s="78">
        <v>125.5836803532202</v>
      </c>
      <c r="AE741" s="81">
        <v>57.091293438040502</v>
      </c>
      <c r="AF741" s="83">
        <f t="shared" si="83"/>
        <v>57.091293438040502</v>
      </c>
      <c r="AG741" s="86">
        <v>249.23305968980006</v>
      </c>
      <c r="AH741" s="93">
        <v>64.280640000000005</v>
      </c>
    </row>
    <row r="742" spans="1:34" ht="11.25" customHeight="1">
      <c r="A742" s="1">
        <v>42743</v>
      </c>
      <c r="B742" s="102">
        <v>3860</v>
      </c>
      <c r="D742" s="78">
        <v>128</v>
      </c>
      <c r="E742" s="79"/>
      <c r="F742" s="101">
        <v>2403</v>
      </c>
      <c r="H742" s="126">
        <f t="shared" si="80"/>
        <v>67.5</v>
      </c>
      <c r="I742" s="81">
        <v>67.5</v>
      </c>
      <c r="K742" s="82">
        <v>2437</v>
      </c>
      <c r="M742" s="83">
        <v>80</v>
      </c>
      <c r="Q742" s="86">
        <v>256.98200000000003</v>
      </c>
      <c r="S742" s="110"/>
      <c r="U742" s="88">
        <v>75.725999999999999</v>
      </c>
      <c r="AC742" s="48">
        <v>42378</v>
      </c>
      <c r="AD742" s="78">
        <v>138.65296214336206</v>
      </c>
      <c r="AE742" s="81">
        <v>57.357830436109197</v>
      </c>
      <c r="AF742" s="83">
        <f t="shared" si="83"/>
        <v>57.357830436109197</v>
      </c>
      <c r="AG742" s="86">
        <v>250.29522636519999</v>
      </c>
      <c r="AH742" s="93">
        <v>64.662909999999997</v>
      </c>
    </row>
    <row r="743" spans="1:34" ht="11.25" customHeight="1">
      <c r="A743" s="1">
        <v>42744</v>
      </c>
      <c r="B743" s="102">
        <v>3860</v>
      </c>
      <c r="D743" s="78">
        <v>128</v>
      </c>
      <c r="E743" s="79"/>
      <c r="F743" s="101">
        <v>2403</v>
      </c>
      <c r="H743" s="126">
        <f t="shared" si="80"/>
        <v>67.5</v>
      </c>
      <c r="I743" s="81">
        <v>67.5</v>
      </c>
      <c r="K743" s="82">
        <v>2437</v>
      </c>
      <c r="M743" s="83">
        <v>80</v>
      </c>
      <c r="Q743" s="86">
        <v>256.98200000000003</v>
      </c>
      <c r="S743" s="110"/>
      <c r="U743" s="88">
        <v>75.725999999999999</v>
      </c>
      <c r="AC743" s="48">
        <v>42379</v>
      </c>
      <c r="AD743" s="78">
        <v>130.453832885157</v>
      </c>
      <c r="AE743" s="81">
        <v>56.470104399802104</v>
      </c>
      <c r="AF743" s="83">
        <f t="shared" si="83"/>
        <v>56.470104399802104</v>
      </c>
      <c r="AG743" s="86">
        <v>249.94304856789998</v>
      </c>
      <c r="AH743" s="93">
        <v>65.531149999999982</v>
      </c>
    </row>
    <row r="744" spans="1:34" ht="11.25" customHeight="1">
      <c r="A744" s="1">
        <v>42745</v>
      </c>
      <c r="B744" s="102">
        <v>3860</v>
      </c>
      <c r="D744" s="78">
        <v>128</v>
      </c>
      <c r="E744" s="79"/>
      <c r="F744" s="101">
        <v>2403</v>
      </c>
      <c r="H744" s="126">
        <f t="shared" si="80"/>
        <v>67.5</v>
      </c>
      <c r="I744" s="81">
        <v>67.5</v>
      </c>
      <c r="K744" s="82">
        <v>2437</v>
      </c>
      <c r="M744" s="83">
        <v>80</v>
      </c>
      <c r="Q744" s="86">
        <v>256.98200000000003</v>
      </c>
      <c r="S744" s="110"/>
      <c r="U744" s="88">
        <v>75.725999999999999</v>
      </c>
      <c r="AC744" s="48">
        <v>42380</v>
      </c>
      <c r="AD744" s="78">
        <v>133.811512400683</v>
      </c>
      <c r="AE744" s="81">
        <v>57.5453281592482</v>
      </c>
      <c r="AF744" s="83">
        <f t="shared" si="83"/>
        <v>57.5453281592482</v>
      </c>
      <c r="AG744" s="86">
        <v>247.18414984469999</v>
      </c>
      <c r="AH744" s="93">
        <v>64.967890000000011</v>
      </c>
    </row>
    <row r="745" spans="1:34" ht="11.25" customHeight="1">
      <c r="A745" s="1">
        <v>42746</v>
      </c>
      <c r="B745" s="102">
        <v>3860</v>
      </c>
      <c r="D745" s="78">
        <v>128</v>
      </c>
      <c r="E745" s="79"/>
      <c r="F745" s="101">
        <v>2403</v>
      </c>
      <c r="H745" s="126">
        <f t="shared" si="80"/>
        <v>67.5</v>
      </c>
      <c r="I745" s="81">
        <v>67.5</v>
      </c>
      <c r="K745" s="82">
        <v>2437</v>
      </c>
      <c r="M745" s="83">
        <v>80</v>
      </c>
      <c r="Q745" s="86">
        <v>256.98200000000003</v>
      </c>
      <c r="S745" s="110"/>
      <c r="U745" s="88">
        <v>75.725999999999999</v>
      </c>
      <c r="AC745" s="48">
        <v>42381</v>
      </c>
      <c r="AD745" s="78">
        <v>134.64885441231479</v>
      </c>
      <c r="AE745" s="81">
        <v>58.807316913937001</v>
      </c>
      <c r="AF745" s="83">
        <f t="shared" si="83"/>
        <v>58.807316913937001</v>
      </c>
      <c r="AG745" s="86">
        <v>246.50523870370009</v>
      </c>
      <c r="AH745" s="93">
        <v>64.564660000000018</v>
      </c>
    </row>
    <row r="746" spans="1:34" ht="11.25" customHeight="1">
      <c r="A746" s="1">
        <v>42747</v>
      </c>
      <c r="B746" s="102">
        <v>3860</v>
      </c>
      <c r="D746" s="78">
        <v>128</v>
      </c>
      <c r="E746" s="79"/>
      <c r="F746" s="101">
        <v>2403</v>
      </c>
      <c r="H746" s="126">
        <f t="shared" si="80"/>
        <v>67.5</v>
      </c>
      <c r="I746" s="81">
        <v>67.5</v>
      </c>
      <c r="K746" s="82">
        <v>2437</v>
      </c>
      <c r="M746" s="83">
        <v>80</v>
      </c>
      <c r="Q746" s="86">
        <v>256.98200000000003</v>
      </c>
      <c r="S746" s="110"/>
      <c r="U746" s="88">
        <v>75.725999999999999</v>
      </c>
      <c r="AC746" s="48">
        <v>42382</v>
      </c>
      <c r="AD746" s="78">
        <v>129.38808945211088</v>
      </c>
      <c r="AE746" s="81">
        <v>57.334152157530497</v>
      </c>
      <c r="AF746" s="83">
        <f t="shared" si="83"/>
        <v>57.334152157530497</v>
      </c>
      <c r="AG746" s="86">
        <v>245.87031718419993</v>
      </c>
      <c r="AH746" s="93">
        <v>64.930660000000003</v>
      </c>
    </row>
    <row r="747" spans="1:34" ht="11.25" customHeight="1">
      <c r="A747" s="1">
        <v>42748</v>
      </c>
      <c r="B747" s="102">
        <v>3860</v>
      </c>
      <c r="D747" s="78">
        <v>128</v>
      </c>
      <c r="E747" s="79"/>
      <c r="F747" s="101">
        <v>2403</v>
      </c>
      <c r="H747" s="126">
        <f t="shared" si="80"/>
        <v>67.5</v>
      </c>
      <c r="I747" s="81">
        <v>67.5</v>
      </c>
      <c r="K747" s="82">
        <v>2437</v>
      </c>
      <c r="M747" s="83">
        <v>80</v>
      </c>
      <c r="Q747" s="86">
        <v>256.98200000000003</v>
      </c>
      <c r="S747" s="110"/>
      <c r="U747" s="88">
        <v>75.725999999999999</v>
      </c>
      <c r="AC747" s="48">
        <v>42383</v>
      </c>
      <c r="AD747" s="78">
        <v>135.16910704090088</v>
      </c>
      <c r="AE747" s="81">
        <v>58.355254931762801</v>
      </c>
      <c r="AF747" s="83">
        <f t="shared" si="83"/>
        <v>58.355254931762801</v>
      </c>
      <c r="AG747" s="86">
        <v>242.74061823259996</v>
      </c>
      <c r="AH747" s="93">
        <v>65.576729999999969</v>
      </c>
    </row>
    <row r="748" spans="1:34" ht="11.25" customHeight="1">
      <c r="A748" s="1">
        <v>42749</v>
      </c>
      <c r="B748" s="102">
        <v>3860</v>
      </c>
      <c r="D748" s="78">
        <v>128</v>
      </c>
      <c r="E748" s="79"/>
      <c r="F748" s="101">
        <v>2403</v>
      </c>
      <c r="H748" s="126">
        <f t="shared" si="80"/>
        <v>67.5</v>
      </c>
      <c r="I748" s="81">
        <v>67.5</v>
      </c>
      <c r="K748" s="82">
        <v>2437</v>
      </c>
      <c r="M748" s="83">
        <v>80</v>
      </c>
      <c r="Q748" s="86">
        <v>256.98200000000003</v>
      </c>
      <c r="S748" s="110"/>
      <c r="U748" s="88">
        <v>75.725999999999999</v>
      </c>
      <c r="AC748" s="48">
        <v>42384</v>
      </c>
      <c r="AD748" s="78">
        <v>132.5960626662</v>
      </c>
      <c r="AE748" s="81">
        <v>58.779191959537201</v>
      </c>
      <c r="AF748" s="83">
        <f t="shared" si="83"/>
        <v>58.779191959537201</v>
      </c>
      <c r="AG748" s="86">
        <v>250.19354857099995</v>
      </c>
      <c r="AH748" s="93">
        <v>66.929399999999958</v>
      </c>
    </row>
    <row r="749" spans="1:34" ht="11.25" customHeight="1">
      <c r="A749" s="1">
        <v>42750</v>
      </c>
      <c r="B749" s="102">
        <v>3860</v>
      </c>
      <c r="D749" s="78">
        <v>128</v>
      </c>
      <c r="E749" s="79"/>
      <c r="F749" s="101">
        <v>2403</v>
      </c>
      <c r="H749" s="126">
        <f t="shared" si="80"/>
        <v>67.5</v>
      </c>
      <c r="I749" s="81">
        <v>67.5</v>
      </c>
      <c r="K749" s="82">
        <v>2437</v>
      </c>
      <c r="M749" s="83">
        <v>80</v>
      </c>
      <c r="Q749" s="86">
        <v>256.98200000000003</v>
      </c>
      <c r="S749" s="110"/>
      <c r="U749" s="88">
        <v>75.725999999999999</v>
      </c>
      <c r="AC749" s="48">
        <v>42385</v>
      </c>
      <c r="AD749" s="78">
        <v>134.15721841693161</v>
      </c>
      <c r="AE749" s="81">
        <v>59.4573517156186</v>
      </c>
      <c r="AF749" s="83">
        <f t="shared" si="83"/>
        <v>59.4573517156186</v>
      </c>
      <c r="AG749" s="86">
        <v>251.24031689549994</v>
      </c>
      <c r="AH749" s="93">
        <v>68.122640000000018</v>
      </c>
    </row>
    <row r="750" spans="1:34" ht="11.25" customHeight="1">
      <c r="A750" s="1">
        <v>42751</v>
      </c>
      <c r="B750" s="102">
        <v>3860</v>
      </c>
      <c r="D750" s="78">
        <v>128</v>
      </c>
      <c r="E750" s="79"/>
      <c r="F750" s="101">
        <v>2403</v>
      </c>
      <c r="H750" s="126">
        <f t="shared" si="80"/>
        <v>67.5</v>
      </c>
      <c r="I750" s="81">
        <v>67.5</v>
      </c>
      <c r="K750" s="82">
        <v>2437</v>
      </c>
      <c r="M750" s="83">
        <v>80</v>
      </c>
      <c r="Q750" s="86">
        <v>256.98200000000003</v>
      </c>
      <c r="S750" s="110"/>
      <c r="U750" s="88">
        <v>75.725999999999999</v>
      </c>
      <c r="AC750" s="48">
        <v>42386</v>
      </c>
      <c r="AD750" s="78">
        <v>129.1620924424216</v>
      </c>
      <c r="AE750" s="81">
        <v>57.214465948853402</v>
      </c>
      <c r="AF750" s="83">
        <f t="shared" si="83"/>
        <v>57.214465948853402</v>
      </c>
      <c r="AG750" s="86">
        <v>249.88639015020004</v>
      </c>
      <c r="AH750" s="93">
        <v>68.44310999999999</v>
      </c>
    </row>
    <row r="751" spans="1:34" ht="11.25" customHeight="1">
      <c r="A751" s="1">
        <v>42752</v>
      </c>
      <c r="B751" s="102">
        <v>3860</v>
      </c>
      <c r="D751" s="78">
        <v>128</v>
      </c>
      <c r="E751" s="79"/>
      <c r="F751" s="101">
        <v>2403</v>
      </c>
      <c r="H751" s="126">
        <f t="shared" si="80"/>
        <v>67.5</v>
      </c>
      <c r="I751" s="81">
        <v>67.5</v>
      </c>
      <c r="K751" s="82">
        <v>2437</v>
      </c>
      <c r="M751" s="83">
        <v>80</v>
      </c>
      <c r="Q751" s="86">
        <v>248</v>
      </c>
      <c r="R751" s="87" t="s">
        <v>343</v>
      </c>
      <c r="S751" s="110"/>
      <c r="U751" s="88">
        <v>75.725999999999999</v>
      </c>
      <c r="AC751" s="48">
        <v>42387</v>
      </c>
      <c r="AD751" s="78">
        <v>130.06946515329821</v>
      </c>
      <c r="AE751" s="81">
        <v>57.0058568276839</v>
      </c>
      <c r="AF751" s="83">
        <f t="shared" si="83"/>
        <v>57.0058568276839</v>
      </c>
      <c r="AG751" s="86">
        <v>251.741100394</v>
      </c>
      <c r="AH751" s="93">
        <v>68.247659999999968</v>
      </c>
    </row>
    <row r="752" spans="1:34" ht="11.25" customHeight="1">
      <c r="A752" s="1">
        <v>42753</v>
      </c>
      <c r="B752" s="102">
        <v>3860</v>
      </c>
      <c r="D752" s="78">
        <v>128</v>
      </c>
      <c r="E752" s="79"/>
      <c r="F752" s="101">
        <v>2403</v>
      </c>
      <c r="H752" s="126">
        <f t="shared" si="80"/>
        <v>67.5</v>
      </c>
      <c r="I752" s="81">
        <v>67.5</v>
      </c>
      <c r="K752" s="82">
        <v>2437</v>
      </c>
      <c r="M752" s="83">
        <v>80</v>
      </c>
      <c r="Q752" s="86">
        <v>248</v>
      </c>
      <c r="R752" s="87" t="s">
        <v>343</v>
      </c>
      <c r="S752" s="110"/>
      <c r="U752" s="88">
        <v>75.725999999999999</v>
      </c>
      <c r="AC752" s="48">
        <v>42388</v>
      </c>
      <c r="AD752" s="78">
        <v>135.0505103103834</v>
      </c>
      <c r="AE752" s="81">
        <v>58.539827722198197</v>
      </c>
      <c r="AF752" s="83">
        <f t="shared" si="83"/>
        <v>58.539827722198197</v>
      </c>
      <c r="AG752" s="86">
        <v>252.10619485430001</v>
      </c>
      <c r="AH752" s="93">
        <v>67.830979999999997</v>
      </c>
    </row>
    <row r="753" spans="1:34" ht="11.25" customHeight="1">
      <c r="A753" s="1">
        <v>42754</v>
      </c>
      <c r="B753" s="102">
        <v>3860</v>
      </c>
      <c r="D753" s="78">
        <v>128</v>
      </c>
      <c r="E753" s="79"/>
      <c r="F753" s="101">
        <v>2403</v>
      </c>
      <c r="H753" s="126">
        <f t="shared" si="80"/>
        <v>67.5</v>
      </c>
      <c r="I753" s="81">
        <v>67.5</v>
      </c>
      <c r="K753" s="82">
        <v>2437</v>
      </c>
      <c r="M753" s="83">
        <v>80</v>
      </c>
      <c r="Q753" s="86">
        <v>248</v>
      </c>
      <c r="R753" s="87" t="s">
        <v>343</v>
      </c>
      <c r="S753" s="110"/>
      <c r="U753" s="88">
        <v>75.725999999999999</v>
      </c>
      <c r="AC753" s="48">
        <v>42389</v>
      </c>
      <c r="AD753" s="78">
        <v>133.83161638266751</v>
      </c>
      <c r="AE753" s="81">
        <v>59.455595580807902</v>
      </c>
      <c r="AF753" s="83">
        <f t="shared" si="83"/>
        <v>59.455595580807902</v>
      </c>
      <c r="AG753" s="86">
        <v>251.77682901200001</v>
      </c>
      <c r="AH753" s="93">
        <v>67.885620000000003</v>
      </c>
    </row>
    <row r="754" spans="1:34" ht="11.25" customHeight="1">
      <c r="A754" s="1">
        <v>42755</v>
      </c>
      <c r="B754" s="102">
        <v>3860</v>
      </c>
      <c r="D754" s="78">
        <v>128</v>
      </c>
      <c r="E754" s="79"/>
      <c r="F754" s="101">
        <v>2403</v>
      </c>
      <c r="H754" s="126">
        <f t="shared" si="80"/>
        <v>67.5</v>
      </c>
      <c r="I754" s="81">
        <v>67.5</v>
      </c>
      <c r="K754" s="82">
        <v>2437</v>
      </c>
      <c r="M754" s="83">
        <v>80</v>
      </c>
      <c r="Q754" s="86">
        <v>248</v>
      </c>
      <c r="R754" s="87" t="s">
        <v>343</v>
      </c>
      <c r="S754" s="110"/>
      <c r="U754" s="88">
        <v>75.725999999999999</v>
      </c>
      <c r="AC754" s="48">
        <v>42390</v>
      </c>
      <c r="AD754" s="78">
        <v>130.52451426950489</v>
      </c>
      <c r="AE754" s="81">
        <v>59.0125113401687</v>
      </c>
      <c r="AF754" s="83">
        <f t="shared" si="83"/>
        <v>59.0125113401687</v>
      </c>
      <c r="AG754" s="86">
        <v>255.50832164760004</v>
      </c>
      <c r="AH754" s="93">
        <v>67.783640000000005</v>
      </c>
    </row>
    <row r="755" spans="1:34" ht="11.25" customHeight="1">
      <c r="A755" s="1">
        <v>42756</v>
      </c>
      <c r="B755" s="102">
        <v>3860</v>
      </c>
      <c r="D755" s="78">
        <v>128</v>
      </c>
      <c r="E755" s="79"/>
      <c r="F755" s="101">
        <v>2403</v>
      </c>
      <c r="H755" s="126">
        <f t="shared" si="80"/>
        <v>67.5</v>
      </c>
      <c r="I755" s="81">
        <v>67.5</v>
      </c>
      <c r="K755" s="82">
        <v>2437</v>
      </c>
      <c r="M755" s="83">
        <v>80</v>
      </c>
      <c r="Q755" s="86">
        <v>256.98200000000003</v>
      </c>
      <c r="S755" s="110"/>
      <c r="U755" s="88">
        <v>75.725999999999999</v>
      </c>
      <c r="AC755" s="48">
        <v>42391</v>
      </c>
      <c r="AD755" s="78">
        <v>129.86616674002852</v>
      </c>
      <c r="AE755" s="81">
        <v>57.701757955764499</v>
      </c>
      <c r="AF755" s="83">
        <f t="shared" si="83"/>
        <v>57.701757955764499</v>
      </c>
      <c r="AG755" s="86">
        <v>254.16618115969996</v>
      </c>
      <c r="AH755" s="93">
        <v>68.123619999999988</v>
      </c>
    </row>
    <row r="756" spans="1:34" ht="11.25" customHeight="1">
      <c r="A756" s="1">
        <v>42757</v>
      </c>
      <c r="B756" s="102">
        <v>3860</v>
      </c>
      <c r="D756" s="78">
        <v>128</v>
      </c>
      <c r="E756" s="79"/>
      <c r="F756" s="101">
        <v>2403</v>
      </c>
      <c r="H756" s="126">
        <f t="shared" si="80"/>
        <v>67.5</v>
      </c>
      <c r="I756" s="81">
        <v>67.5</v>
      </c>
      <c r="K756" s="82">
        <v>2437</v>
      </c>
      <c r="M756" s="83">
        <v>80</v>
      </c>
      <c r="Q756" s="86">
        <v>252</v>
      </c>
      <c r="R756" s="87" t="s">
        <v>276</v>
      </c>
      <c r="S756" s="110"/>
      <c r="U756" s="88">
        <v>75.725999999999999</v>
      </c>
      <c r="AC756" s="48">
        <v>42392</v>
      </c>
      <c r="AD756" s="78">
        <v>138.03213649218461</v>
      </c>
      <c r="AE756" s="81">
        <v>56.127481169465099</v>
      </c>
      <c r="AF756" s="83">
        <f t="shared" si="83"/>
        <v>56.127481169465099</v>
      </c>
      <c r="AG756" s="86">
        <v>255.83360068289991</v>
      </c>
      <c r="AH756" s="93">
        <v>67.890429999999981</v>
      </c>
    </row>
    <row r="757" spans="1:34" ht="11.25" customHeight="1">
      <c r="A757" s="1">
        <v>42758</v>
      </c>
      <c r="B757" s="102">
        <v>3860</v>
      </c>
      <c r="D757" s="78">
        <v>128</v>
      </c>
      <c r="E757" s="79"/>
      <c r="F757" s="101">
        <v>2403</v>
      </c>
      <c r="H757" s="126">
        <f t="shared" si="80"/>
        <v>67.5</v>
      </c>
      <c r="I757" s="81">
        <v>67.5</v>
      </c>
      <c r="K757" s="82">
        <v>2437</v>
      </c>
      <c r="M757" s="83">
        <v>80</v>
      </c>
      <c r="Q757" s="86">
        <v>252</v>
      </c>
      <c r="R757" s="87" t="s">
        <v>276</v>
      </c>
      <c r="S757" s="110"/>
      <c r="U757" s="88">
        <v>75.725999999999999</v>
      </c>
      <c r="AC757" s="48">
        <v>42393</v>
      </c>
      <c r="AD757" s="78">
        <v>136.02631903537258</v>
      </c>
      <c r="AE757" s="81">
        <v>58.213178317811703</v>
      </c>
      <c r="AF757" s="83">
        <f t="shared" si="83"/>
        <v>58.213178317811703</v>
      </c>
      <c r="AG757" s="86">
        <v>257.60884010949991</v>
      </c>
      <c r="AH757" s="93">
        <v>68.029480000000007</v>
      </c>
    </row>
    <row r="758" spans="1:34" ht="11.25" customHeight="1">
      <c r="A758" s="1">
        <v>42759</v>
      </c>
      <c r="B758" s="102">
        <v>3860</v>
      </c>
      <c r="D758" s="78">
        <v>128</v>
      </c>
      <c r="E758" s="79"/>
      <c r="F758" s="101">
        <v>2403</v>
      </c>
      <c r="H758" s="126">
        <f t="shared" si="80"/>
        <v>67.5</v>
      </c>
      <c r="I758" s="81">
        <v>67.5</v>
      </c>
      <c r="K758" s="82">
        <v>2437</v>
      </c>
      <c r="M758" s="83">
        <v>80</v>
      </c>
      <c r="Q758" s="86">
        <v>252</v>
      </c>
      <c r="R758" s="87" t="s">
        <v>276</v>
      </c>
      <c r="S758" s="110"/>
      <c r="U758" s="88">
        <v>75.725999999999999</v>
      </c>
      <c r="AC758" s="48">
        <v>42394</v>
      </c>
      <c r="AD758" s="78">
        <v>134.5598789759182</v>
      </c>
      <c r="AE758" s="81">
        <v>57.301945344246398</v>
      </c>
      <c r="AF758" s="83">
        <f t="shared" si="83"/>
        <v>57.301945344246398</v>
      </c>
      <c r="AG758" s="86">
        <v>254.33820153450006</v>
      </c>
      <c r="AH758" s="93">
        <v>67.203040000000016</v>
      </c>
    </row>
    <row r="759" spans="1:34" ht="11.25" customHeight="1">
      <c r="A759" s="1">
        <v>42760</v>
      </c>
      <c r="B759" s="102">
        <v>3860</v>
      </c>
      <c r="D759" s="78">
        <v>128</v>
      </c>
      <c r="E759" s="79"/>
      <c r="F759" s="101">
        <v>2403</v>
      </c>
      <c r="H759" s="126">
        <f t="shared" si="80"/>
        <v>67.5</v>
      </c>
      <c r="I759" s="81">
        <v>67.5</v>
      </c>
      <c r="K759" s="82">
        <v>2437</v>
      </c>
      <c r="M759" s="83">
        <v>80</v>
      </c>
      <c r="Q759" s="86">
        <v>252</v>
      </c>
      <c r="R759" s="87" t="s">
        <v>276</v>
      </c>
      <c r="S759" s="110"/>
      <c r="U759" s="88">
        <v>73</v>
      </c>
      <c r="V759" s="89" t="s">
        <v>349</v>
      </c>
      <c r="AC759" s="48">
        <v>42395</v>
      </c>
      <c r="AD759" s="78">
        <v>131.92315217820209</v>
      </c>
      <c r="AE759" s="81">
        <v>56.415713024993003</v>
      </c>
      <c r="AF759" s="83">
        <f t="shared" si="83"/>
        <v>56.415713024993003</v>
      </c>
      <c r="AG759" s="86">
        <v>249.00385338769999</v>
      </c>
      <c r="AH759" s="93">
        <v>65.867760000000033</v>
      </c>
    </row>
    <row r="760" spans="1:34" ht="11.25" customHeight="1">
      <c r="A760" s="1">
        <v>42761</v>
      </c>
      <c r="B760" s="102">
        <v>3860</v>
      </c>
      <c r="D760" s="78">
        <v>128</v>
      </c>
      <c r="E760" s="79"/>
      <c r="F760" s="101">
        <v>2403</v>
      </c>
      <c r="H760" s="126">
        <f t="shared" si="80"/>
        <v>67.5</v>
      </c>
      <c r="I760" s="81">
        <v>67.5</v>
      </c>
      <c r="K760" s="82">
        <v>2437</v>
      </c>
      <c r="M760" s="83">
        <v>80</v>
      </c>
      <c r="Q760" s="86">
        <v>252</v>
      </c>
      <c r="R760" s="87" t="s">
        <v>276</v>
      </c>
      <c r="S760" s="110"/>
      <c r="U760" s="88">
        <v>73</v>
      </c>
      <c r="V760" s="89" t="s">
        <v>325</v>
      </c>
      <c r="AC760" s="48">
        <v>42396</v>
      </c>
      <c r="AD760" s="78">
        <v>131.52204430475777</v>
      </c>
      <c r="AE760" s="81">
        <v>59.312218040154299</v>
      </c>
      <c r="AF760" s="83">
        <f t="shared" si="83"/>
        <v>59.312218040154299</v>
      </c>
      <c r="AG760" s="86">
        <v>252.39871787600006</v>
      </c>
      <c r="AH760" s="93">
        <v>65.541129999999995</v>
      </c>
    </row>
    <row r="761" spans="1:34" ht="11.25" customHeight="1">
      <c r="A761" s="1">
        <v>42762</v>
      </c>
      <c r="B761" s="102">
        <v>3860</v>
      </c>
      <c r="D761" s="78">
        <v>128</v>
      </c>
      <c r="E761" s="79"/>
      <c r="F761" s="101">
        <v>2403</v>
      </c>
      <c r="H761" s="126">
        <f t="shared" si="80"/>
        <v>67.5</v>
      </c>
      <c r="I761" s="81">
        <v>67.5</v>
      </c>
      <c r="K761" s="82">
        <v>2437</v>
      </c>
      <c r="M761" s="83">
        <v>80</v>
      </c>
      <c r="Q761" s="86">
        <v>252</v>
      </c>
      <c r="R761" s="87" t="s">
        <v>276</v>
      </c>
      <c r="S761" s="110"/>
      <c r="U761" s="88">
        <v>73</v>
      </c>
      <c r="V761" s="89" t="s">
        <v>325</v>
      </c>
      <c r="AC761" s="48">
        <v>42397</v>
      </c>
      <c r="AD761" s="78">
        <v>133.5769934722596</v>
      </c>
      <c r="AE761" s="81">
        <v>57.915353167417599</v>
      </c>
      <c r="AF761" s="83">
        <f t="shared" si="83"/>
        <v>57.915353167417599</v>
      </c>
      <c r="AG761" s="86">
        <v>252.34342057979998</v>
      </c>
      <c r="AH761" s="93">
        <v>64.294899999999998</v>
      </c>
    </row>
    <row r="762" spans="1:34" ht="11.25" customHeight="1">
      <c r="A762" s="1">
        <v>42763</v>
      </c>
      <c r="B762" s="102">
        <v>3860</v>
      </c>
      <c r="D762" s="78">
        <v>128</v>
      </c>
      <c r="E762" s="79"/>
      <c r="F762" s="101">
        <v>2403</v>
      </c>
      <c r="H762" s="126">
        <f t="shared" si="80"/>
        <v>67.5</v>
      </c>
      <c r="I762" s="81">
        <v>67.5</v>
      </c>
      <c r="K762" s="82">
        <v>2437</v>
      </c>
      <c r="M762" s="83">
        <v>80</v>
      </c>
      <c r="Q762" s="86">
        <v>252</v>
      </c>
      <c r="R762" s="87" t="s">
        <v>276</v>
      </c>
      <c r="S762" s="110"/>
      <c r="U762" s="88">
        <v>73</v>
      </c>
      <c r="V762" s="89" t="s">
        <v>325</v>
      </c>
      <c r="AC762" s="48">
        <v>42398</v>
      </c>
      <c r="AD762" s="78">
        <v>134.5404513806422</v>
      </c>
      <c r="AE762" s="81">
        <v>57.214868279544604</v>
      </c>
      <c r="AF762" s="83">
        <f t="shared" si="83"/>
        <v>57.214868279544604</v>
      </c>
      <c r="AG762" s="86">
        <v>256.12757437919998</v>
      </c>
      <c r="AH762" s="93">
        <v>64.362899999999982</v>
      </c>
    </row>
    <row r="763" spans="1:34" ht="11.25" customHeight="1">
      <c r="A763" s="1">
        <v>42764</v>
      </c>
      <c r="B763" s="102">
        <v>3860</v>
      </c>
      <c r="D763" s="78">
        <v>128</v>
      </c>
      <c r="E763" s="79"/>
      <c r="F763" s="101">
        <v>2403</v>
      </c>
      <c r="H763" s="126">
        <f t="shared" si="80"/>
        <v>67.5</v>
      </c>
      <c r="I763" s="81">
        <v>67.5</v>
      </c>
      <c r="K763" s="82">
        <v>2437</v>
      </c>
      <c r="M763" s="83">
        <v>80</v>
      </c>
      <c r="Q763" s="86">
        <v>252</v>
      </c>
      <c r="R763" s="87" t="s">
        <v>276</v>
      </c>
      <c r="S763" s="110"/>
      <c r="U763" s="88">
        <v>73</v>
      </c>
      <c r="V763" s="89" t="s">
        <v>325</v>
      </c>
      <c r="AC763" s="48">
        <v>42399</v>
      </c>
      <c r="AD763" s="78">
        <v>134.8407302949802</v>
      </c>
      <c r="AE763" s="81">
        <v>57.684134181815097</v>
      </c>
      <c r="AF763" s="83">
        <f t="shared" si="83"/>
        <v>57.684134181815097</v>
      </c>
      <c r="AG763" s="86">
        <v>258.91402304600007</v>
      </c>
      <c r="AH763" s="93">
        <v>64.474780000000024</v>
      </c>
    </row>
    <row r="764" spans="1:34" ht="11.25" customHeight="1">
      <c r="A764" s="1">
        <v>42765</v>
      </c>
      <c r="B764" s="102">
        <v>3860</v>
      </c>
      <c r="D764" s="78">
        <v>128</v>
      </c>
      <c r="E764" s="79"/>
      <c r="F764" s="101">
        <v>2403</v>
      </c>
      <c r="H764" s="126">
        <f t="shared" si="80"/>
        <v>67.5</v>
      </c>
      <c r="I764" s="81">
        <v>67.5</v>
      </c>
      <c r="K764" s="82">
        <v>2437</v>
      </c>
      <c r="M764" s="83">
        <v>80</v>
      </c>
      <c r="Q764" s="86">
        <v>252</v>
      </c>
      <c r="R764" s="87" t="s">
        <v>276</v>
      </c>
      <c r="S764" s="110"/>
      <c r="U764" s="88">
        <v>73</v>
      </c>
      <c r="V764" s="89" t="s">
        <v>325</v>
      </c>
      <c r="AC764" s="48">
        <v>42400</v>
      </c>
      <c r="AD764" s="78">
        <v>133.97299544235801</v>
      </c>
      <c r="AE764" s="81">
        <v>57.484639345120499</v>
      </c>
      <c r="AF764" s="83">
        <f t="shared" si="83"/>
        <v>57.484639345120499</v>
      </c>
      <c r="AG764" s="86">
        <v>258.53168406799995</v>
      </c>
      <c r="AH764" s="93">
        <v>64.960179999999994</v>
      </c>
    </row>
    <row r="765" spans="1:34" ht="11.25" customHeight="1">
      <c r="A765" s="1">
        <v>42766</v>
      </c>
      <c r="B765" s="102">
        <v>3860</v>
      </c>
      <c r="D765" s="78">
        <v>128</v>
      </c>
      <c r="E765" s="79"/>
      <c r="F765" s="101">
        <v>2403</v>
      </c>
      <c r="H765" s="126">
        <f t="shared" si="80"/>
        <v>67.5</v>
      </c>
      <c r="I765" s="81">
        <v>67.5</v>
      </c>
      <c r="K765" s="82">
        <v>2437</v>
      </c>
      <c r="M765" s="83">
        <v>80</v>
      </c>
      <c r="Q765" s="86">
        <v>256.98200000000003</v>
      </c>
      <c r="S765" s="110"/>
      <c r="U765" s="88">
        <v>73</v>
      </c>
      <c r="V765" s="89" t="s">
        <v>325</v>
      </c>
      <c r="AC765" s="48">
        <v>42401</v>
      </c>
      <c r="AD765" s="78">
        <v>133.43454757689861</v>
      </c>
      <c r="AE765" s="81">
        <v>57.834989386344596</v>
      </c>
      <c r="AF765" s="83">
        <f t="shared" si="83"/>
        <v>57.834989386344596</v>
      </c>
      <c r="AG765" s="86">
        <v>258.45004850700002</v>
      </c>
      <c r="AH765" s="93">
        <v>64.387320000000003</v>
      </c>
    </row>
    <row r="766" spans="1:34" ht="11.25" customHeight="1">
      <c r="A766" s="1">
        <v>42767</v>
      </c>
      <c r="B766" s="102">
        <v>3860</v>
      </c>
      <c r="D766" s="78">
        <v>127</v>
      </c>
      <c r="E766" s="79"/>
      <c r="F766" s="101">
        <v>2403</v>
      </c>
      <c r="H766" s="126">
        <f t="shared" si="80"/>
        <v>67</v>
      </c>
      <c r="I766" s="81">
        <v>67</v>
      </c>
      <c r="K766" s="82">
        <v>2437</v>
      </c>
      <c r="M766" s="83">
        <v>80</v>
      </c>
      <c r="Q766" s="86">
        <v>256.98200000000003</v>
      </c>
      <c r="S766" s="110"/>
      <c r="U766" s="88">
        <v>73</v>
      </c>
      <c r="V766" s="89" t="s">
        <v>325</v>
      </c>
      <c r="AC766" s="48">
        <v>42402</v>
      </c>
      <c r="AD766" s="78">
        <v>133.67952014332374</v>
      </c>
      <c r="AE766" s="81">
        <v>58.141186533667195</v>
      </c>
      <c r="AF766" s="83">
        <f t="shared" si="83"/>
        <v>58.141186533667195</v>
      </c>
      <c r="AG766" s="86">
        <v>260.4152459467</v>
      </c>
      <c r="AH766" s="93">
        <v>62.994609999999994</v>
      </c>
    </row>
    <row r="767" spans="1:34" ht="11.25" customHeight="1">
      <c r="A767" s="1">
        <v>42768</v>
      </c>
      <c r="B767" s="102">
        <v>3860</v>
      </c>
      <c r="D767" s="78">
        <v>127</v>
      </c>
      <c r="E767" s="79"/>
      <c r="F767" s="101">
        <v>2403</v>
      </c>
      <c r="H767" s="126">
        <f t="shared" si="80"/>
        <v>67</v>
      </c>
      <c r="I767" s="81">
        <v>67</v>
      </c>
      <c r="K767" s="82">
        <v>2437</v>
      </c>
      <c r="M767" s="83">
        <v>80</v>
      </c>
      <c r="Q767" s="86">
        <v>258.21699999999998</v>
      </c>
      <c r="S767" s="110"/>
      <c r="U767" s="88">
        <v>73</v>
      </c>
      <c r="V767" s="89" t="s">
        <v>325</v>
      </c>
      <c r="AC767" s="48">
        <v>42403</v>
      </c>
      <c r="AD767" s="78">
        <v>127.78359506622556</v>
      </c>
      <c r="AE767" s="81">
        <v>58.249891766923</v>
      </c>
      <c r="AF767" s="83">
        <f t="shared" si="83"/>
        <v>58.249891766923</v>
      </c>
      <c r="AG767" s="86">
        <v>257.75629039759997</v>
      </c>
      <c r="AH767" s="93">
        <v>62.709379999999996</v>
      </c>
    </row>
    <row r="768" spans="1:34" ht="11.25" customHeight="1">
      <c r="A768" s="1">
        <v>42769</v>
      </c>
      <c r="B768" s="102">
        <v>3860</v>
      </c>
      <c r="D768" s="78">
        <v>127</v>
      </c>
      <c r="E768" s="79"/>
      <c r="F768" s="101">
        <v>2403</v>
      </c>
      <c r="H768" s="126">
        <f t="shared" si="80"/>
        <v>67</v>
      </c>
      <c r="I768" s="81">
        <v>67</v>
      </c>
      <c r="K768" s="82">
        <v>2437</v>
      </c>
      <c r="M768" s="83">
        <v>80</v>
      </c>
      <c r="Q768" s="86">
        <v>258.21699999999998</v>
      </c>
      <c r="S768" s="110"/>
      <c r="U768" s="88">
        <v>73</v>
      </c>
      <c r="V768" s="89" t="s">
        <v>325</v>
      </c>
      <c r="AC768" s="48">
        <v>42404</v>
      </c>
      <c r="AD768" s="78">
        <v>133.73982971474751</v>
      </c>
      <c r="AE768" s="81">
        <v>57.989869528115001</v>
      </c>
      <c r="AF768" s="83">
        <f t="shared" si="83"/>
        <v>57.989869528115001</v>
      </c>
      <c r="AG768" s="86">
        <v>256.67847066439998</v>
      </c>
      <c r="AH768" s="93">
        <v>62.97095000000003</v>
      </c>
    </row>
    <row r="769" spans="1:34" ht="11.25" customHeight="1">
      <c r="A769" s="1">
        <v>42770</v>
      </c>
      <c r="B769" s="102">
        <v>3860</v>
      </c>
      <c r="D769" s="78">
        <v>127</v>
      </c>
      <c r="E769" s="79"/>
      <c r="F769" s="101">
        <v>2403</v>
      </c>
      <c r="H769" s="126">
        <f t="shared" si="80"/>
        <v>67</v>
      </c>
      <c r="I769" s="81">
        <v>67</v>
      </c>
      <c r="K769" s="82">
        <v>2437</v>
      </c>
      <c r="M769" s="83">
        <v>80</v>
      </c>
      <c r="Q769" s="86">
        <v>258.21699999999998</v>
      </c>
      <c r="S769" s="110"/>
      <c r="U769" s="88">
        <v>73</v>
      </c>
      <c r="V769" s="89" t="s">
        <v>325</v>
      </c>
      <c r="AC769" s="48">
        <v>42405</v>
      </c>
      <c r="AD769" s="78">
        <v>135.0147989286711</v>
      </c>
      <c r="AE769" s="81">
        <v>58.093950010120601</v>
      </c>
      <c r="AF769" s="83">
        <f t="shared" si="83"/>
        <v>58.093950010120601</v>
      </c>
      <c r="AG769" s="86">
        <v>260.22701122799998</v>
      </c>
      <c r="AH769" s="93">
        <v>60.841269999999994</v>
      </c>
    </row>
    <row r="770" spans="1:34" ht="11.25" customHeight="1">
      <c r="A770" s="1">
        <v>42771</v>
      </c>
      <c r="B770" s="102">
        <v>3860</v>
      </c>
      <c r="D770" s="78">
        <v>127</v>
      </c>
      <c r="E770" s="79"/>
      <c r="F770" s="101">
        <v>2403</v>
      </c>
      <c r="H770" s="126">
        <f t="shared" si="80"/>
        <v>67</v>
      </c>
      <c r="I770" s="81">
        <v>67</v>
      </c>
      <c r="K770" s="82">
        <v>2437</v>
      </c>
      <c r="M770" s="83">
        <v>80</v>
      </c>
      <c r="Q770" s="86">
        <v>258.21699999999998</v>
      </c>
      <c r="S770" s="110"/>
      <c r="U770" s="88">
        <v>73</v>
      </c>
      <c r="AC770" s="48">
        <v>42406</v>
      </c>
      <c r="AD770" s="78">
        <v>137.16263131400243</v>
      </c>
      <c r="AE770" s="81">
        <v>58.407662191206505</v>
      </c>
      <c r="AF770" s="83">
        <f t="shared" si="83"/>
        <v>58.407662191206505</v>
      </c>
      <c r="AG770" s="86">
        <v>253.60541064810002</v>
      </c>
      <c r="AH770" s="93">
        <v>61.373490000000004</v>
      </c>
    </row>
    <row r="771" spans="1:34" ht="11.25" customHeight="1">
      <c r="A771" s="1">
        <v>42772</v>
      </c>
      <c r="B771" s="102">
        <v>3860</v>
      </c>
      <c r="D771" s="78">
        <v>127</v>
      </c>
      <c r="E771" s="79"/>
      <c r="F771" s="101">
        <v>2403</v>
      </c>
      <c r="H771" s="126">
        <f t="shared" si="80"/>
        <v>67</v>
      </c>
      <c r="I771" s="81">
        <v>67</v>
      </c>
      <c r="K771" s="82">
        <v>2437</v>
      </c>
      <c r="M771" s="83">
        <v>80</v>
      </c>
      <c r="Q771" s="86">
        <v>258.21699999999998</v>
      </c>
      <c r="S771" s="110"/>
      <c r="U771" s="114">
        <v>73</v>
      </c>
      <c r="V771" s="112" t="s">
        <v>336</v>
      </c>
      <c r="AC771" s="48">
        <v>42407</v>
      </c>
      <c r="AD771" s="78">
        <v>141.74294969845539</v>
      </c>
      <c r="AE771" s="81">
        <v>58.469157764432801</v>
      </c>
      <c r="AF771" s="83">
        <f t="shared" si="83"/>
        <v>58.469157764432801</v>
      </c>
      <c r="AG771" s="86">
        <v>253.3226973315</v>
      </c>
      <c r="AH771" s="93">
        <v>63.808599999999998</v>
      </c>
    </row>
    <row r="772" spans="1:34" ht="11.25" customHeight="1">
      <c r="A772" s="1">
        <v>42773</v>
      </c>
      <c r="B772" s="102">
        <v>3860</v>
      </c>
      <c r="D772" s="78">
        <v>125</v>
      </c>
      <c r="E772" s="79" t="s">
        <v>191</v>
      </c>
      <c r="F772" s="101">
        <v>2403</v>
      </c>
      <c r="H772" s="126">
        <f t="shared" si="80"/>
        <v>67</v>
      </c>
      <c r="I772" s="81">
        <v>67</v>
      </c>
      <c r="K772" s="82">
        <v>2437</v>
      </c>
      <c r="M772" s="83">
        <v>80</v>
      </c>
      <c r="Q772" s="86">
        <v>255</v>
      </c>
      <c r="R772" s="87" t="s">
        <v>261</v>
      </c>
      <c r="S772" s="110"/>
      <c r="U772" s="114">
        <v>73</v>
      </c>
      <c r="V772" s="112" t="s">
        <v>336</v>
      </c>
      <c r="AC772" s="48">
        <v>42408</v>
      </c>
      <c r="AD772" s="78">
        <v>138.57670437511106</v>
      </c>
      <c r="AE772" s="81">
        <v>57.920262015033899</v>
      </c>
      <c r="AF772" s="83">
        <f t="shared" si="83"/>
        <v>57.920262015033899</v>
      </c>
      <c r="AG772" s="86">
        <v>248.47287496269999</v>
      </c>
      <c r="AH772" s="93">
        <v>63.374929999999992</v>
      </c>
    </row>
    <row r="773" spans="1:34" ht="11.25" customHeight="1">
      <c r="A773" s="1">
        <v>42774</v>
      </c>
      <c r="B773" s="102">
        <v>3860</v>
      </c>
      <c r="D773" s="78">
        <v>125</v>
      </c>
      <c r="E773" s="79" t="s">
        <v>191</v>
      </c>
      <c r="F773" s="101">
        <v>2403</v>
      </c>
      <c r="H773" s="126">
        <f t="shared" ref="H773:H836" si="84">IF(I773&lt;M773, I773, M773)</f>
        <v>67</v>
      </c>
      <c r="I773" s="81">
        <v>67</v>
      </c>
      <c r="K773" s="82">
        <v>2437</v>
      </c>
      <c r="M773" s="83">
        <v>80</v>
      </c>
      <c r="Q773" s="86">
        <v>255</v>
      </c>
      <c r="R773" s="87" t="s">
        <v>261</v>
      </c>
      <c r="S773" s="110"/>
      <c r="U773" s="114">
        <v>73</v>
      </c>
      <c r="V773" s="112" t="s">
        <v>336</v>
      </c>
      <c r="AC773" s="48">
        <v>42409</v>
      </c>
      <c r="AD773" s="78">
        <v>135.78641231277805</v>
      </c>
      <c r="AE773" s="81">
        <v>57.1796155663286</v>
      </c>
      <c r="AF773" s="83">
        <f t="shared" ref="AF773:AF836" si="85">AE773</f>
        <v>57.1796155663286</v>
      </c>
      <c r="AG773" s="86">
        <v>249.01381441330005</v>
      </c>
      <c r="AH773" s="93">
        <v>64.161179999999987</v>
      </c>
    </row>
    <row r="774" spans="1:34" ht="11.25" customHeight="1">
      <c r="A774" s="1">
        <v>42775</v>
      </c>
      <c r="B774" s="102">
        <v>3860</v>
      </c>
      <c r="D774" s="78">
        <v>125</v>
      </c>
      <c r="E774" s="79" t="s">
        <v>191</v>
      </c>
      <c r="F774" s="101">
        <v>2403</v>
      </c>
      <c r="H774" s="126">
        <f t="shared" si="84"/>
        <v>67</v>
      </c>
      <c r="I774" s="81">
        <v>67</v>
      </c>
      <c r="K774" s="82">
        <v>2437</v>
      </c>
      <c r="M774" s="83">
        <v>80</v>
      </c>
      <c r="Q774" s="86">
        <v>255</v>
      </c>
      <c r="R774" s="87" t="s">
        <v>261</v>
      </c>
      <c r="S774" s="110"/>
      <c r="U774" s="114">
        <v>73</v>
      </c>
      <c r="V774" s="112" t="s">
        <v>336</v>
      </c>
      <c r="AC774" s="48">
        <v>42410</v>
      </c>
      <c r="AD774" s="78">
        <v>133.62527193941193</v>
      </c>
      <c r="AE774" s="81">
        <v>59.709133484689602</v>
      </c>
      <c r="AF774" s="83">
        <f t="shared" si="85"/>
        <v>59.709133484689602</v>
      </c>
      <c r="AG774" s="86">
        <v>249.03605411930002</v>
      </c>
      <c r="AH774" s="93">
        <v>65.808720000000008</v>
      </c>
    </row>
    <row r="775" spans="1:34" ht="11.25" customHeight="1">
      <c r="A775" s="1">
        <v>42776</v>
      </c>
      <c r="B775" s="102">
        <v>3860</v>
      </c>
      <c r="D775" s="78">
        <v>125</v>
      </c>
      <c r="E775" s="79" t="s">
        <v>191</v>
      </c>
      <c r="F775" s="101">
        <v>2403</v>
      </c>
      <c r="H775" s="126">
        <f t="shared" si="84"/>
        <v>67</v>
      </c>
      <c r="I775" s="81">
        <v>67</v>
      </c>
      <c r="K775" s="82">
        <v>2437</v>
      </c>
      <c r="M775" s="83">
        <v>80</v>
      </c>
      <c r="Q775" s="86">
        <v>255</v>
      </c>
      <c r="R775" s="87" t="s">
        <v>261</v>
      </c>
      <c r="S775" s="110"/>
      <c r="U775" s="88">
        <v>72.5</v>
      </c>
      <c r="V775" s="89" t="s">
        <v>292</v>
      </c>
      <c r="AC775" s="48">
        <v>42411</v>
      </c>
      <c r="AD775" s="78">
        <v>133.63684956989661</v>
      </c>
      <c r="AE775" s="81">
        <v>56.846261917302797</v>
      </c>
      <c r="AF775" s="83">
        <f t="shared" si="85"/>
        <v>56.846261917302797</v>
      </c>
      <c r="AG775" s="86">
        <v>251.6510422337</v>
      </c>
      <c r="AH775" s="93">
        <v>66.407719999999998</v>
      </c>
    </row>
    <row r="776" spans="1:34" ht="11.25" customHeight="1">
      <c r="A776" s="1">
        <v>42777</v>
      </c>
      <c r="B776" s="102">
        <v>3860</v>
      </c>
      <c r="D776" s="78">
        <v>125</v>
      </c>
      <c r="E776" s="79" t="s">
        <v>191</v>
      </c>
      <c r="F776" s="101">
        <v>2403</v>
      </c>
      <c r="H776" s="126">
        <f t="shared" si="84"/>
        <v>67</v>
      </c>
      <c r="I776" s="81">
        <v>67</v>
      </c>
      <c r="K776" s="82">
        <v>2437</v>
      </c>
      <c r="M776" s="83">
        <v>80</v>
      </c>
      <c r="Q776" s="86">
        <v>258.21699999999998</v>
      </c>
      <c r="S776" s="110"/>
      <c r="U776" s="88">
        <v>72.5</v>
      </c>
      <c r="V776" s="89" t="s">
        <v>292</v>
      </c>
      <c r="AC776" s="48">
        <v>42412</v>
      </c>
      <c r="AD776" s="78">
        <v>135.89660614829441</v>
      </c>
      <c r="AE776" s="81">
        <v>58.565949606677698</v>
      </c>
      <c r="AF776" s="83">
        <f t="shared" si="85"/>
        <v>58.565949606677698</v>
      </c>
      <c r="AG776" s="86">
        <v>251.59479309930003</v>
      </c>
      <c r="AH776" s="93">
        <v>66.321659999999994</v>
      </c>
    </row>
    <row r="777" spans="1:34" ht="11.25" customHeight="1">
      <c r="A777" s="1">
        <v>42778</v>
      </c>
      <c r="B777" s="102">
        <v>3860</v>
      </c>
      <c r="D777" s="78">
        <v>125</v>
      </c>
      <c r="E777" s="79" t="s">
        <v>191</v>
      </c>
      <c r="F777" s="101">
        <v>2403</v>
      </c>
      <c r="H777" s="126">
        <f t="shared" si="84"/>
        <v>67</v>
      </c>
      <c r="I777" s="81">
        <v>67</v>
      </c>
      <c r="K777" s="82">
        <v>2437</v>
      </c>
      <c r="M777" s="83">
        <v>80</v>
      </c>
      <c r="Q777" s="86">
        <v>258.21699999999998</v>
      </c>
      <c r="S777" s="110"/>
      <c r="U777" s="88">
        <v>72.5</v>
      </c>
      <c r="V777" s="89" t="s">
        <v>292</v>
      </c>
      <c r="AC777" s="48">
        <v>42413</v>
      </c>
      <c r="AD777" s="78">
        <v>137.50999592039568</v>
      </c>
      <c r="AE777" s="81">
        <v>55.671534925731905</v>
      </c>
      <c r="AF777" s="83">
        <f t="shared" si="85"/>
        <v>55.671534925731905</v>
      </c>
      <c r="AG777" s="86">
        <v>253.41822384379995</v>
      </c>
      <c r="AH777" s="93">
        <v>65.31262000000001</v>
      </c>
    </row>
    <row r="778" spans="1:34" ht="11.25" customHeight="1">
      <c r="A778" s="1">
        <v>42779</v>
      </c>
      <c r="B778" s="102">
        <v>3860</v>
      </c>
      <c r="D778" s="78">
        <v>125</v>
      </c>
      <c r="E778" s="79" t="s">
        <v>191</v>
      </c>
      <c r="F778" s="101">
        <v>2403</v>
      </c>
      <c r="H778" s="126">
        <f t="shared" si="84"/>
        <v>67</v>
      </c>
      <c r="I778" s="81">
        <v>67</v>
      </c>
      <c r="K778" s="82">
        <v>2437</v>
      </c>
      <c r="M778" s="83">
        <v>80</v>
      </c>
      <c r="Q778" s="86">
        <v>258.21699999999998</v>
      </c>
      <c r="S778" s="110"/>
      <c r="U778" s="88">
        <v>72.5</v>
      </c>
      <c r="V778" s="89" t="s">
        <v>292</v>
      </c>
      <c r="AC778" s="48">
        <v>42414</v>
      </c>
      <c r="AD778" s="78">
        <v>134.60569368391674</v>
      </c>
      <c r="AE778" s="81">
        <v>56.252114820167904</v>
      </c>
      <c r="AF778" s="83">
        <f t="shared" si="85"/>
        <v>56.252114820167904</v>
      </c>
      <c r="AG778" s="86">
        <v>256.31422832129999</v>
      </c>
      <c r="AH778" s="93">
        <v>64.617120000000014</v>
      </c>
    </row>
    <row r="779" spans="1:34" ht="11.25" customHeight="1">
      <c r="A779" s="1">
        <v>42780</v>
      </c>
      <c r="B779" s="102">
        <v>3860</v>
      </c>
      <c r="D779" s="78">
        <v>127</v>
      </c>
      <c r="E779" s="79"/>
      <c r="F779" s="101">
        <v>2403</v>
      </c>
      <c r="H779" s="126">
        <f t="shared" si="84"/>
        <v>67</v>
      </c>
      <c r="I779" s="81">
        <v>67</v>
      </c>
      <c r="K779" s="82">
        <v>2437</v>
      </c>
      <c r="M779" s="83">
        <v>80</v>
      </c>
      <c r="Q779" s="86">
        <v>258.21699999999998</v>
      </c>
      <c r="S779" s="110"/>
      <c r="U779" s="88">
        <v>72.5</v>
      </c>
      <c r="V779" s="89" t="s">
        <v>292</v>
      </c>
      <c r="AC779" s="48">
        <v>42415</v>
      </c>
      <c r="AD779" s="78">
        <v>135.74458949730854</v>
      </c>
      <c r="AE779" s="81">
        <v>54.946655998512497</v>
      </c>
      <c r="AF779" s="83">
        <f t="shared" si="85"/>
        <v>54.946655998512497</v>
      </c>
      <c r="AG779" s="86">
        <v>253.87792638620002</v>
      </c>
      <c r="AH779" s="93">
        <v>65.288969999999992</v>
      </c>
    </row>
    <row r="780" spans="1:34" ht="11.25" customHeight="1">
      <c r="A780" s="1">
        <v>42781</v>
      </c>
      <c r="B780" s="102">
        <v>3860</v>
      </c>
      <c r="D780" s="78">
        <v>127</v>
      </c>
      <c r="E780" s="79"/>
      <c r="F780" s="101">
        <v>2403</v>
      </c>
      <c r="H780" s="126">
        <f t="shared" si="84"/>
        <v>67</v>
      </c>
      <c r="I780" s="81">
        <v>67</v>
      </c>
      <c r="K780" s="82">
        <v>2437</v>
      </c>
      <c r="M780" s="83">
        <v>80</v>
      </c>
      <c r="Q780" s="86">
        <v>258.21699999999998</v>
      </c>
      <c r="S780" s="110"/>
      <c r="U780" s="88">
        <v>72.5</v>
      </c>
      <c r="V780" s="89" t="s">
        <v>292</v>
      </c>
      <c r="AC780" s="48">
        <v>42416</v>
      </c>
      <c r="AD780" s="78">
        <v>140.16338492694905</v>
      </c>
      <c r="AE780" s="81">
        <v>56.121295029252302</v>
      </c>
      <c r="AF780" s="83">
        <f t="shared" si="85"/>
        <v>56.121295029252302</v>
      </c>
      <c r="AG780" s="86">
        <v>254.46316144000005</v>
      </c>
      <c r="AH780" s="93">
        <v>63.942100000000003</v>
      </c>
    </row>
    <row r="781" spans="1:34" ht="11.25" customHeight="1">
      <c r="A781" s="1">
        <v>42782</v>
      </c>
      <c r="B781" s="102">
        <v>3860</v>
      </c>
      <c r="D781" s="78">
        <v>127</v>
      </c>
      <c r="E781" s="79"/>
      <c r="F781" s="101">
        <v>2403</v>
      </c>
      <c r="H781" s="126">
        <f t="shared" si="84"/>
        <v>67</v>
      </c>
      <c r="I781" s="81">
        <v>67</v>
      </c>
      <c r="K781" s="82">
        <v>2437</v>
      </c>
      <c r="M781" s="83">
        <v>80</v>
      </c>
      <c r="Q781" s="86">
        <v>258.21699999999998</v>
      </c>
      <c r="S781" s="110"/>
      <c r="U781" s="88">
        <v>75.796000000000006</v>
      </c>
      <c r="AC781" s="48">
        <v>42417</v>
      </c>
      <c r="AD781" s="78">
        <v>133.11835449765516</v>
      </c>
      <c r="AE781" s="81">
        <v>54.845493527296</v>
      </c>
      <c r="AF781" s="83">
        <f t="shared" si="85"/>
        <v>54.845493527296</v>
      </c>
      <c r="AG781" s="86">
        <v>258.84677398899998</v>
      </c>
      <c r="AH781" s="93">
        <v>63.943159999999978</v>
      </c>
    </row>
    <row r="782" spans="1:34" ht="11.25" customHeight="1">
      <c r="A782" s="1">
        <v>42783</v>
      </c>
      <c r="B782" s="102">
        <v>3860</v>
      </c>
      <c r="D782" s="78">
        <v>127</v>
      </c>
      <c r="E782" s="79"/>
      <c r="F782" s="101">
        <v>2403</v>
      </c>
      <c r="H782" s="126">
        <f t="shared" si="84"/>
        <v>67</v>
      </c>
      <c r="I782" s="81">
        <v>67</v>
      </c>
      <c r="K782" s="82">
        <v>2437</v>
      </c>
      <c r="M782" s="83">
        <v>80</v>
      </c>
      <c r="Q782" s="86">
        <v>258.21699999999998</v>
      </c>
      <c r="S782" s="110"/>
      <c r="U782" s="88">
        <v>75.796000000000006</v>
      </c>
      <c r="AC782" s="48">
        <v>42418</v>
      </c>
      <c r="AD782" s="78">
        <v>135.76883542672374</v>
      </c>
      <c r="AE782" s="81">
        <v>55.795036801414</v>
      </c>
      <c r="AF782" s="83">
        <f t="shared" si="85"/>
        <v>55.795036801414</v>
      </c>
      <c r="AG782" s="86">
        <v>256.73042500660006</v>
      </c>
      <c r="AH782" s="93">
        <v>63.815830000000012</v>
      </c>
    </row>
    <row r="783" spans="1:34" ht="11.25" customHeight="1">
      <c r="A783" s="1">
        <v>42784</v>
      </c>
      <c r="B783" s="102">
        <v>3860</v>
      </c>
      <c r="D783" s="78">
        <v>127</v>
      </c>
      <c r="E783" s="79"/>
      <c r="F783" s="101">
        <v>2403</v>
      </c>
      <c r="H783" s="126">
        <f t="shared" si="84"/>
        <v>67</v>
      </c>
      <c r="I783" s="81">
        <v>67</v>
      </c>
      <c r="K783" s="82">
        <v>2437</v>
      </c>
      <c r="M783" s="83">
        <v>80</v>
      </c>
      <c r="Q783" s="86">
        <v>258.21699999999998</v>
      </c>
      <c r="S783" s="110"/>
      <c r="U783" s="88">
        <v>75.796000000000006</v>
      </c>
      <c r="AC783" s="48">
        <v>42419</v>
      </c>
      <c r="AD783" s="78">
        <v>137.39039141180291</v>
      </c>
      <c r="AE783" s="81">
        <v>56.6341383506808</v>
      </c>
      <c r="AF783" s="83">
        <f t="shared" si="85"/>
        <v>56.6341383506808</v>
      </c>
      <c r="AG783" s="86">
        <v>260.94236557330009</v>
      </c>
      <c r="AH783" s="93">
        <v>65.263689999999983</v>
      </c>
    </row>
    <row r="784" spans="1:34" ht="11.25" customHeight="1">
      <c r="A784" s="1">
        <v>42785</v>
      </c>
      <c r="B784" s="102">
        <v>3860</v>
      </c>
      <c r="D784" s="78">
        <v>127</v>
      </c>
      <c r="E784" s="79"/>
      <c r="F784" s="101">
        <v>2403</v>
      </c>
      <c r="H784" s="126">
        <f t="shared" si="84"/>
        <v>67</v>
      </c>
      <c r="I784" s="81">
        <v>67</v>
      </c>
      <c r="K784" s="82">
        <v>2437</v>
      </c>
      <c r="M784" s="83">
        <v>80</v>
      </c>
      <c r="Q784" s="86">
        <v>258.21699999999998</v>
      </c>
      <c r="S784" s="110"/>
      <c r="U784" s="88">
        <v>75.796000000000006</v>
      </c>
      <c r="AC784" s="48">
        <v>42420</v>
      </c>
      <c r="AD784" s="78">
        <v>142.45604904666911</v>
      </c>
      <c r="AE784" s="81">
        <v>56.360353424168494</v>
      </c>
      <c r="AF784" s="83">
        <f t="shared" si="85"/>
        <v>56.360353424168494</v>
      </c>
      <c r="AG784" s="86">
        <v>260.13985655749997</v>
      </c>
      <c r="AH784" s="93">
        <v>64.567400000000006</v>
      </c>
    </row>
    <row r="785" spans="1:34" ht="11.25" customHeight="1">
      <c r="A785" s="1">
        <v>42786</v>
      </c>
      <c r="B785" s="102">
        <v>3860</v>
      </c>
      <c r="D785" s="78">
        <v>127</v>
      </c>
      <c r="E785" s="79"/>
      <c r="F785" s="101">
        <v>2403</v>
      </c>
      <c r="H785" s="126">
        <f t="shared" si="84"/>
        <v>67</v>
      </c>
      <c r="I785" s="81">
        <v>67</v>
      </c>
      <c r="K785" s="82">
        <v>2437</v>
      </c>
      <c r="M785" s="83">
        <v>80</v>
      </c>
      <c r="Q785" s="86">
        <v>258.21699999999998</v>
      </c>
      <c r="S785" s="110"/>
      <c r="U785" s="88">
        <v>75.796000000000006</v>
      </c>
      <c r="AC785" s="48">
        <v>42421</v>
      </c>
      <c r="AD785" s="78">
        <v>143.25662766046159</v>
      </c>
      <c r="AE785" s="81">
        <v>56.234609843501801</v>
      </c>
      <c r="AF785" s="83">
        <f t="shared" si="85"/>
        <v>56.234609843501801</v>
      </c>
      <c r="AG785" s="86">
        <v>261.80100386309999</v>
      </c>
      <c r="AH785" s="93">
        <v>63.746780000000008</v>
      </c>
    </row>
    <row r="786" spans="1:34" ht="11.25" customHeight="1">
      <c r="A786" s="1">
        <v>42787</v>
      </c>
      <c r="B786" s="102">
        <v>3860</v>
      </c>
      <c r="D786" s="78">
        <v>127</v>
      </c>
      <c r="E786" s="79"/>
      <c r="F786" s="101">
        <v>2403</v>
      </c>
      <c r="H786" s="126">
        <f t="shared" si="84"/>
        <v>67</v>
      </c>
      <c r="I786" s="81">
        <v>67</v>
      </c>
      <c r="K786" s="82">
        <v>2437</v>
      </c>
      <c r="M786" s="83">
        <v>80</v>
      </c>
      <c r="Q786" s="86">
        <v>258.21699999999998</v>
      </c>
      <c r="S786" s="110"/>
      <c r="U786" s="88">
        <v>75.796000000000006</v>
      </c>
      <c r="AC786" s="48">
        <v>42422</v>
      </c>
      <c r="AD786" s="78">
        <v>145.24910985592672</v>
      </c>
      <c r="AE786" s="81">
        <v>55.610897529093805</v>
      </c>
      <c r="AF786" s="83">
        <f t="shared" si="85"/>
        <v>55.610897529093805</v>
      </c>
      <c r="AG786" s="86">
        <v>261.21661293490001</v>
      </c>
      <c r="AH786" s="93">
        <v>63.984459999999999</v>
      </c>
    </row>
    <row r="787" spans="1:34" ht="11.25" customHeight="1">
      <c r="A787" s="1">
        <v>42788</v>
      </c>
      <c r="B787" s="102">
        <v>3860</v>
      </c>
      <c r="D787" s="78">
        <v>127</v>
      </c>
      <c r="E787" s="79"/>
      <c r="F787" s="101">
        <v>2403</v>
      </c>
      <c r="H787" s="126">
        <f t="shared" si="84"/>
        <v>67</v>
      </c>
      <c r="I787" s="81">
        <v>67</v>
      </c>
      <c r="K787" s="82">
        <v>2437</v>
      </c>
      <c r="M787" s="83">
        <v>80</v>
      </c>
      <c r="Q787" s="86">
        <v>258.21699999999998</v>
      </c>
      <c r="S787" s="110"/>
      <c r="U787" s="88">
        <v>75.796000000000006</v>
      </c>
      <c r="AC787" s="48">
        <v>42423</v>
      </c>
      <c r="AD787" s="78">
        <v>146.59043441398509</v>
      </c>
      <c r="AE787" s="81">
        <v>56.282463992157901</v>
      </c>
      <c r="AF787" s="83">
        <f t="shared" si="85"/>
        <v>56.282463992157901</v>
      </c>
      <c r="AG787" s="86">
        <v>262.09420966289997</v>
      </c>
      <c r="AH787" s="93">
        <v>64.482929999999982</v>
      </c>
    </row>
    <row r="788" spans="1:34" ht="11.25" customHeight="1">
      <c r="A788" s="1">
        <v>42789</v>
      </c>
      <c r="B788" s="102">
        <v>3860</v>
      </c>
      <c r="D788" s="78">
        <v>127</v>
      </c>
      <c r="E788" s="79"/>
      <c r="F788" s="101">
        <v>2403</v>
      </c>
      <c r="H788" s="126">
        <f t="shared" si="84"/>
        <v>67</v>
      </c>
      <c r="I788" s="81">
        <v>67</v>
      </c>
      <c r="K788" s="82">
        <v>2437</v>
      </c>
      <c r="M788" s="83">
        <v>80</v>
      </c>
      <c r="Q788" s="86">
        <v>258.21699999999998</v>
      </c>
      <c r="S788" s="110"/>
      <c r="U788" s="88">
        <v>75.796000000000006</v>
      </c>
      <c r="AC788" s="48">
        <v>42424</v>
      </c>
      <c r="AD788" s="78">
        <v>135.18425285015357</v>
      </c>
      <c r="AE788" s="81">
        <v>57.576861088815605</v>
      </c>
      <c r="AF788" s="83">
        <f t="shared" si="85"/>
        <v>57.576861088815605</v>
      </c>
      <c r="AG788" s="86">
        <v>255.05027214310002</v>
      </c>
      <c r="AH788" s="93">
        <v>64.704019999999986</v>
      </c>
    </row>
    <row r="789" spans="1:34" ht="11.25" customHeight="1">
      <c r="A789" s="1">
        <v>42790</v>
      </c>
      <c r="B789" s="102">
        <v>3860</v>
      </c>
      <c r="D789" s="78">
        <v>127</v>
      </c>
      <c r="E789" s="79"/>
      <c r="F789" s="101">
        <v>2403</v>
      </c>
      <c r="H789" s="126">
        <f t="shared" si="84"/>
        <v>67</v>
      </c>
      <c r="I789" s="81">
        <v>67</v>
      </c>
      <c r="K789" s="82">
        <v>2437</v>
      </c>
      <c r="M789" s="83">
        <v>80</v>
      </c>
      <c r="Q789" s="86">
        <v>258.21699999999998</v>
      </c>
      <c r="S789" s="110"/>
      <c r="U789" s="88">
        <v>75.796000000000006</v>
      </c>
      <c r="AC789" s="48">
        <v>42425</v>
      </c>
      <c r="AD789" s="78">
        <v>127.77293115373594</v>
      </c>
      <c r="AE789" s="81">
        <v>57.9079911520924</v>
      </c>
      <c r="AF789" s="83">
        <f t="shared" si="85"/>
        <v>57.9079911520924</v>
      </c>
      <c r="AG789" s="86">
        <v>257.3315662389</v>
      </c>
      <c r="AH789" s="93">
        <v>62.928490000000018</v>
      </c>
    </row>
    <row r="790" spans="1:34" ht="11.25" customHeight="1">
      <c r="A790" s="1">
        <v>42791</v>
      </c>
      <c r="B790" s="102">
        <v>3860</v>
      </c>
      <c r="D790" s="78">
        <v>127</v>
      </c>
      <c r="E790" s="79"/>
      <c r="F790" s="101">
        <v>2403</v>
      </c>
      <c r="H790" s="126">
        <f t="shared" si="84"/>
        <v>67</v>
      </c>
      <c r="I790" s="81">
        <v>67</v>
      </c>
      <c r="K790" s="82">
        <v>2437</v>
      </c>
      <c r="M790" s="83">
        <v>80</v>
      </c>
      <c r="Q790" s="86">
        <v>258.21699999999998</v>
      </c>
      <c r="S790" s="110"/>
      <c r="U790" s="88">
        <v>75.796000000000006</v>
      </c>
      <c r="AC790" s="48">
        <v>42426</v>
      </c>
      <c r="AD790" s="78">
        <v>134.98128424100867</v>
      </c>
      <c r="AE790" s="81">
        <v>59.636620422821096</v>
      </c>
      <c r="AF790" s="83">
        <f t="shared" si="85"/>
        <v>59.636620422821096</v>
      </c>
      <c r="AG790" s="86">
        <v>259.30267098429999</v>
      </c>
      <c r="AH790" s="93">
        <v>62.573850000000007</v>
      </c>
    </row>
    <row r="791" spans="1:34" ht="11.25" customHeight="1">
      <c r="A791" s="1">
        <v>42792</v>
      </c>
      <c r="B791" s="102">
        <v>3860</v>
      </c>
      <c r="D791" s="78">
        <v>127</v>
      </c>
      <c r="E791" s="79"/>
      <c r="F791" s="101">
        <v>2403</v>
      </c>
      <c r="H791" s="126">
        <f t="shared" si="84"/>
        <v>67</v>
      </c>
      <c r="I791" s="81">
        <v>67</v>
      </c>
      <c r="K791" s="82">
        <v>2437</v>
      </c>
      <c r="M791" s="83">
        <v>80</v>
      </c>
      <c r="Q791" s="86">
        <v>258.21699999999998</v>
      </c>
      <c r="S791" s="110"/>
      <c r="U791" s="88">
        <v>75.796000000000006</v>
      </c>
      <c r="AC791" s="48">
        <v>42427</v>
      </c>
      <c r="AD791" s="78">
        <v>139.89460944691493</v>
      </c>
      <c r="AE791" s="81">
        <v>56.8530310179612</v>
      </c>
      <c r="AF791" s="83">
        <f t="shared" si="85"/>
        <v>56.8530310179612</v>
      </c>
      <c r="AG791" s="86">
        <v>260.65870193259997</v>
      </c>
      <c r="AH791" s="93">
        <v>64.004710000000003</v>
      </c>
    </row>
    <row r="792" spans="1:34" ht="11.25" customHeight="1">
      <c r="A792" s="1">
        <v>42793</v>
      </c>
      <c r="B792" s="102">
        <v>3860</v>
      </c>
      <c r="D792" s="78">
        <v>125</v>
      </c>
      <c r="E792" s="79" t="s">
        <v>333</v>
      </c>
      <c r="F792" s="101">
        <v>2403</v>
      </c>
      <c r="H792" s="126">
        <f t="shared" si="84"/>
        <v>67</v>
      </c>
      <c r="I792" s="81">
        <v>67</v>
      </c>
      <c r="K792" s="82">
        <v>2437</v>
      </c>
      <c r="M792" s="83">
        <v>80</v>
      </c>
      <c r="Q792" s="86">
        <v>258.21699999999998</v>
      </c>
      <c r="S792" s="110"/>
      <c r="U792" s="88">
        <v>75.796000000000006</v>
      </c>
      <c r="AC792" s="48">
        <v>42428</v>
      </c>
      <c r="AD792" s="78">
        <v>139.44500720856939</v>
      </c>
      <c r="AE792" s="81">
        <v>56.662220911882599</v>
      </c>
      <c r="AF792" s="83">
        <f t="shared" si="85"/>
        <v>56.662220911882599</v>
      </c>
      <c r="AG792" s="86">
        <v>259.90648771989999</v>
      </c>
      <c r="AH792" s="93">
        <v>65.182850000000002</v>
      </c>
    </row>
    <row r="793" spans="1:34" ht="11.25" customHeight="1">
      <c r="A793" s="1">
        <v>42794</v>
      </c>
      <c r="B793" s="102">
        <v>3860</v>
      </c>
      <c r="D793" s="78">
        <v>125</v>
      </c>
      <c r="E793" s="79" t="s">
        <v>333</v>
      </c>
      <c r="F793" s="101">
        <v>2403</v>
      </c>
      <c r="H793" s="126">
        <f t="shared" si="84"/>
        <v>67</v>
      </c>
      <c r="I793" s="81">
        <v>67</v>
      </c>
      <c r="K793" s="82">
        <v>2437</v>
      </c>
      <c r="M793" s="83">
        <v>80</v>
      </c>
      <c r="Q793" s="86">
        <v>258.21699999999998</v>
      </c>
      <c r="S793" s="110"/>
      <c r="U793" s="88">
        <v>75.796000000000006</v>
      </c>
      <c r="AC793" s="48">
        <v>42429</v>
      </c>
      <c r="AD793" s="78">
        <v>133.38525197332135</v>
      </c>
      <c r="AE793" s="81">
        <v>54.859487960973802</v>
      </c>
      <c r="AF793" s="83">
        <f t="shared" si="85"/>
        <v>54.859487960973802</v>
      </c>
      <c r="AG793" s="86">
        <v>259.93664707820005</v>
      </c>
      <c r="AH793" s="93">
        <v>65.794660000000007</v>
      </c>
    </row>
    <row r="794" spans="1:34" ht="11.25" customHeight="1">
      <c r="A794" s="1">
        <v>42795</v>
      </c>
      <c r="B794" s="102">
        <v>3860</v>
      </c>
      <c r="D794" s="78">
        <v>125</v>
      </c>
      <c r="E794" s="79" t="s">
        <v>333</v>
      </c>
      <c r="F794" s="101">
        <v>2403</v>
      </c>
      <c r="H794" s="126">
        <f t="shared" si="84"/>
        <v>67</v>
      </c>
      <c r="I794" s="81">
        <v>67</v>
      </c>
      <c r="K794" s="82">
        <v>2437</v>
      </c>
      <c r="M794" s="83">
        <v>80</v>
      </c>
      <c r="Q794" s="86">
        <v>258.21699999999998</v>
      </c>
      <c r="S794" s="110"/>
      <c r="U794" s="88">
        <v>75.745000000000005</v>
      </c>
      <c r="AC794" s="48">
        <v>42430</v>
      </c>
      <c r="AD794" s="78">
        <v>126.64608881644537</v>
      </c>
      <c r="AE794" s="81">
        <v>56.531177147367899</v>
      </c>
      <c r="AF794" s="83">
        <f t="shared" si="85"/>
        <v>56.531177147367899</v>
      </c>
      <c r="AG794" s="86">
        <v>260.07546934690004</v>
      </c>
      <c r="AH794" s="93">
        <v>65.362210000000005</v>
      </c>
    </row>
    <row r="795" spans="1:34" ht="11.25" customHeight="1">
      <c r="A795" s="1">
        <v>42796</v>
      </c>
      <c r="B795" s="102">
        <v>3860</v>
      </c>
      <c r="D795" s="78">
        <v>125</v>
      </c>
      <c r="E795" s="79" t="s">
        <v>333</v>
      </c>
      <c r="F795" s="101">
        <v>2403</v>
      </c>
      <c r="H795" s="126">
        <f t="shared" si="84"/>
        <v>67</v>
      </c>
      <c r="I795" s="81">
        <v>67</v>
      </c>
      <c r="K795" s="82">
        <v>2437</v>
      </c>
      <c r="M795" s="83">
        <v>80</v>
      </c>
      <c r="Q795" s="86">
        <v>258.89999999999998</v>
      </c>
      <c r="S795" s="110"/>
      <c r="U795" s="88">
        <v>75.745000000000005</v>
      </c>
      <c r="AC795" s="48">
        <v>42431</v>
      </c>
      <c r="AD795" s="78">
        <v>128.77095052213087</v>
      </c>
      <c r="AE795" s="81">
        <v>57.882169233552297</v>
      </c>
      <c r="AF795" s="83">
        <f t="shared" si="85"/>
        <v>57.882169233552297</v>
      </c>
      <c r="AG795" s="86">
        <v>260.72669427099993</v>
      </c>
      <c r="AH795" s="93">
        <v>64.69453</v>
      </c>
    </row>
    <row r="796" spans="1:34" ht="11.25" customHeight="1">
      <c r="A796" s="1">
        <v>42797</v>
      </c>
      <c r="B796" s="102">
        <v>3860</v>
      </c>
      <c r="D796" s="78">
        <v>125</v>
      </c>
      <c r="E796" s="79" t="s">
        <v>333</v>
      </c>
      <c r="F796" s="101">
        <v>2403</v>
      </c>
      <c r="H796" s="126">
        <f t="shared" si="84"/>
        <v>67</v>
      </c>
      <c r="I796" s="81">
        <v>67</v>
      </c>
      <c r="K796" s="82">
        <v>2437</v>
      </c>
      <c r="M796" s="83">
        <v>80</v>
      </c>
      <c r="Q796" s="86">
        <v>258.89999999999998</v>
      </c>
      <c r="S796" s="110"/>
      <c r="U796" s="88">
        <v>75.745000000000005</v>
      </c>
      <c r="AC796" s="48">
        <v>42432</v>
      </c>
      <c r="AD796" s="78">
        <v>128.84825785667337</v>
      </c>
      <c r="AE796" s="81">
        <v>59.082775034263904</v>
      </c>
      <c r="AF796" s="83">
        <f t="shared" si="85"/>
        <v>59.082775034263904</v>
      </c>
      <c r="AG796" s="86">
        <v>258.75967073659996</v>
      </c>
      <c r="AH796" s="93">
        <v>62.92436</v>
      </c>
    </row>
    <row r="797" spans="1:34" ht="11.25" customHeight="1">
      <c r="A797" s="1">
        <v>42798</v>
      </c>
      <c r="B797" s="102">
        <v>3860</v>
      </c>
      <c r="D797" s="78">
        <v>125</v>
      </c>
      <c r="E797" s="79" t="s">
        <v>333</v>
      </c>
      <c r="F797" s="101">
        <v>2403</v>
      </c>
      <c r="H797" s="126">
        <f t="shared" si="84"/>
        <v>67</v>
      </c>
      <c r="I797" s="81">
        <v>67</v>
      </c>
      <c r="K797" s="82">
        <v>2437</v>
      </c>
      <c r="M797" s="83">
        <v>80</v>
      </c>
      <c r="Q797" s="86">
        <v>258.89999999999998</v>
      </c>
      <c r="S797" s="110"/>
      <c r="U797" s="88">
        <v>75.745000000000005</v>
      </c>
      <c r="AC797" s="48">
        <v>42433</v>
      </c>
      <c r="AD797" s="78">
        <v>135.23860928910742</v>
      </c>
      <c r="AE797" s="81">
        <v>59.662261999654298</v>
      </c>
      <c r="AF797" s="83">
        <f t="shared" si="85"/>
        <v>59.662261999654298</v>
      </c>
      <c r="AG797" s="86">
        <v>258.60494958129999</v>
      </c>
      <c r="AH797" s="93">
        <v>62.737549999999999</v>
      </c>
    </row>
    <row r="798" spans="1:34" ht="11.25" customHeight="1">
      <c r="A798" s="1">
        <v>42799</v>
      </c>
      <c r="B798" s="102">
        <v>3860</v>
      </c>
      <c r="D798" s="78">
        <v>125</v>
      </c>
      <c r="E798" s="79" t="s">
        <v>333</v>
      </c>
      <c r="F798" s="101">
        <v>2403</v>
      </c>
      <c r="H798" s="126">
        <f t="shared" si="84"/>
        <v>67</v>
      </c>
      <c r="I798" s="81">
        <v>67</v>
      </c>
      <c r="K798" s="82">
        <v>2437</v>
      </c>
      <c r="M798" s="83">
        <v>80</v>
      </c>
      <c r="Q798" s="86">
        <v>258.89999999999998</v>
      </c>
      <c r="S798" s="110"/>
      <c r="U798" s="88">
        <v>75.745000000000005</v>
      </c>
      <c r="AC798" s="48">
        <v>42434</v>
      </c>
      <c r="AD798" s="78">
        <v>136.09165561767145</v>
      </c>
      <c r="AE798" s="81">
        <v>56.851702374015197</v>
      </c>
      <c r="AF798" s="83">
        <f t="shared" si="85"/>
        <v>56.851702374015197</v>
      </c>
      <c r="AG798" s="86">
        <v>262.12206319910001</v>
      </c>
      <c r="AH798" s="93">
        <v>63.224200000000003</v>
      </c>
    </row>
    <row r="799" spans="1:34" ht="11.25" customHeight="1">
      <c r="A799" s="1">
        <v>42800</v>
      </c>
      <c r="B799" s="102">
        <v>3860</v>
      </c>
      <c r="D799" s="78">
        <v>127</v>
      </c>
      <c r="E799" s="79"/>
      <c r="F799" s="101">
        <v>2403</v>
      </c>
      <c r="H799" s="126">
        <f t="shared" si="84"/>
        <v>67</v>
      </c>
      <c r="I799" s="81">
        <v>67</v>
      </c>
      <c r="K799" s="82">
        <v>2437</v>
      </c>
      <c r="M799" s="83">
        <v>80</v>
      </c>
      <c r="Q799" s="86">
        <v>258.89999999999998</v>
      </c>
      <c r="S799" s="110"/>
      <c r="U799" s="88">
        <v>75.745000000000005</v>
      </c>
      <c r="AC799" s="48">
        <v>42435</v>
      </c>
      <c r="AD799" s="78">
        <v>137.74179044957577</v>
      </c>
      <c r="AE799" s="81">
        <v>55.911991563995699</v>
      </c>
      <c r="AF799" s="83">
        <f t="shared" si="85"/>
        <v>55.911991563995699</v>
      </c>
      <c r="AG799" s="86">
        <v>261.57603197410003</v>
      </c>
      <c r="AH799" s="93">
        <v>64.373270000000005</v>
      </c>
    </row>
    <row r="800" spans="1:34" ht="11.25" customHeight="1">
      <c r="A800" s="1">
        <v>42801</v>
      </c>
      <c r="B800" s="102">
        <v>3860</v>
      </c>
      <c r="D800" s="78">
        <v>127</v>
      </c>
      <c r="E800" s="79"/>
      <c r="F800" s="101">
        <v>2403</v>
      </c>
      <c r="H800" s="126">
        <f t="shared" si="84"/>
        <v>67</v>
      </c>
      <c r="I800" s="81">
        <v>67</v>
      </c>
      <c r="K800" s="82">
        <v>2437</v>
      </c>
      <c r="M800" s="83">
        <v>80</v>
      </c>
      <c r="Q800" s="86">
        <v>258.89999999999998</v>
      </c>
      <c r="S800" s="110"/>
      <c r="U800" s="88">
        <v>75.745000000000005</v>
      </c>
      <c r="AC800" s="48">
        <v>42436</v>
      </c>
      <c r="AD800" s="78">
        <v>137.21624097572663</v>
      </c>
      <c r="AE800" s="81">
        <v>51.7972321222042</v>
      </c>
      <c r="AF800" s="83">
        <f t="shared" si="85"/>
        <v>51.7972321222042</v>
      </c>
      <c r="AG800" s="86">
        <v>254.6496096086</v>
      </c>
      <c r="AH800" s="93">
        <v>64.047610000000006</v>
      </c>
    </row>
    <row r="801" spans="1:34" ht="11.25" customHeight="1">
      <c r="A801" s="1">
        <v>42802</v>
      </c>
      <c r="B801" s="102">
        <v>3860</v>
      </c>
      <c r="D801" s="78">
        <v>127</v>
      </c>
      <c r="E801" s="79"/>
      <c r="F801" s="101">
        <v>2403</v>
      </c>
      <c r="H801" s="126">
        <f t="shared" si="84"/>
        <v>67</v>
      </c>
      <c r="I801" s="81">
        <v>67</v>
      </c>
      <c r="K801" s="82">
        <v>2437</v>
      </c>
      <c r="M801" s="83">
        <v>80</v>
      </c>
      <c r="Q801" s="86">
        <v>258.89999999999998</v>
      </c>
      <c r="S801" s="110"/>
      <c r="U801" s="88">
        <v>75.745000000000005</v>
      </c>
      <c r="AC801" s="48">
        <v>42437</v>
      </c>
      <c r="AD801" s="78">
        <v>133.48434397497024</v>
      </c>
      <c r="AE801" s="81">
        <v>59.420576003766698</v>
      </c>
      <c r="AF801" s="83">
        <f t="shared" si="85"/>
        <v>59.420576003766698</v>
      </c>
      <c r="AG801" s="86">
        <v>254.05339839080003</v>
      </c>
      <c r="AH801" s="93">
        <v>63.810380000000002</v>
      </c>
    </row>
    <row r="802" spans="1:34" ht="11.25" customHeight="1">
      <c r="A802" s="1">
        <v>42803</v>
      </c>
      <c r="B802" s="102">
        <v>3860</v>
      </c>
      <c r="D802" s="78">
        <v>127</v>
      </c>
      <c r="E802" s="79"/>
      <c r="F802" s="101">
        <v>2403</v>
      </c>
      <c r="H802" s="126">
        <f t="shared" si="84"/>
        <v>67</v>
      </c>
      <c r="I802" s="81">
        <v>67</v>
      </c>
      <c r="K802" s="82">
        <v>2437</v>
      </c>
      <c r="M802" s="83">
        <v>80</v>
      </c>
      <c r="Q802" s="86">
        <v>258.89999999999998</v>
      </c>
      <c r="S802" s="110"/>
      <c r="U802" s="88">
        <v>75.745000000000005</v>
      </c>
      <c r="AC802" s="48">
        <v>42438</v>
      </c>
      <c r="AD802" s="78">
        <v>135.20949015728931</v>
      </c>
      <c r="AE802" s="81">
        <v>58.910497495319298</v>
      </c>
      <c r="AF802" s="83">
        <f t="shared" si="85"/>
        <v>58.910497495319298</v>
      </c>
      <c r="AG802" s="86">
        <v>254.4338803764</v>
      </c>
      <c r="AH802" s="93">
        <v>62.856189999999998</v>
      </c>
    </row>
    <row r="803" spans="1:34" ht="11.25" customHeight="1">
      <c r="A803" s="1">
        <v>42804</v>
      </c>
      <c r="B803" s="102">
        <v>3860</v>
      </c>
      <c r="D803" s="78">
        <v>127</v>
      </c>
      <c r="E803" s="79"/>
      <c r="F803" s="101">
        <v>2403</v>
      </c>
      <c r="H803" s="126">
        <f t="shared" si="84"/>
        <v>67</v>
      </c>
      <c r="I803" s="81">
        <v>67</v>
      </c>
      <c r="K803" s="82">
        <v>2437</v>
      </c>
      <c r="M803" s="83">
        <v>80</v>
      </c>
      <c r="Q803" s="86">
        <v>258.89999999999998</v>
      </c>
      <c r="S803" s="110"/>
      <c r="U803" s="88">
        <v>75.745000000000005</v>
      </c>
      <c r="AC803" s="48">
        <v>42439</v>
      </c>
      <c r="AD803" s="78">
        <v>134.96170098899498</v>
      </c>
      <c r="AE803" s="81">
        <v>58.124600309059403</v>
      </c>
      <c r="AF803" s="83">
        <f t="shared" si="85"/>
        <v>58.124600309059403</v>
      </c>
      <c r="AG803" s="86">
        <v>254.521128672</v>
      </c>
      <c r="AH803" s="93">
        <v>63.226860000000002</v>
      </c>
    </row>
    <row r="804" spans="1:34" ht="11.25" customHeight="1">
      <c r="A804" s="1">
        <v>42805</v>
      </c>
      <c r="B804" s="102">
        <v>3860</v>
      </c>
      <c r="D804" s="78">
        <v>127</v>
      </c>
      <c r="E804" s="79"/>
      <c r="F804" s="101">
        <v>2403</v>
      </c>
      <c r="H804" s="126">
        <f t="shared" si="84"/>
        <v>67</v>
      </c>
      <c r="I804" s="81">
        <v>67</v>
      </c>
      <c r="K804" s="82">
        <v>2437</v>
      </c>
      <c r="M804" s="83">
        <v>80</v>
      </c>
      <c r="Q804" s="86">
        <v>258.89999999999998</v>
      </c>
      <c r="S804" s="110"/>
      <c r="U804" s="88">
        <v>75.745000000000005</v>
      </c>
      <c r="AC804" s="48">
        <v>42440</v>
      </c>
      <c r="AD804" s="78">
        <v>136.71674612359496</v>
      </c>
      <c r="AE804" s="81">
        <v>60.385367408446797</v>
      </c>
      <c r="AF804" s="83">
        <f t="shared" si="85"/>
        <v>60.385367408446797</v>
      </c>
      <c r="AG804" s="86">
        <v>254.60217109459995</v>
      </c>
      <c r="AH804" s="93">
        <v>63.643349999999998</v>
      </c>
    </row>
    <row r="805" spans="1:34" ht="11.25" customHeight="1">
      <c r="A805" s="1">
        <v>42806</v>
      </c>
      <c r="B805" s="102">
        <v>3860</v>
      </c>
      <c r="D805" s="78">
        <v>127</v>
      </c>
      <c r="E805" s="79"/>
      <c r="F805" s="101">
        <v>2403</v>
      </c>
      <c r="H805" s="126">
        <f t="shared" si="84"/>
        <v>67</v>
      </c>
      <c r="I805" s="81">
        <v>67</v>
      </c>
      <c r="K805" s="82">
        <v>2437</v>
      </c>
      <c r="M805" s="83">
        <v>80</v>
      </c>
      <c r="Q805" s="86">
        <v>258.89999999999998</v>
      </c>
      <c r="S805" s="110"/>
      <c r="U805" s="88">
        <v>75.745000000000005</v>
      </c>
      <c r="AC805" s="48">
        <v>42441</v>
      </c>
      <c r="AD805" s="78">
        <v>139.18223667848088</v>
      </c>
      <c r="AE805" s="81">
        <v>57.700302665477501</v>
      </c>
      <c r="AF805" s="83">
        <f t="shared" si="85"/>
        <v>57.700302665477501</v>
      </c>
      <c r="AG805" s="86">
        <v>255.4048466623</v>
      </c>
      <c r="AH805" s="93">
        <v>63.286960000000001</v>
      </c>
    </row>
    <row r="806" spans="1:34" ht="11.25" customHeight="1">
      <c r="A806" s="1">
        <v>42807</v>
      </c>
      <c r="B806" s="102">
        <v>3860</v>
      </c>
      <c r="D806" s="78">
        <v>127</v>
      </c>
      <c r="E806" s="79"/>
      <c r="F806" s="101">
        <v>2403</v>
      </c>
      <c r="H806" s="126">
        <f t="shared" si="84"/>
        <v>59</v>
      </c>
      <c r="I806" s="81">
        <v>59</v>
      </c>
      <c r="J806" s="94" t="s">
        <v>201</v>
      </c>
      <c r="K806" s="82">
        <v>2437</v>
      </c>
      <c r="M806" s="83">
        <v>80</v>
      </c>
      <c r="Q806" s="86">
        <v>258.89999999999998</v>
      </c>
      <c r="S806" s="110"/>
      <c r="U806" s="88">
        <v>75.745000000000005</v>
      </c>
      <c r="AC806" s="48">
        <v>42442</v>
      </c>
      <c r="AD806" s="78">
        <v>138.04599687983207</v>
      </c>
      <c r="AE806" s="81">
        <v>56.428692919982304</v>
      </c>
      <c r="AF806" s="83">
        <f t="shared" si="85"/>
        <v>56.428692919982304</v>
      </c>
      <c r="AG806" s="86">
        <v>255.57733468009997</v>
      </c>
      <c r="AH806" s="93">
        <v>63.972200000000001</v>
      </c>
    </row>
    <row r="807" spans="1:34" ht="11.25" customHeight="1">
      <c r="A807" s="1">
        <v>42808</v>
      </c>
      <c r="B807" s="102">
        <v>3860</v>
      </c>
      <c r="D807" s="78">
        <v>127</v>
      </c>
      <c r="E807" s="79"/>
      <c r="F807" s="101">
        <v>2403</v>
      </c>
      <c r="H807" s="126">
        <f t="shared" si="84"/>
        <v>59</v>
      </c>
      <c r="I807" s="81">
        <v>59</v>
      </c>
      <c r="J807" s="94" t="s">
        <v>201</v>
      </c>
      <c r="K807" s="82">
        <v>2437</v>
      </c>
      <c r="M807" s="83">
        <v>80</v>
      </c>
      <c r="Q807" s="86">
        <v>258.89999999999998</v>
      </c>
      <c r="S807" s="110"/>
      <c r="U807" s="88">
        <v>75.745000000000005</v>
      </c>
      <c r="AC807" s="48">
        <v>42443</v>
      </c>
      <c r="AD807" s="78">
        <v>135.32216159566451</v>
      </c>
      <c r="AE807" s="81">
        <v>58.522877038864301</v>
      </c>
      <c r="AF807" s="83">
        <f t="shared" si="85"/>
        <v>58.522877038864301</v>
      </c>
      <c r="AG807" s="86">
        <v>247.30556656410005</v>
      </c>
      <c r="AH807" s="93">
        <v>63.650579999999998</v>
      </c>
    </row>
    <row r="808" spans="1:34" ht="11.25" customHeight="1">
      <c r="A808" s="1">
        <v>42809</v>
      </c>
      <c r="B808" s="102">
        <v>3860</v>
      </c>
      <c r="D808" s="78">
        <v>127</v>
      </c>
      <c r="E808" s="79"/>
      <c r="F808" s="101">
        <v>2403</v>
      </c>
      <c r="H808" s="126">
        <f t="shared" si="84"/>
        <v>59</v>
      </c>
      <c r="I808" s="81">
        <v>59</v>
      </c>
      <c r="J808" s="94" t="s">
        <v>201</v>
      </c>
      <c r="K808" s="82">
        <v>2437</v>
      </c>
      <c r="M808" s="83">
        <v>80</v>
      </c>
      <c r="Q808" s="86">
        <v>258.89999999999998</v>
      </c>
      <c r="S808" s="110"/>
      <c r="U808" s="88">
        <v>75.745000000000005</v>
      </c>
      <c r="AC808" s="48">
        <v>42444</v>
      </c>
      <c r="AD808" s="78">
        <v>123.34014815275629</v>
      </c>
      <c r="AE808" s="81">
        <v>59.320270582902502</v>
      </c>
      <c r="AF808" s="83">
        <f t="shared" si="85"/>
        <v>59.320270582902502</v>
      </c>
      <c r="AG808" s="86">
        <v>245.88657646790011</v>
      </c>
      <c r="AH808" s="93">
        <v>63.857349999999997</v>
      </c>
    </row>
    <row r="809" spans="1:34" ht="11.25" customHeight="1">
      <c r="A809" s="1">
        <v>42810</v>
      </c>
      <c r="B809" s="102">
        <v>3860</v>
      </c>
      <c r="D809" s="78">
        <v>127</v>
      </c>
      <c r="E809" s="79"/>
      <c r="F809" s="101">
        <v>2403</v>
      </c>
      <c r="H809" s="126">
        <f t="shared" si="84"/>
        <v>59</v>
      </c>
      <c r="I809" s="81">
        <v>59</v>
      </c>
      <c r="J809" s="94" t="s">
        <v>201</v>
      </c>
      <c r="K809" s="82">
        <v>2437</v>
      </c>
      <c r="M809" s="83">
        <v>80</v>
      </c>
      <c r="Q809" s="86">
        <v>258.89999999999998</v>
      </c>
      <c r="S809" s="110"/>
      <c r="U809" s="88">
        <v>75.745000000000005</v>
      </c>
      <c r="AC809" s="48">
        <v>42445</v>
      </c>
      <c r="AD809" s="78">
        <v>122.8728622604917</v>
      </c>
      <c r="AE809" s="81">
        <v>60.301574041285498</v>
      </c>
      <c r="AF809" s="83">
        <f t="shared" si="85"/>
        <v>60.301574041285498</v>
      </c>
      <c r="AG809" s="86">
        <v>245.46380681570002</v>
      </c>
      <c r="AH809" s="93">
        <v>65.387320000000003</v>
      </c>
    </row>
    <row r="810" spans="1:34" ht="11.25" customHeight="1">
      <c r="A810" s="1">
        <v>42811</v>
      </c>
      <c r="B810" s="102">
        <v>3860</v>
      </c>
      <c r="D810" s="78">
        <v>127</v>
      </c>
      <c r="E810" s="79"/>
      <c r="F810" s="101">
        <v>2403</v>
      </c>
      <c r="H810" s="126">
        <f t="shared" si="84"/>
        <v>67</v>
      </c>
      <c r="I810" s="81">
        <v>67</v>
      </c>
      <c r="K810" s="82">
        <v>2437</v>
      </c>
      <c r="M810" s="83">
        <v>80</v>
      </c>
      <c r="Q810" s="86">
        <v>258.89999999999998</v>
      </c>
      <c r="S810" s="110"/>
      <c r="U810" s="88">
        <v>75.745000000000005</v>
      </c>
      <c r="AC810" s="48">
        <v>42446</v>
      </c>
      <c r="AD810" s="78">
        <v>127.83623002704974</v>
      </c>
      <c r="AE810" s="81">
        <v>62.449012813688903</v>
      </c>
      <c r="AF810" s="83">
        <f t="shared" si="85"/>
        <v>62.449012813688903</v>
      </c>
      <c r="AG810" s="86">
        <v>246.42850691950005</v>
      </c>
      <c r="AH810" s="93">
        <v>65.159019999999998</v>
      </c>
    </row>
    <row r="811" spans="1:34" ht="11.25" customHeight="1">
      <c r="A811" s="1">
        <v>42812</v>
      </c>
      <c r="B811" s="102">
        <v>3860</v>
      </c>
      <c r="D811" s="78">
        <v>127</v>
      </c>
      <c r="E811" s="79"/>
      <c r="F811" s="101">
        <v>2403</v>
      </c>
      <c r="H811" s="126">
        <f t="shared" si="84"/>
        <v>67</v>
      </c>
      <c r="I811" s="81">
        <v>67</v>
      </c>
      <c r="K811" s="82">
        <v>2437</v>
      </c>
      <c r="M811" s="83">
        <v>80</v>
      </c>
      <c r="Q811" s="86">
        <v>258.89999999999998</v>
      </c>
      <c r="S811" s="110"/>
      <c r="U811" s="88">
        <v>75.745000000000005</v>
      </c>
      <c r="AC811" s="48">
        <v>42447</v>
      </c>
      <c r="AD811" s="78">
        <v>129.77396749076178</v>
      </c>
      <c r="AE811" s="81">
        <v>60.100407254610197</v>
      </c>
      <c r="AF811" s="83">
        <f t="shared" si="85"/>
        <v>60.100407254610197</v>
      </c>
      <c r="AG811" s="86">
        <v>247.81461790160006</v>
      </c>
      <c r="AH811" s="93">
        <v>62.133740000000003</v>
      </c>
    </row>
    <row r="812" spans="1:34" ht="11.25" customHeight="1">
      <c r="A812" s="1">
        <v>42813</v>
      </c>
      <c r="B812" s="102">
        <v>3860</v>
      </c>
      <c r="D812" s="78">
        <v>127</v>
      </c>
      <c r="E812" s="79"/>
      <c r="F812" s="101">
        <v>2403</v>
      </c>
      <c r="H812" s="126">
        <f t="shared" si="84"/>
        <v>67</v>
      </c>
      <c r="I812" s="81">
        <v>67</v>
      </c>
      <c r="K812" s="82">
        <v>2437</v>
      </c>
      <c r="M812" s="83">
        <v>80</v>
      </c>
      <c r="Q812" s="86">
        <v>258.89999999999998</v>
      </c>
      <c r="S812" s="110"/>
      <c r="U812" s="88">
        <v>75.745000000000005</v>
      </c>
      <c r="V812" s="113" t="s">
        <v>304</v>
      </c>
      <c r="AC812" s="48">
        <v>42448</v>
      </c>
      <c r="AD812" s="78">
        <v>134.28960088149611</v>
      </c>
      <c r="AE812" s="81">
        <v>60.353155076948198</v>
      </c>
      <c r="AF812" s="83">
        <f t="shared" si="85"/>
        <v>60.353155076948198</v>
      </c>
      <c r="AG812" s="86">
        <v>256.12915348019999</v>
      </c>
      <c r="AH812" s="93">
        <v>63.142560000000003</v>
      </c>
    </row>
    <row r="813" spans="1:34" ht="11.25" customHeight="1">
      <c r="A813" s="1">
        <v>42814</v>
      </c>
      <c r="B813" s="102">
        <v>3860</v>
      </c>
      <c r="D813" s="78">
        <v>127</v>
      </c>
      <c r="E813" s="79"/>
      <c r="F813" s="101">
        <v>2403</v>
      </c>
      <c r="H813" s="126">
        <f t="shared" si="84"/>
        <v>67</v>
      </c>
      <c r="I813" s="81">
        <v>67</v>
      </c>
      <c r="K813" s="82">
        <v>2437</v>
      </c>
      <c r="M813" s="83">
        <v>80</v>
      </c>
      <c r="Q813" s="86">
        <v>258.89999999999998</v>
      </c>
      <c r="S813" s="110"/>
      <c r="U813" s="88">
        <v>75.745000000000005</v>
      </c>
      <c r="V813" s="113" t="s">
        <v>304</v>
      </c>
      <c r="AC813" s="48">
        <v>42449</v>
      </c>
      <c r="AD813" s="78">
        <v>134.58026442709291</v>
      </c>
      <c r="AE813" s="81">
        <v>61.504371760608002</v>
      </c>
      <c r="AF813" s="83">
        <f t="shared" si="85"/>
        <v>61.504371760608002</v>
      </c>
      <c r="AG813" s="86">
        <v>258.99848105169997</v>
      </c>
      <c r="AH813" s="93">
        <v>63.928930000000001</v>
      </c>
    </row>
    <row r="814" spans="1:34" ht="11.25" customHeight="1">
      <c r="A814" s="1">
        <v>42815</v>
      </c>
      <c r="B814" s="102">
        <v>3860</v>
      </c>
      <c r="D814" s="78">
        <v>122</v>
      </c>
      <c r="E814" s="79" t="s">
        <v>192</v>
      </c>
      <c r="F814" s="101">
        <v>2403</v>
      </c>
      <c r="H814" s="126">
        <f t="shared" si="84"/>
        <v>67</v>
      </c>
      <c r="I814" s="81">
        <v>67</v>
      </c>
      <c r="K814" s="82">
        <v>2437</v>
      </c>
      <c r="M814" s="83">
        <v>80</v>
      </c>
      <c r="Q814" s="86">
        <v>258.89999999999998</v>
      </c>
      <c r="S814" s="110"/>
      <c r="U814" s="88">
        <v>75.745000000000005</v>
      </c>
      <c r="V814" s="113" t="s">
        <v>304</v>
      </c>
      <c r="AC814" s="48">
        <v>42450</v>
      </c>
      <c r="AD814" s="78">
        <v>137.03031397789692</v>
      </c>
      <c r="AE814" s="81">
        <v>60.586849150481697</v>
      </c>
      <c r="AF814" s="83">
        <f t="shared" si="85"/>
        <v>60.586849150481697</v>
      </c>
      <c r="AG814" s="86">
        <v>256.14195433459997</v>
      </c>
      <c r="AH814" s="93">
        <v>62.557569999999998</v>
      </c>
    </row>
    <row r="815" spans="1:34" ht="11.25" customHeight="1">
      <c r="A815" s="1">
        <v>42816</v>
      </c>
      <c r="B815" s="102">
        <v>3860</v>
      </c>
      <c r="D815" s="78">
        <v>122</v>
      </c>
      <c r="E815" s="79" t="s">
        <v>192</v>
      </c>
      <c r="F815" s="101">
        <v>2403</v>
      </c>
      <c r="H815" s="126">
        <f t="shared" si="84"/>
        <v>67</v>
      </c>
      <c r="I815" s="81">
        <v>67</v>
      </c>
      <c r="K815" s="82">
        <v>2437</v>
      </c>
      <c r="M815" s="83">
        <v>80</v>
      </c>
      <c r="Q815" s="86">
        <v>258.89999999999998</v>
      </c>
      <c r="S815" s="110"/>
      <c r="U815" s="88">
        <v>75.745000000000005</v>
      </c>
      <c r="V815" s="113" t="s">
        <v>304</v>
      </c>
      <c r="AC815" s="48">
        <v>42451</v>
      </c>
      <c r="AD815" s="78">
        <v>134.79613268943331</v>
      </c>
      <c r="AE815" s="81">
        <v>60.363712242871998</v>
      </c>
      <c r="AF815" s="83">
        <f t="shared" si="85"/>
        <v>60.363712242871998</v>
      </c>
      <c r="AG815" s="86">
        <v>255.45664659440007</v>
      </c>
      <c r="AH815" s="93">
        <v>61.341729999999998</v>
      </c>
    </row>
    <row r="816" spans="1:34" ht="11.25" customHeight="1">
      <c r="A816" s="1">
        <v>42817</v>
      </c>
      <c r="B816" s="102">
        <v>3860</v>
      </c>
      <c r="D816" s="78">
        <v>122</v>
      </c>
      <c r="E816" s="79" t="s">
        <v>192</v>
      </c>
      <c r="F816" s="101">
        <v>2403</v>
      </c>
      <c r="H816" s="126">
        <f t="shared" si="84"/>
        <v>67</v>
      </c>
      <c r="I816" s="81">
        <v>67</v>
      </c>
      <c r="K816" s="82">
        <v>2437</v>
      </c>
      <c r="M816" s="83">
        <v>80</v>
      </c>
      <c r="Q816" s="86">
        <v>258.89999999999998</v>
      </c>
      <c r="S816" s="110"/>
      <c r="U816" s="88">
        <v>75.745000000000005</v>
      </c>
      <c r="V816" s="113" t="s">
        <v>304</v>
      </c>
      <c r="AC816" s="48">
        <v>42452</v>
      </c>
      <c r="AD816" s="78">
        <v>135.56616837367761</v>
      </c>
      <c r="AE816" s="81">
        <v>60.266492754637703</v>
      </c>
      <c r="AF816" s="83">
        <f t="shared" si="85"/>
        <v>60.266492754637703</v>
      </c>
      <c r="AG816" s="86">
        <v>254.30278243799992</v>
      </c>
      <c r="AH816" s="93">
        <v>63.39837</v>
      </c>
    </row>
    <row r="817" spans="1:34" ht="11.25" customHeight="1">
      <c r="A817" s="1">
        <v>42818</v>
      </c>
      <c r="B817" s="102">
        <v>3860</v>
      </c>
      <c r="D817" s="78">
        <v>127</v>
      </c>
      <c r="E817" s="79"/>
      <c r="F817" s="101">
        <v>2403</v>
      </c>
      <c r="H817" s="126">
        <f t="shared" si="84"/>
        <v>67</v>
      </c>
      <c r="I817" s="81">
        <v>67</v>
      </c>
      <c r="K817" s="82">
        <v>2437</v>
      </c>
      <c r="M817" s="83">
        <v>80</v>
      </c>
      <c r="Q817" s="86">
        <v>258.89999999999998</v>
      </c>
      <c r="S817" s="110"/>
      <c r="U817" s="88">
        <v>75.745000000000005</v>
      </c>
      <c r="V817" s="113" t="s">
        <v>304</v>
      </c>
      <c r="AC817" s="48">
        <v>42453</v>
      </c>
      <c r="AD817" s="78">
        <v>138.80525386526747</v>
      </c>
      <c r="AE817" s="81">
        <v>60.468870036701098</v>
      </c>
      <c r="AF817" s="83">
        <f t="shared" si="85"/>
        <v>60.468870036701098</v>
      </c>
      <c r="AG817" s="86">
        <v>254.30379678400001</v>
      </c>
      <c r="AH817" s="93">
        <v>64.027910000000006</v>
      </c>
    </row>
    <row r="818" spans="1:34" ht="11.25" customHeight="1">
      <c r="A818" s="1">
        <v>42819</v>
      </c>
      <c r="B818" s="102">
        <v>3860</v>
      </c>
      <c r="D818" s="78">
        <v>127</v>
      </c>
      <c r="E818" s="79"/>
      <c r="F818" s="101">
        <v>2403</v>
      </c>
      <c r="H818" s="126">
        <f t="shared" si="84"/>
        <v>67</v>
      </c>
      <c r="I818" s="81">
        <v>67</v>
      </c>
      <c r="K818" s="82">
        <v>2437</v>
      </c>
      <c r="M818" s="83">
        <v>80</v>
      </c>
      <c r="Q818" s="86">
        <v>258.89999999999998</v>
      </c>
      <c r="S818" s="110"/>
      <c r="U818" s="88">
        <v>75.745000000000005</v>
      </c>
      <c r="V818" s="113" t="s">
        <v>304</v>
      </c>
      <c r="AC818" s="48">
        <v>42454</v>
      </c>
      <c r="AD818" s="78">
        <v>139.28568351566329</v>
      </c>
      <c r="AE818" s="81">
        <v>59.603804024100597</v>
      </c>
      <c r="AF818" s="83">
        <f t="shared" si="85"/>
        <v>59.603804024100597</v>
      </c>
      <c r="AG818" s="86">
        <v>257.36928819689996</v>
      </c>
      <c r="AH818" s="93">
        <v>62.72871</v>
      </c>
    </row>
    <row r="819" spans="1:34" ht="11.25" customHeight="1">
      <c r="A819" s="1">
        <v>42820</v>
      </c>
      <c r="B819" s="102">
        <v>3860</v>
      </c>
      <c r="D819" s="78">
        <v>127</v>
      </c>
      <c r="E819" s="79"/>
      <c r="F819" s="101">
        <v>2403</v>
      </c>
      <c r="H819" s="126">
        <f t="shared" si="84"/>
        <v>67</v>
      </c>
      <c r="I819" s="81">
        <v>67</v>
      </c>
      <c r="K819" s="82">
        <v>2437</v>
      </c>
      <c r="M819" s="83">
        <v>80</v>
      </c>
      <c r="Q819" s="86">
        <v>258.89999999999998</v>
      </c>
      <c r="S819" s="110"/>
      <c r="U819" s="88">
        <v>75.745000000000005</v>
      </c>
      <c r="V819" s="113" t="s">
        <v>304</v>
      </c>
      <c r="AC819" s="48">
        <v>42455</v>
      </c>
      <c r="AD819" s="78">
        <v>141.17699556130469</v>
      </c>
      <c r="AE819" s="81">
        <v>60.361063487895997</v>
      </c>
      <c r="AF819" s="83">
        <f t="shared" si="85"/>
        <v>60.361063487895997</v>
      </c>
      <c r="AG819" s="86">
        <v>257.88588626250004</v>
      </c>
      <c r="AH819" s="93">
        <v>63.453290000000003</v>
      </c>
    </row>
    <row r="820" spans="1:34" ht="11.25" customHeight="1">
      <c r="A820" s="1">
        <v>42821</v>
      </c>
      <c r="B820" s="102">
        <v>3860</v>
      </c>
      <c r="D820" s="78">
        <v>127</v>
      </c>
      <c r="E820" s="79"/>
      <c r="F820" s="101">
        <v>2403</v>
      </c>
      <c r="H820" s="126">
        <f t="shared" si="84"/>
        <v>67</v>
      </c>
      <c r="I820" s="81">
        <v>67</v>
      </c>
      <c r="K820" s="82">
        <v>2437</v>
      </c>
      <c r="M820" s="83">
        <v>80</v>
      </c>
      <c r="Q820" s="86">
        <v>258.89999999999998</v>
      </c>
      <c r="S820" s="110"/>
      <c r="U820" s="88">
        <v>75.745000000000005</v>
      </c>
      <c r="V820" s="113" t="s">
        <v>304</v>
      </c>
      <c r="AC820" s="48">
        <v>42456</v>
      </c>
      <c r="AD820" s="78">
        <v>143.75704604288734</v>
      </c>
      <c r="AE820" s="81">
        <v>59.959398393624902</v>
      </c>
      <c r="AF820" s="83">
        <f t="shared" si="85"/>
        <v>59.959398393624902</v>
      </c>
      <c r="AG820" s="86">
        <v>258.00405209229996</v>
      </c>
      <c r="AH820" s="93">
        <v>63.312570000000001</v>
      </c>
    </row>
    <row r="821" spans="1:34" ht="11.25" customHeight="1">
      <c r="A821" s="1">
        <v>42822</v>
      </c>
      <c r="B821" s="102">
        <v>3860</v>
      </c>
      <c r="D821" s="78">
        <v>127</v>
      </c>
      <c r="E821" s="79"/>
      <c r="F821" s="101">
        <v>2403</v>
      </c>
      <c r="H821" s="126">
        <f t="shared" si="84"/>
        <v>67</v>
      </c>
      <c r="I821" s="81">
        <v>67</v>
      </c>
      <c r="K821" s="82">
        <v>2437</v>
      </c>
      <c r="M821" s="83">
        <v>80</v>
      </c>
      <c r="Q821" s="86">
        <v>258.89999999999998</v>
      </c>
      <c r="S821" s="110"/>
      <c r="U821" s="88">
        <v>75.745000000000005</v>
      </c>
      <c r="V821" s="113" t="s">
        <v>304</v>
      </c>
      <c r="AC821" s="48">
        <v>42457</v>
      </c>
      <c r="AD821" s="78">
        <v>145.38307559805304</v>
      </c>
      <c r="AE821" s="81">
        <v>58.025911382066298</v>
      </c>
      <c r="AF821" s="83">
        <f t="shared" si="85"/>
        <v>58.025911382066298</v>
      </c>
      <c r="AG821" s="86">
        <v>254.1519961823</v>
      </c>
      <c r="AH821" s="93">
        <v>60.507680000000001</v>
      </c>
    </row>
    <row r="822" spans="1:34" ht="11.25" customHeight="1">
      <c r="A822" s="1">
        <v>42823</v>
      </c>
      <c r="B822" s="102">
        <v>3860</v>
      </c>
      <c r="D822" s="78">
        <v>127</v>
      </c>
      <c r="E822" s="79"/>
      <c r="F822" s="101">
        <v>2403</v>
      </c>
      <c r="H822" s="126">
        <f t="shared" si="84"/>
        <v>67</v>
      </c>
      <c r="I822" s="81">
        <v>67</v>
      </c>
      <c r="K822" s="82">
        <v>2437</v>
      </c>
      <c r="M822" s="83">
        <v>80</v>
      </c>
      <c r="Q822" s="86">
        <v>258.89999999999998</v>
      </c>
      <c r="S822" s="110"/>
      <c r="U822" s="88">
        <v>75.745000000000005</v>
      </c>
      <c r="V822" s="113" t="s">
        <v>304</v>
      </c>
      <c r="AC822" s="48">
        <v>42458</v>
      </c>
      <c r="AD822" s="78">
        <v>147.57950904726704</v>
      </c>
      <c r="AE822" s="81">
        <v>56.521751815093701</v>
      </c>
      <c r="AF822" s="83">
        <f t="shared" si="85"/>
        <v>56.521751815093701</v>
      </c>
      <c r="AG822" s="86">
        <v>253.48198024699997</v>
      </c>
      <c r="AH822" s="93">
        <v>59.512790000000003</v>
      </c>
    </row>
    <row r="823" spans="1:34" ht="11.25" customHeight="1">
      <c r="A823" s="1">
        <v>42824</v>
      </c>
      <c r="B823" s="102">
        <v>3860</v>
      </c>
      <c r="D823" s="78">
        <v>127</v>
      </c>
      <c r="E823" s="79"/>
      <c r="F823" s="101">
        <v>2403</v>
      </c>
      <c r="H823" s="126">
        <f t="shared" si="84"/>
        <v>67</v>
      </c>
      <c r="I823" s="81">
        <v>67</v>
      </c>
      <c r="K823" s="82">
        <v>2437</v>
      </c>
      <c r="M823" s="83">
        <v>80</v>
      </c>
      <c r="Q823" s="86">
        <v>258.89999999999998</v>
      </c>
      <c r="S823" s="110"/>
      <c r="U823" s="88">
        <v>75.745000000000005</v>
      </c>
      <c r="AC823" s="48">
        <v>42459</v>
      </c>
      <c r="AD823" s="78">
        <v>150.0547112066013</v>
      </c>
      <c r="AE823" s="81">
        <v>55.3403255815997</v>
      </c>
      <c r="AF823" s="83">
        <f t="shared" si="85"/>
        <v>55.3403255815997</v>
      </c>
      <c r="AG823" s="86">
        <v>254.73724741430004</v>
      </c>
      <c r="AH823" s="93">
        <v>60.501240000000003</v>
      </c>
    </row>
    <row r="824" spans="1:34" ht="11.25" customHeight="1">
      <c r="A824" s="1">
        <v>42825</v>
      </c>
      <c r="B824" s="102">
        <v>3860</v>
      </c>
      <c r="D824" s="78">
        <v>127</v>
      </c>
      <c r="E824" s="79"/>
      <c r="F824" s="101">
        <v>2403</v>
      </c>
      <c r="H824" s="126">
        <f t="shared" si="84"/>
        <v>67</v>
      </c>
      <c r="I824" s="81">
        <v>67</v>
      </c>
      <c r="K824" s="82">
        <v>2437</v>
      </c>
      <c r="M824" s="83">
        <v>80</v>
      </c>
      <c r="Q824" s="86">
        <v>258.89999999999998</v>
      </c>
      <c r="S824" s="110"/>
      <c r="U824" s="88">
        <v>75.745000000000005</v>
      </c>
      <c r="AC824" s="48">
        <v>42460</v>
      </c>
      <c r="AD824" s="78">
        <v>147.52417046533006</v>
      </c>
      <c r="AE824" s="81">
        <v>55.602992286243897</v>
      </c>
      <c r="AF824" s="83">
        <f t="shared" si="85"/>
        <v>55.602992286243897</v>
      </c>
      <c r="AG824" s="86">
        <v>254.95207390770005</v>
      </c>
      <c r="AH824" s="93">
        <v>60.853259999999999</v>
      </c>
    </row>
    <row r="825" spans="1:34" ht="11.25" customHeight="1">
      <c r="A825" s="1">
        <v>42826</v>
      </c>
      <c r="B825" s="102">
        <v>2994</v>
      </c>
      <c r="D825" s="78">
        <v>128</v>
      </c>
      <c r="E825" s="79"/>
      <c r="F825" s="101">
        <v>2398</v>
      </c>
      <c r="H825" s="126">
        <f t="shared" si="84"/>
        <v>66</v>
      </c>
      <c r="I825" s="81">
        <v>66</v>
      </c>
      <c r="K825" s="82">
        <v>2346</v>
      </c>
      <c r="M825" s="83">
        <v>79</v>
      </c>
      <c r="Q825" s="86">
        <v>263</v>
      </c>
      <c r="R825" s="87" t="s">
        <v>346</v>
      </c>
      <c r="S825" s="110"/>
      <c r="U825" s="88">
        <v>75.358999999999995</v>
      </c>
      <c r="V825" s="111" t="s">
        <v>230</v>
      </c>
      <c r="AC825" s="48">
        <v>42461</v>
      </c>
      <c r="AD825" s="78">
        <v>145.99567324921702</v>
      </c>
      <c r="AE825" s="81">
        <v>55.930747187007299</v>
      </c>
      <c r="AF825" s="83">
        <f t="shared" si="85"/>
        <v>55.930747187007299</v>
      </c>
      <c r="AG825" s="86">
        <v>249.04036761269998</v>
      </c>
      <c r="AH825" s="93">
        <v>61.04054</v>
      </c>
    </row>
    <row r="826" spans="1:34" ht="11.25" customHeight="1">
      <c r="A826" s="1">
        <v>42827</v>
      </c>
      <c r="B826" s="102">
        <v>2994</v>
      </c>
      <c r="D826" s="78">
        <v>128</v>
      </c>
      <c r="E826" s="79"/>
      <c r="F826" s="101">
        <v>2398</v>
      </c>
      <c r="H826" s="126">
        <f t="shared" si="84"/>
        <v>66</v>
      </c>
      <c r="I826" s="81">
        <v>66</v>
      </c>
      <c r="K826" s="82">
        <v>2346</v>
      </c>
      <c r="M826" s="83">
        <v>79</v>
      </c>
      <c r="Q826" s="86">
        <v>263</v>
      </c>
      <c r="S826" s="110"/>
      <c r="U826" s="88">
        <v>75.358999999999995</v>
      </c>
      <c r="AC826" s="48">
        <v>42462</v>
      </c>
      <c r="AD826" s="78">
        <v>145.54000491065284</v>
      </c>
      <c r="AE826" s="81">
        <v>56.775649860480101</v>
      </c>
      <c r="AF826" s="83">
        <f t="shared" si="85"/>
        <v>56.775649860480101</v>
      </c>
      <c r="AG826" s="86">
        <v>249.03002240819995</v>
      </c>
      <c r="AH826" s="93">
        <v>60.427909999999997</v>
      </c>
    </row>
    <row r="827" spans="1:34" ht="11.25" customHeight="1">
      <c r="A827" s="1">
        <v>42828</v>
      </c>
      <c r="B827" s="102">
        <v>2994</v>
      </c>
      <c r="D827" s="78">
        <v>125</v>
      </c>
      <c r="E827" s="79" t="s">
        <v>32</v>
      </c>
      <c r="F827" s="101">
        <v>2398</v>
      </c>
      <c r="H827" s="126">
        <f t="shared" si="84"/>
        <v>66</v>
      </c>
      <c r="I827" s="81">
        <v>66</v>
      </c>
      <c r="K827" s="82">
        <v>2346</v>
      </c>
      <c r="M827" s="83">
        <v>79</v>
      </c>
      <c r="Q827" s="86">
        <v>260</v>
      </c>
      <c r="R827" s="87" t="s">
        <v>324</v>
      </c>
      <c r="S827" s="110"/>
      <c r="U827" s="88">
        <v>75.358999999999995</v>
      </c>
      <c r="AC827" s="48">
        <v>42463</v>
      </c>
      <c r="AD827" s="78">
        <v>142.56370606270531</v>
      </c>
      <c r="AE827" s="81">
        <v>57.990202074218303</v>
      </c>
      <c r="AF827" s="83">
        <f t="shared" si="85"/>
        <v>57.990202074218303</v>
      </c>
      <c r="AG827" s="86">
        <v>249.78265502449997</v>
      </c>
      <c r="AH827" s="93">
        <v>60.864519999999999</v>
      </c>
    </row>
    <row r="828" spans="1:34" ht="11.25" customHeight="1">
      <c r="A828" s="1">
        <v>42829</v>
      </c>
      <c r="B828" s="102">
        <v>2994</v>
      </c>
      <c r="D828" s="78">
        <v>125</v>
      </c>
      <c r="E828" s="79" t="s">
        <v>32</v>
      </c>
      <c r="F828" s="101">
        <v>2398</v>
      </c>
      <c r="H828" s="126">
        <f t="shared" si="84"/>
        <v>66</v>
      </c>
      <c r="I828" s="81">
        <v>66</v>
      </c>
      <c r="K828" s="82">
        <v>2346</v>
      </c>
      <c r="M828" s="83">
        <v>79</v>
      </c>
      <c r="Q828" s="86">
        <v>260</v>
      </c>
      <c r="R828" s="87" t="s">
        <v>324</v>
      </c>
      <c r="S828" s="110"/>
      <c r="U828" s="88">
        <v>75.358999999999995</v>
      </c>
      <c r="AC828" s="48">
        <v>42464</v>
      </c>
      <c r="AD828" s="78">
        <v>139.49466608467512</v>
      </c>
      <c r="AE828" s="81">
        <v>55.061230707445297</v>
      </c>
      <c r="AF828" s="83">
        <f t="shared" si="85"/>
        <v>55.061230707445297</v>
      </c>
      <c r="AG828" s="86">
        <v>247.41358404800002</v>
      </c>
      <c r="AH828" s="93">
        <v>59.358510000000003</v>
      </c>
    </row>
    <row r="829" spans="1:34" ht="11.25" customHeight="1">
      <c r="A829" s="1">
        <v>42830</v>
      </c>
      <c r="B829" s="102">
        <v>2994</v>
      </c>
      <c r="D829" s="78">
        <v>125</v>
      </c>
      <c r="E829" s="79" t="s">
        <v>32</v>
      </c>
      <c r="F829" s="101">
        <v>2398</v>
      </c>
      <c r="H829" s="126">
        <f t="shared" si="84"/>
        <v>66</v>
      </c>
      <c r="I829" s="81">
        <v>66</v>
      </c>
      <c r="K829" s="82">
        <v>2346</v>
      </c>
      <c r="M829" s="83">
        <v>79</v>
      </c>
      <c r="Q829" s="86">
        <v>260</v>
      </c>
      <c r="R829" s="87" t="s">
        <v>324</v>
      </c>
      <c r="S829" s="110"/>
      <c r="U829" s="88">
        <v>75.358999999999995</v>
      </c>
      <c r="AC829" s="48">
        <v>42465</v>
      </c>
      <c r="AD829" s="78">
        <v>141.10866413728294</v>
      </c>
      <c r="AE829" s="81">
        <v>51.964017630437503</v>
      </c>
      <c r="AF829" s="83">
        <f t="shared" si="85"/>
        <v>51.964017630437503</v>
      </c>
      <c r="AG829" s="86">
        <v>251.02363667469996</v>
      </c>
      <c r="AH829" s="93">
        <v>56.968310000000002</v>
      </c>
    </row>
    <row r="830" spans="1:34" ht="11.25" customHeight="1">
      <c r="A830" s="1">
        <v>42831</v>
      </c>
      <c r="B830" s="102">
        <v>2994</v>
      </c>
      <c r="D830" s="78">
        <v>128</v>
      </c>
      <c r="E830" s="79"/>
      <c r="F830" s="101">
        <v>2398</v>
      </c>
      <c r="H830" s="126">
        <f t="shared" si="84"/>
        <v>66</v>
      </c>
      <c r="I830" s="81">
        <v>66</v>
      </c>
      <c r="K830" s="82">
        <v>2346</v>
      </c>
      <c r="M830" s="83">
        <v>79</v>
      </c>
      <c r="Q830" s="86">
        <v>260</v>
      </c>
      <c r="R830" s="87" t="s">
        <v>324</v>
      </c>
      <c r="S830" s="110"/>
      <c r="U830" s="88">
        <v>75.358999999999995</v>
      </c>
      <c r="AC830" s="48">
        <v>42466</v>
      </c>
      <c r="AD830" s="78">
        <v>147.05049973000558</v>
      </c>
      <c r="AE830" s="81">
        <v>53.6372909925785</v>
      </c>
      <c r="AF830" s="83">
        <f t="shared" si="85"/>
        <v>53.6372909925785</v>
      </c>
      <c r="AG830" s="86">
        <v>249.2533886471</v>
      </c>
      <c r="AH830" s="93">
        <v>57.57385</v>
      </c>
    </row>
    <row r="831" spans="1:34" ht="11.25" customHeight="1">
      <c r="A831" s="1">
        <v>42832</v>
      </c>
      <c r="B831" s="102">
        <v>2994</v>
      </c>
      <c r="D831" s="78">
        <v>128</v>
      </c>
      <c r="E831" s="79"/>
      <c r="F831" s="101">
        <v>2398</v>
      </c>
      <c r="H831" s="126">
        <f t="shared" si="84"/>
        <v>66</v>
      </c>
      <c r="I831" s="81">
        <v>66</v>
      </c>
      <c r="K831" s="82">
        <v>2346</v>
      </c>
      <c r="M831" s="83">
        <v>79</v>
      </c>
      <c r="Q831" s="86">
        <v>263</v>
      </c>
      <c r="S831" s="110"/>
      <c r="U831" s="88">
        <v>75.358999999999995</v>
      </c>
      <c r="AC831" s="48">
        <v>42467</v>
      </c>
      <c r="AD831" s="78">
        <v>143.91505426920631</v>
      </c>
      <c r="AE831" s="81">
        <v>53.396242666329499</v>
      </c>
      <c r="AF831" s="83">
        <f t="shared" si="85"/>
        <v>53.396242666329499</v>
      </c>
      <c r="AG831" s="86">
        <v>249.34989377919999</v>
      </c>
      <c r="AH831" s="93">
        <v>58.434849999999997</v>
      </c>
    </row>
    <row r="832" spans="1:34" ht="11.25" customHeight="1">
      <c r="A832" s="1">
        <v>42833</v>
      </c>
      <c r="B832" s="102">
        <v>2994</v>
      </c>
      <c r="D832" s="78">
        <v>128</v>
      </c>
      <c r="E832" s="79"/>
      <c r="F832" s="101">
        <v>2398</v>
      </c>
      <c r="H832" s="126">
        <f t="shared" si="84"/>
        <v>66</v>
      </c>
      <c r="I832" s="81">
        <v>66</v>
      </c>
      <c r="K832" s="82">
        <v>2346</v>
      </c>
      <c r="M832" s="83">
        <v>79</v>
      </c>
      <c r="Q832" s="86">
        <v>263</v>
      </c>
      <c r="S832" s="110"/>
      <c r="U832" s="88">
        <v>75.358999999999995</v>
      </c>
      <c r="AC832" s="48">
        <v>42468</v>
      </c>
      <c r="AD832" s="78">
        <v>143.23525420180545</v>
      </c>
      <c r="AE832" s="81">
        <v>52.647202024536803</v>
      </c>
      <c r="AF832" s="83">
        <f t="shared" si="85"/>
        <v>52.647202024536803</v>
      </c>
      <c r="AG832" s="86">
        <v>245.76995350120001</v>
      </c>
      <c r="AH832" s="93">
        <v>58.409599999999998</v>
      </c>
    </row>
    <row r="833" spans="1:34" ht="11.25" customHeight="1">
      <c r="A833" s="1">
        <v>42834</v>
      </c>
      <c r="B833" s="102">
        <v>2994</v>
      </c>
      <c r="D833" s="78">
        <v>128</v>
      </c>
      <c r="E833" s="79"/>
      <c r="F833" s="101">
        <v>2398</v>
      </c>
      <c r="H833" s="126">
        <f t="shared" si="84"/>
        <v>66</v>
      </c>
      <c r="I833" s="81">
        <v>66</v>
      </c>
      <c r="K833" s="82">
        <v>2346</v>
      </c>
      <c r="M833" s="83">
        <v>79</v>
      </c>
      <c r="Q833" s="86">
        <v>263</v>
      </c>
      <c r="S833" s="110"/>
      <c r="U833" s="88">
        <v>75.358999999999995</v>
      </c>
      <c r="AC833" s="48">
        <v>42469</v>
      </c>
      <c r="AD833" s="78">
        <v>148.25776170944906</v>
      </c>
      <c r="AE833" s="81">
        <v>55.600217081625502</v>
      </c>
      <c r="AF833" s="83">
        <f t="shared" si="85"/>
        <v>55.600217081625502</v>
      </c>
      <c r="AG833" s="86">
        <v>246.50194188289998</v>
      </c>
      <c r="AH833" s="93">
        <v>59.898040000000002</v>
      </c>
    </row>
    <row r="834" spans="1:34" ht="11.25" customHeight="1">
      <c r="A834" s="1">
        <v>42835</v>
      </c>
      <c r="B834" s="102">
        <v>2994</v>
      </c>
      <c r="D834" s="78">
        <v>123</v>
      </c>
      <c r="E834" s="79" t="s">
        <v>193</v>
      </c>
      <c r="F834" s="101">
        <v>2398</v>
      </c>
      <c r="H834" s="126">
        <f t="shared" si="84"/>
        <v>66</v>
      </c>
      <c r="I834" s="81">
        <v>66</v>
      </c>
      <c r="K834" s="82">
        <v>2346</v>
      </c>
      <c r="M834" s="83">
        <v>79</v>
      </c>
      <c r="Q834" s="86">
        <v>263</v>
      </c>
      <c r="S834" s="110"/>
      <c r="U834" s="88">
        <v>75.358999999999995</v>
      </c>
      <c r="AC834" s="48">
        <v>42470</v>
      </c>
      <c r="AD834" s="78">
        <v>140.885867917318</v>
      </c>
      <c r="AE834" s="81">
        <v>53.777940156660101</v>
      </c>
      <c r="AF834" s="83">
        <f t="shared" si="85"/>
        <v>53.777940156660101</v>
      </c>
      <c r="AG834" s="86">
        <v>245.85634520480002</v>
      </c>
      <c r="AH834" s="93">
        <v>59.866909999999997</v>
      </c>
    </row>
    <row r="835" spans="1:34" ht="11.25" customHeight="1">
      <c r="A835" s="1">
        <v>42836</v>
      </c>
      <c r="B835" s="102">
        <v>2994</v>
      </c>
      <c r="D835" s="78">
        <v>123</v>
      </c>
      <c r="E835" s="79" t="s">
        <v>193</v>
      </c>
      <c r="F835" s="101">
        <v>2398</v>
      </c>
      <c r="H835" s="126">
        <f t="shared" si="84"/>
        <v>66</v>
      </c>
      <c r="I835" s="81">
        <v>66</v>
      </c>
      <c r="K835" s="82">
        <v>2346</v>
      </c>
      <c r="M835" s="83">
        <v>79</v>
      </c>
      <c r="Q835" s="86">
        <v>263</v>
      </c>
      <c r="S835" s="110"/>
      <c r="U835" s="88">
        <v>75.358999999999995</v>
      </c>
      <c r="AC835" s="48">
        <v>42471</v>
      </c>
      <c r="AD835" s="78">
        <v>134.19188173147018</v>
      </c>
      <c r="AE835" s="81">
        <v>52.1502718757786</v>
      </c>
      <c r="AF835" s="83">
        <f t="shared" si="85"/>
        <v>52.1502718757786</v>
      </c>
      <c r="AG835" s="86">
        <v>233.75723809729999</v>
      </c>
      <c r="AH835" s="93">
        <v>59.108780000000003</v>
      </c>
    </row>
    <row r="836" spans="1:34" ht="11.25" customHeight="1">
      <c r="A836" s="1">
        <v>42837</v>
      </c>
      <c r="B836" s="102">
        <v>2994</v>
      </c>
      <c r="D836" s="78">
        <v>123</v>
      </c>
      <c r="E836" s="79" t="s">
        <v>193</v>
      </c>
      <c r="F836" s="101">
        <v>2398</v>
      </c>
      <c r="H836" s="126">
        <f t="shared" si="84"/>
        <v>66</v>
      </c>
      <c r="I836" s="81">
        <v>66</v>
      </c>
      <c r="K836" s="82">
        <v>2346</v>
      </c>
      <c r="M836" s="83">
        <v>79</v>
      </c>
      <c r="Q836" s="86">
        <v>263</v>
      </c>
      <c r="S836" s="110"/>
      <c r="U836" s="88">
        <v>75.358999999999995</v>
      </c>
      <c r="AC836" s="48">
        <v>42472</v>
      </c>
      <c r="AD836" s="78">
        <v>126.34461121499223</v>
      </c>
      <c r="AE836" s="81">
        <v>51.674518963738699</v>
      </c>
      <c r="AF836" s="83">
        <f t="shared" si="85"/>
        <v>51.674518963738699</v>
      </c>
      <c r="AG836" s="86">
        <v>230.99584781660002</v>
      </c>
      <c r="AH836" s="93">
        <v>58.37368</v>
      </c>
    </row>
    <row r="837" spans="1:34" ht="11.25" customHeight="1">
      <c r="A837" s="1">
        <v>42838</v>
      </c>
      <c r="B837" s="102">
        <v>2994</v>
      </c>
      <c r="D837" s="78">
        <v>123</v>
      </c>
      <c r="E837" s="79" t="s">
        <v>193</v>
      </c>
      <c r="F837" s="101">
        <v>2398</v>
      </c>
      <c r="H837" s="126">
        <f t="shared" ref="H837:H900" si="86">IF(I837&lt;M837, I837, M837)</f>
        <v>66</v>
      </c>
      <c r="I837" s="81">
        <v>66</v>
      </c>
      <c r="K837" s="82">
        <v>2346</v>
      </c>
      <c r="M837" s="83">
        <v>79</v>
      </c>
      <c r="Q837" s="86">
        <v>263</v>
      </c>
      <c r="S837" s="110"/>
      <c r="U837" s="88">
        <v>75.358999999999995</v>
      </c>
      <c r="AC837" s="48">
        <v>42473</v>
      </c>
      <c r="AD837" s="78">
        <v>128.95321628850871</v>
      </c>
      <c r="AE837" s="81">
        <v>52.540681143240903</v>
      </c>
      <c r="AF837" s="83">
        <f t="shared" ref="AF837:AF900" si="87">AE837</f>
        <v>52.540681143240903</v>
      </c>
      <c r="AG837" s="86">
        <v>231.33997185889999</v>
      </c>
      <c r="AH837" s="93">
        <v>59.093710000000002</v>
      </c>
    </row>
    <row r="838" spans="1:34" ht="11.25" customHeight="1">
      <c r="A838" s="1">
        <v>42839</v>
      </c>
      <c r="B838" s="102">
        <v>2994</v>
      </c>
      <c r="D838" s="78">
        <v>128</v>
      </c>
      <c r="E838" s="79"/>
      <c r="F838" s="101">
        <v>2398</v>
      </c>
      <c r="H838" s="126">
        <f t="shared" si="86"/>
        <v>66</v>
      </c>
      <c r="I838" s="81">
        <v>66</v>
      </c>
      <c r="K838" s="82">
        <v>2346</v>
      </c>
      <c r="M838" s="83">
        <v>79</v>
      </c>
      <c r="Q838" s="86">
        <v>263</v>
      </c>
      <c r="S838" s="110"/>
      <c r="U838" s="88">
        <v>75.358999999999995</v>
      </c>
      <c r="AC838" s="48">
        <v>42474</v>
      </c>
      <c r="AD838" s="78">
        <v>131.05993020917992</v>
      </c>
      <c r="AE838" s="81">
        <v>53.0517781204329</v>
      </c>
      <c r="AF838" s="83">
        <f t="shared" si="87"/>
        <v>53.0517781204329</v>
      </c>
      <c r="AG838" s="86">
        <v>234.05167670499995</v>
      </c>
      <c r="AH838" s="93">
        <v>59.100090000000002</v>
      </c>
    </row>
    <row r="839" spans="1:34" ht="11.25" customHeight="1">
      <c r="A839" s="1">
        <v>42840</v>
      </c>
      <c r="B839" s="102">
        <v>2994</v>
      </c>
      <c r="D839" s="78">
        <v>128</v>
      </c>
      <c r="E839" s="79"/>
      <c r="F839" s="101">
        <v>2398</v>
      </c>
      <c r="H839" s="126">
        <f t="shared" si="86"/>
        <v>66</v>
      </c>
      <c r="I839" s="81">
        <v>66</v>
      </c>
      <c r="K839" s="82">
        <v>2346</v>
      </c>
      <c r="M839" s="83">
        <v>79</v>
      </c>
      <c r="Q839" s="86">
        <v>263</v>
      </c>
      <c r="S839" s="110"/>
      <c r="U839" s="88">
        <v>75.358999999999995</v>
      </c>
      <c r="AC839" s="48">
        <v>42475</v>
      </c>
      <c r="AD839" s="78">
        <v>127.83201596208839</v>
      </c>
      <c r="AE839" s="81">
        <v>57.028859363412003</v>
      </c>
      <c r="AF839" s="83">
        <f t="shared" si="87"/>
        <v>57.028859363412003</v>
      </c>
      <c r="AG839" s="86">
        <v>237.83198982860003</v>
      </c>
      <c r="AH839" s="93">
        <v>57.897629999999999</v>
      </c>
    </row>
    <row r="840" spans="1:34" ht="11.25" customHeight="1">
      <c r="A840" s="1">
        <v>42841</v>
      </c>
      <c r="B840" s="102">
        <v>2994</v>
      </c>
      <c r="D840" s="78">
        <v>128</v>
      </c>
      <c r="E840" s="79"/>
      <c r="F840" s="101">
        <v>2398</v>
      </c>
      <c r="H840" s="126">
        <f t="shared" si="86"/>
        <v>66</v>
      </c>
      <c r="I840" s="81">
        <v>66</v>
      </c>
      <c r="K840" s="82">
        <v>2346</v>
      </c>
      <c r="M840" s="83">
        <v>79</v>
      </c>
      <c r="Q840" s="86">
        <v>263</v>
      </c>
      <c r="S840" s="110"/>
      <c r="U840" s="88">
        <v>75.358999999999995</v>
      </c>
      <c r="AC840" s="48">
        <v>42476</v>
      </c>
      <c r="AD840" s="78">
        <v>130.83773878324951</v>
      </c>
      <c r="AE840" s="81">
        <v>58.343370485170098</v>
      </c>
      <c r="AF840" s="83">
        <f t="shared" si="87"/>
        <v>58.343370485170098</v>
      </c>
      <c r="AG840" s="86">
        <v>241.74373274120001</v>
      </c>
      <c r="AH840" s="93">
        <v>55.31335</v>
      </c>
    </row>
    <row r="841" spans="1:34" ht="11.25" customHeight="1">
      <c r="A841" s="1">
        <v>42842</v>
      </c>
      <c r="B841" s="102">
        <v>2994</v>
      </c>
      <c r="D841" s="78">
        <v>128</v>
      </c>
      <c r="E841" s="79"/>
      <c r="F841" s="101">
        <v>2398</v>
      </c>
      <c r="H841" s="126">
        <f t="shared" si="86"/>
        <v>59</v>
      </c>
      <c r="I841" s="81">
        <v>59</v>
      </c>
      <c r="J841" s="94" t="s">
        <v>209</v>
      </c>
      <c r="K841" s="82">
        <v>2346</v>
      </c>
      <c r="M841" s="83">
        <v>79</v>
      </c>
      <c r="Q841" s="86">
        <v>263</v>
      </c>
      <c r="S841" s="110"/>
      <c r="U841" s="88">
        <v>75.358999999999995</v>
      </c>
      <c r="AC841" s="48">
        <v>42477</v>
      </c>
      <c r="AD841" s="78">
        <v>136.52366770576475</v>
      </c>
      <c r="AE841" s="81">
        <v>59.441837206946403</v>
      </c>
      <c r="AF841" s="83">
        <f t="shared" si="87"/>
        <v>59.441837206946403</v>
      </c>
      <c r="AG841" s="86">
        <v>248.50563349380002</v>
      </c>
      <c r="AH841" s="93">
        <v>55.159640000000003</v>
      </c>
    </row>
    <row r="842" spans="1:34" ht="11.25" customHeight="1">
      <c r="A842" s="1">
        <v>42843</v>
      </c>
      <c r="B842" s="102">
        <v>2994</v>
      </c>
      <c r="D842" s="78">
        <v>128</v>
      </c>
      <c r="E842" s="79"/>
      <c r="F842" s="101">
        <v>2398</v>
      </c>
      <c r="H842" s="126">
        <f t="shared" si="86"/>
        <v>59</v>
      </c>
      <c r="I842" s="81">
        <v>59</v>
      </c>
      <c r="J842" s="94" t="s">
        <v>332</v>
      </c>
      <c r="K842" s="82">
        <v>2346</v>
      </c>
      <c r="M842" s="83">
        <v>79</v>
      </c>
      <c r="Q842" s="86">
        <v>260</v>
      </c>
      <c r="R842" s="87" t="s">
        <v>263</v>
      </c>
      <c r="S842" s="110"/>
      <c r="U842" s="88">
        <v>75.358999999999995</v>
      </c>
      <c r="AC842" s="48">
        <v>42478</v>
      </c>
      <c r="AD842" s="78">
        <v>137.484858979851</v>
      </c>
      <c r="AE842" s="81">
        <v>57.108747147067497</v>
      </c>
      <c r="AF842" s="83">
        <f t="shared" si="87"/>
        <v>57.108747147067497</v>
      </c>
      <c r="AG842" s="86">
        <v>243.11538682749992</v>
      </c>
      <c r="AH842" s="93">
        <v>55.966180000000001</v>
      </c>
    </row>
    <row r="843" spans="1:34" ht="11.25" customHeight="1">
      <c r="A843" s="1">
        <v>42844</v>
      </c>
      <c r="B843" s="102">
        <v>2994</v>
      </c>
      <c r="D843" s="78">
        <v>128</v>
      </c>
      <c r="E843" s="79"/>
      <c r="F843" s="101">
        <v>2398</v>
      </c>
      <c r="H843" s="126">
        <f t="shared" si="86"/>
        <v>59</v>
      </c>
      <c r="I843" s="81">
        <v>59</v>
      </c>
      <c r="J843" s="94" t="s">
        <v>332</v>
      </c>
      <c r="K843" s="82">
        <v>2346</v>
      </c>
      <c r="M843" s="83">
        <v>79</v>
      </c>
      <c r="Q843" s="86">
        <v>260</v>
      </c>
      <c r="R843" s="87" t="s">
        <v>263</v>
      </c>
      <c r="S843" s="110"/>
      <c r="U843" s="88">
        <v>75.358999999999995</v>
      </c>
      <c r="AC843" s="48">
        <v>42479</v>
      </c>
      <c r="AD843" s="78">
        <v>128.45450831914656</v>
      </c>
      <c r="AE843" s="81">
        <v>56.311846351663903</v>
      </c>
      <c r="AF843" s="83">
        <f t="shared" si="87"/>
        <v>56.311846351663903</v>
      </c>
      <c r="AG843" s="86">
        <v>237.30473081370002</v>
      </c>
      <c r="AH843" s="93">
        <v>57.01623</v>
      </c>
    </row>
    <row r="844" spans="1:34" ht="11.25" customHeight="1">
      <c r="A844" s="1">
        <v>42845</v>
      </c>
      <c r="B844" s="102">
        <v>2994</v>
      </c>
      <c r="D844" s="78">
        <v>128</v>
      </c>
      <c r="E844" s="79"/>
      <c r="F844" s="101">
        <v>2398</v>
      </c>
      <c r="H844" s="126">
        <f t="shared" si="86"/>
        <v>59</v>
      </c>
      <c r="I844" s="81">
        <v>59</v>
      </c>
      <c r="J844" s="94" t="s">
        <v>332</v>
      </c>
      <c r="K844" s="82">
        <v>2346</v>
      </c>
      <c r="M844" s="83">
        <v>79</v>
      </c>
      <c r="Q844" s="86">
        <v>260</v>
      </c>
      <c r="R844" s="87" t="s">
        <v>263</v>
      </c>
      <c r="S844" s="110"/>
      <c r="U844" s="88">
        <v>75.358999999999995</v>
      </c>
      <c r="AC844" s="48">
        <v>42480</v>
      </c>
      <c r="AD844" s="78">
        <v>129.80457428060086</v>
      </c>
      <c r="AE844" s="81">
        <v>57.019461458503002</v>
      </c>
      <c r="AF844" s="83">
        <f t="shared" si="87"/>
        <v>57.019461458503002</v>
      </c>
      <c r="AG844" s="86">
        <v>237.31963595260001</v>
      </c>
      <c r="AH844" s="93">
        <v>57.492289999999997</v>
      </c>
    </row>
    <row r="845" spans="1:34" ht="11.25" customHeight="1">
      <c r="A845" s="1">
        <v>42846</v>
      </c>
      <c r="B845" s="102">
        <v>2994</v>
      </c>
      <c r="D845" s="78">
        <v>128</v>
      </c>
      <c r="E845" s="79"/>
      <c r="F845" s="101">
        <v>2398</v>
      </c>
      <c r="H845" s="126">
        <f t="shared" si="86"/>
        <v>59</v>
      </c>
      <c r="I845" s="81">
        <v>59</v>
      </c>
      <c r="J845" s="94" t="s">
        <v>332</v>
      </c>
      <c r="K845" s="82">
        <v>2346</v>
      </c>
      <c r="M845" s="83">
        <v>79</v>
      </c>
      <c r="Q845" s="86">
        <v>260</v>
      </c>
      <c r="R845" s="87" t="s">
        <v>263</v>
      </c>
      <c r="S845" s="110"/>
      <c r="U845" s="88">
        <v>75.358999999999995</v>
      </c>
      <c r="AC845" s="48">
        <v>42481</v>
      </c>
      <c r="AD845" s="78">
        <v>133.81804870564304</v>
      </c>
      <c r="AE845" s="81">
        <v>56.363838991633699</v>
      </c>
      <c r="AF845" s="83">
        <f t="shared" si="87"/>
        <v>56.363838991633699</v>
      </c>
      <c r="AG845" s="86">
        <v>242.71612178430001</v>
      </c>
      <c r="AH845" s="93">
        <v>56.600160000000002</v>
      </c>
    </row>
    <row r="846" spans="1:34" ht="11.25" customHeight="1">
      <c r="A846" s="1">
        <v>42847</v>
      </c>
      <c r="B846" s="102">
        <v>2994</v>
      </c>
      <c r="D846" s="78">
        <v>128</v>
      </c>
      <c r="E846" s="79"/>
      <c r="F846" s="101">
        <v>2398</v>
      </c>
      <c r="H846" s="126">
        <f t="shared" si="86"/>
        <v>62</v>
      </c>
      <c r="I846" s="81">
        <v>62</v>
      </c>
      <c r="J846" s="94" t="s">
        <v>277</v>
      </c>
      <c r="K846" s="82">
        <v>2346</v>
      </c>
      <c r="M846" s="83">
        <v>79</v>
      </c>
      <c r="Q846" s="86">
        <v>263</v>
      </c>
      <c r="S846" s="110"/>
      <c r="U846" s="88">
        <v>75.358999999999995</v>
      </c>
      <c r="AC846" s="48">
        <v>42482</v>
      </c>
      <c r="AD846" s="78">
        <v>144.22239416808407</v>
      </c>
      <c r="AE846" s="81">
        <v>56.798648337940399</v>
      </c>
      <c r="AF846" s="83">
        <f t="shared" si="87"/>
        <v>56.798648337940399</v>
      </c>
      <c r="AG846" s="86">
        <v>246.0425194211</v>
      </c>
      <c r="AH846" s="93">
        <v>57.512770000000003</v>
      </c>
    </row>
    <row r="847" spans="1:34" ht="11.25" customHeight="1">
      <c r="A847" s="1">
        <v>42848</v>
      </c>
      <c r="B847" s="102">
        <v>2994</v>
      </c>
      <c r="D847" s="78">
        <v>128</v>
      </c>
      <c r="E847" s="79"/>
      <c r="F847" s="101">
        <v>2398</v>
      </c>
      <c r="H847" s="126">
        <f t="shared" si="86"/>
        <v>62</v>
      </c>
      <c r="I847" s="81">
        <v>62</v>
      </c>
      <c r="J847" s="94" t="s">
        <v>277</v>
      </c>
      <c r="K847" s="82">
        <v>2346</v>
      </c>
      <c r="M847" s="83">
        <v>79</v>
      </c>
      <c r="Q847" s="86">
        <v>263</v>
      </c>
      <c r="S847" s="110"/>
      <c r="U847" s="88">
        <v>75.358999999999995</v>
      </c>
      <c r="AC847" s="48">
        <v>42483</v>
      </c>
      <c r="AD847" s="78">
        <v>142.82181927977396</v>
      </c>
      <c r="AE847" s="81">
        <v>57.902050111923202</v>
      </c>
      <c r="AF847" s="83">
        <f t="shared" si="87"/>
        <v>57.902050111923202</v>
      </c>
      <c r="AG847" s="86">
        <v>249.77987008240004</v>
      </c>
      <c r="AH847" s="93">
        <v>57.436079999999997</v>
      </c>
    </row>
    <row r="848" spans="1:34" ht="11.25" customHeight="1">
      <c r="A848" s="1">
        <v>42849</v>
      </c>
      <c r="B848" s="102">
        <v>2994</v>
      </c>
      <c r="D848" s="78">
        <v>128</v>
      </c>
      <c r="E848" s="79"/>
      <c r="F848" s="101">
        <v>2398</v>
      </c>
      <c r="H848" s="126">
        <f t="shared" si="86"/>
        <v>62</v>
      </c>
      <c r="I848" s="81">
        <v>62</v>
      </c>
      <c r="J848" s="94" t="s">
        <v>277</v>
      </c>
      <c r="K848" s="82">
        <v>2346</v>
      </c>
      <c r="M848" s="83">
        <v>79</v>
      </c>
      <c r="Q848" s="86">
        <v>258</v>
      </c>
      <c r="R848" s="87" t="s">
        <v>262</v>
      </c>
      <c r="S848" s="110"/>
      <c r="U848" s="88">
        <v>75.358999999999995</v>
      </c>
      <c r="AC848" s="48">
        <v>42484</v>
      </c>
      <c r="AD848" s="78">
        <v>135.16355554214161</v>
      </c>
      <c r="AE848" s="81">
        <v>57.3863111663238</v>
      </c>
      <c r="AF848" s="83">
        <f t="shared" si="87"/>
        <v>57.3863111663238</v>
      </c>
      <c r="AG848" s="86">
        <v>246.66600204819994</v>
      </c>
      <c r="AH848" s="93">
        <v>57.022840000000002</v>
      </c>
    </row>
    <row r="849" spans="1:34" ht="11.25" customHeight="1">
      <c r="A849" s="1">
        <v>42850</v>
      </c>
      <c r="B849" s="102">
        <v>2994</v>
      </c>
      <c r="D849" s="78">
        <v>128</v>
      </c>
      <c r="E849" s="79"/>
      <c r="F849" s="101">
        <v>2398</v>
      </c>
      <c r="H849" s="126">
        <f t="shared" si="86"/>
        <v>62</v>
      </c>
      <c r="I849" s="81">
        <v>62</v>
      </c>
      <c r="J849" s="94" t="s">
        <v>277</v>
      </c>
      <c r="K849" s="82">
        <v>2346</v>
      </c>
      <c r="M849" s="83">
        <v>62</v>
      </c>
      <c r="N849" s="84" t="s">
        <v>33</v>
      </c>
      <c r="Q849" s="86">
        <v>258</v>
      </c>
      <c r="R849" s="87" t="s">
        <v>262</v>
      </c>
      <c r="S849" s="110"/>
      <c r="U849" s="88">
        <v>75.358999999999995</v>
      </c>
      <c r="AC849" s="48">
        <v>42485</v>
      </c>
      <c r="AD849" s="78">
        <v>131.0847997669087</v>
      </c>
      <c r="AE849" s="81">
        <v>57.310579326196603</v>
      </c>
      <c r="AF849" s="83">
        <f t="shared" si="87"/>
        <v>57.310579326196603</v>
      </c>
      <c r="AG849" s="86">
        <v>246.12555217080003</v>
      </c>
      <c r="AH849" s="93">
        <v>57.487470000000002</v>
      </c>
    </row>
    <row r="850" spans="1:34" ht="11.25" customHeight="1">
      <c r="A850" s="1">
        <v>42851</v>
      </c>
      <c r="B850" s="102">
        <v>2994</v>
      </c>
      <c r="D850" s="78">
        <v>128</v>
      </c>
      <c r="E850" s="79"/>
      <c r="F850" s="101">
        <v>2398</v>
      </c>
      <c r="H850" s="126">
        <f t="shared" si="86"/>
        <v>62</v>
      </c>
      <c r="I850" s="81">
        <v>62</v>
      </c>
      <c r="J850" s="94" t="s">
        <v>277</v>
      </c>
      <c r="K850" s="82">
        <v>2346</v>
      </c>
      <c r="M850" s="83">
        <v>62</v>
      </c>
      <c r="N850" s="84" t="s">
        <v>33</v>
      </c>
      <c r="Q850" s="86">
        <v>258</v>
      </c>
      <c r="R850" s="87" t="s">
        <v>262</v>
      </c>
      <c r="S850" s="110"/>
      <c r="U850" s="88">
        <v>75.358999999999995</v>
      </c>
      <c r="AC850" s="48">
        <v>42486</v>
      </c>
      <c r="AD850" s="78">
        <v>133.70364325282949</v>
      </c>
      <c r="AE850" s="81">
        <v>57.927858357897399</v>
      </c>
      <c r="AF850" s="83">
        <f t="shared" si="87"/>
        <v>57.927858357897399</v>
      </c>
      <c r="AG850" s="86">
        <v>250.6979735271</v>
      </c>
      <c r="AH850" s="93">
        <v>57.190829999999998</v>
      </c>
    </row>
    <row r="851" spans="1:34" ht="11.25" customHeight="1">
      <c r="A851" s="1">
        <v>42852</v>
      </c>
      <c r="B851" s="102">
        <v>2994</v>
      </c>
      <c r="D851" s="78">
        <v>128</v>
      </c>
      <c r="E851" s="79"/>
      <c r="F851" s="101">
        <v>2398</v>
      </c>
      <c r="H851" s="126">
        <f t="shared" si="86"/>
        <v>62</v>
      </c>
      <c r="I851" s="81">
        <v>62</v>
      </c>
      <c r="J851" s="94" t="s">
        <v>277</v>
      </c>
      <c r="K851" s="82">
        <v>2346</v>
      </c>
      <c r="M851" s="83">
        <v>62</v>
      </c>
      <c r="N851" s="84" t="s">
        <v>33</v>
      </c>
      <c r="Q851" s="86">
        <v>258</v>
      </c>
      <c r="R851" s="87" t="s">
        <v>262</v>
      </c>
      <c r="S851" s="110"/>
      <c r="U851" s="88">
        <v>75.358999999999995</v>
      </c>
      <c r="AC851" s="48">
        <v>42487</v>
      </c>
      <c r="AD851" s="78">
        <v>137.58330787678176</v>
      </c>
      <c r="AE851" s="81">
        <v>58.667645177147598</v>
      </c>
      <c r="AF851" s="83">
        <f t="shared" si="87"/>
        <v>58.667645177147598</v>
      </c>
      <c r="AG851" s="86">
        <v>248.91548436850002</v>
      </c>
      <c r="AH851" s="93">
        <v>56.074129999999997</v>
      </c>
    </row>
    <row r="852" spans="1:34" ht="11.25" customHeight="1">
      <c r="A852" s="1">
        <v>42853</v>
      </c>
      <c r="B852" s="102">
        <v>2994</v>
      </c>
      <c r="D852" s="78">
        <v>128</v>
      </c>
      <c r="E852" s="79"/>
      <c r="F852" s="101">
        <v>2398</v>
      </c>
      <c r="H852" s="126">
        <f t="shared" si="86"/>
        <v>62</v>
      </c>
      <c r="I852" s="81">
        <v>62</v>
      </c>
      <c r="J852" s="94" t="s">
        <v>277</v>
      </c>
      <c r="K852" s="82">
        <v>2346</v>
      </c>
      <c r="M852" s="83">
        <v>79</v>
      </c>
      <c r="Q852" s="86">
        <v>258</v>
      </c>
      <c r="R852" s="87" t="s">
        <v>262</v>
      </c>
      <c r="S852" s="110"/>
      <c r="U852" s="88">
        <v>75.358999999999995</v>
      </c>
      <c r="AC852" s="48">
        <v>42488</v>
      </c>
      <c r="AD852" s="78">
        <v>143.62697108062434</v>
      </c>
      <c r="AE852" s="81">
        <v>58.295945119937997</v>
      </c>
      <c r="AF852" s="83">
        <f t="shared" si="87"/>
        <v>58.295945119937997</v>
      </c>
      <c r="AG852" s="86">
        <v>252.59842898040003</v>
      </c>
      <c r="AH852" s="93">
        <v>54.927280000000003</v>
      </c>
    </row>
    <row r="853" spans="1:34" ht="11.25" customHeight="1">
      <c r="A853" s="1">
        <v>42854</v>
      </c>
      <c r="B853" s="102">
        <v>2994</v>
      </c>
      <c r="D853" s="78">
        <v>128</v>
      </c>
      <c r="E853" s="79"/>
      <c r="F853" s="101">
        <v>2398</v>
      </c>
      <c r="H853" s="126">
        <f t="shared" si="86"/>
        <v>62</v>
      </c>
      <c r="I853" s="81">
        <v>62</v>
      </c>
      <c r="J853" s="94" t="s">
        <v>277</v>
      </c>
      <c r="K853" s="82">
        <v>2346</v>
      </c>
      <c r="M853" s="83">
        <v>79</v>
      </c>
      <c r="Q853" s="86">
        <v>263</v>
      </c>
      <c r="S853" s="110"/>
      <c r="U853" s="88">
        <v>75.358999999999995</v>
      </c>
      <c r="AC853" s="48">
        <v>42489</v>
      </c>
      <c r="AD853" s="78">
        <v>145.72217282596822</v>
      </c>
      <c r="AE853" s="81">
        <v>59.190947283475403</v>
      </c>
      <c r="AF853" s="83">
        <f t="shared" si="87"/>
        <v>59.190947283475403</v>
      </c>
      <c r="AG853" s="86">
        <v>251.4544648065</v>
      </c>
      <c r="AH853" s="93">
        <v>56.047919999999998</v>
      </c>
    </row>
    <row r="854" spans="1:34" ht="11.25" customHeight="1">
      <c r="A854" s="1">
        <v>42855</v>
      </c>
      <c r="B854" s="102">
        <v>2994</v>
      </c>
      <c r="D854" s="78">
        <v>128</v>
      </c>
      <c r="E854" s="79"/>
      <c r="F854" s="101">
        <v>2398</v>
      </c>
      <c r="H854" s="126">
        <f t="shared" si="86"/>
        <v>62</v>
      </c>
      <c r="I854" s="81">
        <v>62</v>
      </c>
      <c r="J854" s="94" t="s">
        <v>277</v>
      </c>
      <c r="K854" s="82">
        <v>2346</v>
      </c>
      <c r="M854" s="83">
        <v>79</v>
      </c>
      <c r="Q854" s="86">
        <v>263</v>
      </c>
      <c r="S854" s="110"/>
      <c r="U854" s="88">
        <v>75.358999999999995</v>
      </c>
      <c r="AC854" s="48">
        <v>42490</v>
      </c>
      <c r="AD854" s="78">
        <v>144.99216636814063</v>
      </c>
      <c r="AE854" s="81">
        <v>61.2773551576513</v>
      </c>
      <c r="AF854" s="83">
        <f t="shared" si="87"/>
        <v>61.2773551576513</v>
      </c>
      <c r="AG854" s="86">
        <v>248.42759384900003</v>
      </c>
      <c r="AH854" s="93">
        <v>56.391109999999998</v>
      </c>
    </row>
    <row r="855" spans="1:34" ht="11.25" customHeight="1">
      <c r="A855" s="1">
        <v>42856</v>
      </c>
      <c r="B855" s="102">
        <v>2910</v>
      </c>
      <c r="D855" s="78">
        <v>129</v>
      </c>
      <c r="E855" s="79"/>
      <c r="F855" s="101">
        <v>2398</v>
      </c>
      <c r="H855" s="126">
        <f t="shared" si="86"/>
        <v>66</v>
      </c>
      <c r="I855" s="81">
        <v>66</v>
      </c>
      <c r="K855" s="82">
        <v>2325</v>
      </c>
      <c r="M855" s="83">
        <v>79</v>
      </c>
      <c r="Q855" s="86">
        <v>263</v>
      </c>
      <c r="R855" s="87" t="s">
        <v>316</v>
      </c>
      <c r="S855" s="110"/>
      <c r="U855" s="88">
        <v>74.637</v>
      </c>
      <c r="V855" s="111" t="s">
        <v>231</v>
      </c>
      <c r="AC855" s="48">
        <v>42491</v>
      </c>
      <c r="AD855" s="78">
        <v>141.65197179702912</v>
      </c>
      <c r="AE855" s="81">
        <v>61.400745865853899</v>
      </c>
      <c r="AF855" s="83">
        <f t="shared" si="87"/>
        <v>61.400745865853899</v>
      </c>
      <c r="AG855" s="86">
        <v>250.62764211640001</v>
      </c>
      <c r="AH855" s="93">
        <v>55.973509999999997</v>
      </c>
    </row>
    <row r="856" spans="1:34" ht="11.25" customHeight="1">
      <c r="A856" s="1">
        <v>42857</v>
      </c>
      <c r="B856" s="102">
        <v>2910</v>
      </c>
      <c r="D856" s="78">
        <v>129</v>
      </c>
      <c r="E856" s="79"/>
      <c r="F856" s="101">
        <v>2398</v>
      </c>
      <c r="H856" s="126">
        <f t="shared" si="86"/>
        <v>66</v>
      </c>
      <c r="I856" s="81">
        <v>66</v>
      </c>
      <c r="K856" s="82">
        <v>2325</v>
      </c>
      <c r="M856" s="83">
        <v>79</v>
      </c>
      <c r="Q856" s="86">
        <v>263</v>
      </c>
      <c r="S856" s="110"/>
      <c r="U856" s="88">
        <v>74.637</v>
      </c>
      <c r="V856" s="111" t="s">
        <v>231</v>
      </c>
      <c r="AC856" s="48">
        <v>42492</v>
      </c>
      <c r="AD856" s="78">
        <v>142.01116132362904</v>
      </c>
      <c r="AE856" s="81">
        <v>59.389194539074097</v>
      </c>
      <c r="AF856" s="83">
        <f t="shared" si="87"/>
        <v>59.389194539074097</v>
      </c>
      <c r="AG856" s="86">
        <v>245.83042393179997</v>
      </c>
      <c r="AH856" s="93">
        <v>55.175460000000001</v>
      </c>
    </row>
    <row r="857" spans="1:34" ht="11.25" customHeight="1">
      <c r="A857" s="1">
        <v>42858</v>
      </c>
      <c r="B857" s="102">
        <v>2910</v>
      </c>
      <c r="D857" s="78">
        <v>129</v>
      </c>
      <c r="E857" s="79"/>
      <c r="F857" s="101">
        <v>2398</v>
      </c>
      <c r="H857" s="126">
        <f t="shared" si="86"/>
        <v>66</v>
      </c>
      <c r="I857" s="81">
        <v>66</v>
      </c>
      <c r="K857" s="82">
        <v>2325</v>
      </c>
      <c r="M857" s="83">
        <v>79</v>
      </c>
      <c r="Q857" s="86">
        <v>263</v>
      </c>
      <c r="S857" s="110"/>
      <c r="U857" s="88">
        <v>74.637</v>
      </c>
      <c r="V857" s="111" t="s">
        <v>231</v>
      </c>
      <c r="AC857" s="48">
        <v>42493</v>
      </c>
      <c r="AD857" s="78">
        <v>144.90704517942441</v>
      </c>
      <c r="AE857" s="81">
        <v>60.699487326754102</v>
      </c>
      <c r="AF857" s="83">
        <f t="shared" si="87"/>
        <v>60.699487326754102</v>
      </c>
      <c r="AG857" s="86">
        <v>238.50079640770002</v>
      </c>
      <c r="AH857" s="93">
        <v>52.005980000000001</v>
      </c>
    </row>
    <row r="858" spans="1:34" ht="11.25" customHeight="1">
      <c r="A858" s="1">
        <v>42859</v>
      </c>
      <c r="B858" s="102">
        <v>2910</v>
      </c>
      <c r="D858" s="78">
        <v>129</v>
      </c>
      <c r="E858" s="79"/>
      <c r="F858" s="101">
        <v>2398</v>
      </c>
      <c r="H858" s="126">
        <f t="shared" si="86"/>
        <v>66</v>
      </c>
      <c r="I858" s="81">
        <v>66</v>
      </c>
      <c r="K858" s="82">
        <v>2325</v>
      </c>
      <c r="M858" s="83">
        <v>79</v>
      </c>
      <c r="Q858" s="86">
        <v>263</v>
      </c>
      <c r="S858" s="110"/>
      <c r="U858" s="88">
        <v>74.637</v>
      </c>
      <c r="AC858" s="48">
        <v>42494</v>
      </c>
      <c r="AD858" s="78">
        <v>135.11839894054484</v>
      </c>
      <c r="AE858" s="81">
        <v>59.555206196693099</v>
      </c>
      <c r="AF858" s="83">
        <f t="shared" si="87"/>
        <v>59.555206196693099</v>
      </c>
      <c r="AG858" s="86">
        <v>239.4117215974</v>
      </c>
      <c r="AH858" s="93">
        <v>44.835391229999999</v>
      </c>
    </row>
    <row r="859" spans="1:34" ht="11.25" customHeight="1">
      <c r="A859" s="1">
        <v>42860</v>
      </c>
      <c r="B859" s="102">
        <v>2910</v>
      </c>
      <c r="D859" s="78">
        <v>129</v>
      </c>
      <c r="E859" s="79"/>
      <c r="F859" s="101">
        <v>2398</v>
      </c>
      <c r="H859" s="126">
        <f t="shared" si="86"/>
        <v>66</v>
      </c>
      <c r="I859" s="81">
        <v>66</v>
      </c>
      <c r="K859" s="82">
        <v>2325</v>
      </c>
      <c r="M859" s="83">
        <v>79</v>
      </c>
      <c r="Q859" s="86">
        <v>263</v>
      </c>
      <c r="S859" s="110"/>
      <c r="U859" s="88">
        <v>74.637</v>
      </c>
      <c r="AC859" s="48">
        <v>42495</v>
      </c>
      <c r="AD859" s="78">
        <v>143.14214517182833</v>
      </c>
      <c r="AE859" s="81">
        <v>59.7408247362808</v>
      </c>
      <c r="AF859" s="83">
        <f t="shared" si="87"/>
        <v>59.7408247362808</v>
      </c>
      <c r="AG859" s="86">
        <v>241.69420197440002</v>
      </c>
      <c r="AH859" s="93">
        <v>39.791240000000002</v>
      </c>
    </row>
    <row r="860" spans="1:34" ht="11.25" customHeight="1">
      <c r="A860" s="1">
        <v>42861</v>
      </c>
      <c r="B860" s="102">
        <v>2910</v>
      </c>
      <c r="D860" s="78">
        <v>129</v>
      </c>
      <c r="E860" s="79"/>
      <c r="F860" s="101">
        <v>2398</v>
      </c>
      <c r="H860" s="126">
        <f t="shared" si="86"/>
        <v>66</v>
      </c>
      <c r="I860" s="81">
        <v>66</v>
      </c>
      <c r="K860" s="82">
        <v>2325</v>
      </c>
      <c r="M860" s="83">
        <v>79</v>
      </c>
      <c r="Q860" s="86">
        <v>263</v>
      </c>
      <c r="S860" s="110"/>
      <c r="U860" s="88">
        <v>74.637</v>
      </c>
      <c r="AC860" s="48">
        <v>42496</v>
      </c>
      <c r="AD860" s="78">
        <v>154.16992110727176</v>
      </c>
      <c r="AE860" s="81">
        <v>60.527334345025601</v>
      </c>
      <c r="AF860" s="83">
        <f t="shared" si="87"/>
        <v>60.527334345025601</v>
      </c>
      <c r="AG860" s="86">
        <v>238.4291196801</v>
      </c>
      <c r="AH860" s="93">
        <v>39.225490000000001</v>
      </c>
    </row>
    <row r="861" spans="1:34" ht="11.25" customHeight="1">
      <c r="A861" s="1">
        <v>42862</v>
      </c>
      <c r="B861" s="102">
        <v>2910</v>
      </c>
      <c r="D861" s="78">
        <v>129</v>
      </c>
      <c r="E861" s="79"/>
      <c r="F861" s="101">
        <v>2398</v>
      </c>
      <c r="H861" s="126">
        <f t="shared" si="86"/>
        <v>66</v>
      </c>
      <c r="I861" s="81">
        <v>66</v>
      </c>
      <c r="K861" s="82">
        <v>2325</v>
      </c>
      <c r="M861" s="83">
        <v>79</v>
      </c>
      <c r="Q861" s="86">
        <v>263</v>
      </c>
      <c r="S861" s="110"/>
      <c r="U861" s="88">
        <v>74.637</v>
      </c>
      <c r="AC861" s="48">
        <v>42497</v>
      </c>
      <c r="AD861" s="78">
        <v>152.73572837110933</v>
      </c>
      <c r="AE861" s="81">
        <v>61.934492270396703</v>
      </c>
      <c r="AF861" s="83">
        <f t="shared" si="87"/>
        <v>61.934492270396703</v>
      </c>
      <c r="AG861" s="86">
        <v>240.86784523089997</v>
      </c>
      <c r="AH861" s="93">
        <v>33.398670000000003</v>
      </c>
    </row>
    <row r="862" spans="1:34" ht="11.25" customHeight="1">
      <c r="A862" s="1">
        <v>42863</v>
      </c>
      <c r="B862" s="102">
        <v>2910</v>
      </c>
      <c r="D862" s="78">
        <v>129</v>
      </c>
      <c r="E862" s="79"/>
      <c r="F862" s="101">
        <v>2398</v>
      </c>
      <c r="H862" s="126">
        <f t="shared" si="86"/>
        <v>60</v>
      </c>
      <c r="I862" s="81">
        <v>66</v>
      </c>
      <c r="K862" s="82">
        <v>2325</v>
      </c>
      <c r="M862" s="83">
        <v>60</v>
      </c>
      <c r="N862" s="84" t="s">
        <v>37</v>
      </c>
      <c r="Q862" s="86">
        <v>253</v>
      </c>
      <c r="R862" s="87" t="s">
        <v>298</v>
      </c>
      <c r="S862" s="110"/>
      <c r="U862" s="88">
        <v>71.599999999999994</v>
      </c>
      <c r="V862" s="89" t="s">
        <v>296</v>
      </c>
      <c r="AC862" s="48">
        <v>42498</v>
      </c>
      <c r="AD862" s="78">
        <v>153.12359045563571</v>
      </c>
      <c r="AE862" s="81">
        <v>58.160045760585099</v>
      </c>
      <c r="AF862" s="83">
        <f t="shared" si="87"/>
        <v>58.160045760585099</v>
      </c>
      <c r="AG862" s="86">
        <v>239.65349399639993</v>
      </c>
      <c r="AH862" s="93">
        <v>31.872</v>
      </c>
    </row>
    <row r="863" spans="1:34" ht="11.25" customHeight="1">
      <c r="A863" s="1">
        <v>42864</v>
      </c>
      <c r="B863" s="102">
        <v>2910</v>
      </c>
      <c r="D863" s="78">
        <v>125</v>
      </c>
      <c r="E863" s="79" t="s">
        <v>282</v>
      </c>
      <c r="F863" s="101">
        <v>2398</v>
      </c>
      <c r="H863" s="126">
        <f t="shared" si="86"/>
        <v>55</v>
      </c>
      <c r="I863" s="81">
        <v>55</v>
      </c>
      <c r="J863" s="94" t="s">
        <v>269</v>
      </c>
      <c r="K863" s="82">
        <v>2325</v>
      </c>
      <c r="M863" s="83">
        <v>60</v>
      </c>
      <c r="N863" s="84" t="s">
        <v>37</v>
      </c>
      <c r="Q863" s="86">
        <v>253</v>
      </c>
      <c r="R863" s="87" t="s">
        <v>298</v>
      </c>
      <c r="S863" s="110"/>
      <c r="U863" s="88">
        <v>71.599999999999994</v>
      </c>
      <c r="V863" s="89" t="s">
        <v>295</v>
      </c>
      <c r="AC863" s="48">
        <v>42499</v>
      </c>
      <c r="AD863" s="78">
        <v>161.84387936759143</v>
      </c>
      <c r="AE863" s="81">
        <v>52.939549647899703</v>
      </c>
      <c r="AF863" s="83">
        <f t="shared" si="87"/>
        <v>52.939549647899703</v>
      </c>
      <c r="AG863" s="86">
        <v>236.15637867300001</v>
      </c>
      <c r="AH863" s="93">
        <v>33.27722</v>
      </c>
    </row>
    <row r="864" spans="1:34" ht="11.25" customHeight="1">
      <c r="A864" s="1">
        <v>42865</v>
      </c>
      <c r="B864" s="102">
        <v>2910</v>
      </c>
      <c r="D864" s="78">
        <v>125</v>
      </c>
      <c r="E864" s="79" t="s">
        <v>282</v>
      </c>
      <c r="F864" s="101">
        <v>2398</v>
      </c>
      <c r="H864" s="126">
        <f t="shared" si="86"/>
        <v>55</v>
      </c>
      <c r="I864" s="81">
        <v>55</v>
      </c>
      <c r="J864" s="94" t="s">
        <v>269</v>
      </c>
      <c r="K864" s="82">
        <v>2325</v>
      </c>
      <c r="M864" s="83">
        <v>60</v>
      </c>
      <c r="N864" s="84" t="s">
        <v>37</v>
      </c>
      <c r="Q864" s="86">
        <v>253</v>
      </c>
      <c r="R864" s="87" t="s">
        <v>298</v>
      </c>
      <c r="S864" s="110"/>
      <c r="U864" s="88">
        <v>71.599999999999994</v>
      </c>
      <c r="V864" s="89" t="s">
        <v>295</v>
      </c>
      <c r="AC864" s="48">
        <v>42500</v>
      </c>
      <c r="AD864" s="78">
        <v>148.66821623157801</v>
      </c>
      <c r="AE864" s="81">
        <v>46.216179684871101</v>
      </c>
      <c r="AF864" s="83">
        <f t="shared" si="87"/>
        <v>46.216179684871101</v>
      </c>
      <c r="AG864" s="86">
        <v>223.21773820330003</v>
      </c>
      <c r="AH864" s="93">
        <v>34.678379999999997</v>
      </c>
    </row>
    <row r="865" spans="1:34" ht="11.25" customHeight="1">
      <c r="A865" s="1">
        <v>42866</v>
      </c>
      <c r="B865" s="102">
        <v>2910</v>
      </c>
      <c r="D865" s="78">
        <v>125</v>
      </c>
      <c r="E865" s="79" t="s">
        <v>282</v>
      </c>
      <c r="F865" s="101">
        <v>2398</v>
      </c>
      <c r="H865" s="126">
        <f t="shared" si="86"/>
        <v>55</v>
      </c>
      <c r="I865" s="81">
        <v>55</v>
      </c>
      <c r="J865" s="94" t="s">
        <v>269</v>
      </c>
      <c r="K865" s="82">
        <v>2325</v>
      </c>
      <c r="M865" s="83">
        <v>60</v>
      </c>
      <c r="N865" s="84" t="s">
        <v>37</v>
      </c>
      <c r="Q865" s="86">
        <v>253</v>
      </c>
      <c r="R865" s="87" t="s">
        <v>298</v>
      </c>
      <c r="S865" s="110"/>
      <c r="U865" s="88">
        <v>71.599999999999994</v>
      </c>
      <c r="V865" s="89" t="s">
        <v>295</v>
      </c>
      <c r="AC865" s="48">
        <v>42501</v>
      </c>
      <c r="AD865" s="78">
        <v>137.16291814179536</v>
      </c>
      <c r="AE865" s="81">
        <v>47.096429488394499</v>
      </c>
      <c r="AF865" s="83">
        <f t="shared" si="87"/>
        <v>47.096429488394499</v>
      </c>
      <c r="AG865" s="86">
        <v>212.57198431269998</v>
      </c>
      <c r="AH865" s="93">
        <v>35.40119</v>
      </c>
    </row>
    <row r="866" spans="1:34" ht="11.25" customHeight="1">
      <c r="A866" s="1">
        <v>42867</v>
      </c>
      <c r="B866" s="102">
        <v>2910</v>
      </c>
      <c r="D866" s="78">
        <v>125</v>
      </c>
      <c r="E866" s="79" t="s">
        <v>282</v>
      </c>
      <c r="F866" s="101">
        <v>2398</v>
      </c>
      <c r="H866" s="126">
        <f t="shared" si="86"/>
        <v>60</v>
      </c>
      <c r="I866" s="81">
        <v>66</v>
      </c>
      <c r="K866" s="82">
        <v>2325</v>
      </c>
      <c r="M866" s="83">
        <v>60</v>
      </c>
      <c r="N866" s="84" t="s">
        <v>37</v>
      </c>
      <c r="Q866" s="86">
        <v>253</v>
      </c>
      <c r="R866" s="87" t="s">
        <v>298</v>
      </c>
      <c r="S866" s="110"/>
      <c r="U866" s="88">
        <v>71.599999999999994</v>
      </c>
      <c r="V866" s="89" t="s">
        <v>295</v>
      </c>
      <c r="AC866" s="48">
        <v>42502</v>
      </c>
      <c r="AD866" s="78">
        <v>139.58821601889537</v>
      </c>
      <c r="AE866" s="81">
        <v>49.200068567795398</v>
      </c>
      <c r="AF866" s="83">
        <f t="shared" si="87"/>
        <v>49.200068567795398</v>
      </c>
      <c r="AG866" s="86">
        <v>228.68609234310003</v>
      </c>
      <c r="AH866" s="93">
        <v>36.196860000000001</v>
      </c>
    </row>
    <row r="867" spans="1:34" ht="11.25" customHeight="1">
      <c r="A867" s="1">
        <v>42868</v>
      </c>
      <c r="B867" s="102">
        <v>2910</v>
      </c>
      <c r="D867" s="78">
        <v>125</v>
      </c>
      <c r="E867" s="79" t="s">
        <v>282</v>
      </c>
      <c r="F867" s="101">
        <v>2398</v>
      </c>
      <c r="H867" s="126">
        <f t="shared" si="86"/>
        <v>66</v>
      </c>
      <c r="I867" s="81">
        <v>66</v>
      </c>
      <c r="K867" s="82">
        <v>2325</v>
      </c>
      <c r="M867" s="83">
        <v>79</v>
      </c>
      <c r="Q867" s="86">
        <v>263</v>
      </c>
      <c r="S867" s="110"/>
      <c r="U867" s="88">
        <v>71.599999999999994</v>
      </c>
      <c r="V867" s="89" t="s">
        <v>295</v>
      </c>
      <c r="AC867" s="48">
        <v>42503</v>
      </c>
      <c r="AD867" s="78">
        <v>141.04132604232348</v>
      </c>
      <c r="AE867" s="81">
        <v>55.454846864531604</v>
      </c>
      <c r="AF867" s="83">
        <f t="shared" si="87"/>
        <v>55.454846864531604</v>
      </c>
      <c r="AG867" s="86">
        <v>237.65867377390001</v>
      </c>
      <c r="AH867" s="93">
        <v>37.489640000000001</v>
      </c>
    </row>
    <row r="868" spans="1:34" ht="11.25" customHeight="1">
      <c r="A868" s="1">
        <v>42869</v>
      </c>
      <c r="B868" s="102">
        <v>2910</v>
      </c>
      <c r="D868" s="78">
        <v>125</v>
      </c>
      <c r="E868" s="79" t="s">
        <v>282</v>
      </c>
      <c r="F868" s="101">
        <v>2398</v>
      </c>
      <c r="H868" s="126">
        <f t="shared" si="86"/>
        <v>66</v>
      </c>
      <c r="I868" s="81">
        <v>66</v>
      </c>
      <c r="K868" s="82">
        <v>2325</v>
      </c>
      <c r="M868" s="83">
        <v>79</v>
      </c>
      <c r="Q868" s="86">
        <v>263</v>
      </c>
      <c r="S868" s="110"/>
      <c r="U868" s="88">
        <v>74.637</v>
      </c>
      <c r="AC868" s="48">
        <v>42504</v>
      </c>
      <c r="AD868" s="78">
        <v>149.64753103374389</v>
      </c>
      <c r="AE868" s="81">
        <v>57.810106993608798</v>
      </c>
      <c r="AF868" s="83">
        <f t="shared" si="87"/>
        <v>57.810106993608798</v>
      </c>
      <c r="AG868" s="86">
        <v>240.78501098139998</v>
      </c>
      <c r="AH868" s="93">
        <v>38.970149999999997</v>
      </c>
    </row>
    <row r="869" spans="1:34" ht="11.25" customHeight="1">
      <c r="A869" s="1">
        <v>42870</v>
      </c>
      <c r="B869" s="102">
        <v>2910</v>
      </c>
      <c r="D869" s="78">
        <v>125</v>
      </c>
      <c r="E869" s="79" t="s">
        <v>282</v>
      </c>
      <c r="F869" s="101">
        <v>2398</v>
      </c>
      <c r="H869" s="126">
        <f t="shared" si="86"/>
        <v>59</v>
      </c>
      <c r="I869" s="81">
        <v>59</v>
      </c>
      <c r="J869" s="94" t="s">
        <v>270</v>
      </c>
      <c r="K869" s="82">
        <v>2325</v>
      </c>
      <c r="M869" s="83">
        <v>79</v>
      </c>
      <c r="Q869" s="86">
        <v>263</v>
      </c>
      <c r="S869" s="110"/>
      <c r="U869" s="88">
        <v>74.637</v>
      </c>
      <c r="AC869" s="48">
        <v>42505</v>
      </c>
      <c r="AD869" s="78">
        <v>151.65079087861344</v>
      </c>
      <c r="AE869" s="81">
        <v>60.353891087473201</v>
      </c>
      <c r="AF869" s="83">
        <f t="shared" si="87"/>
        <v>60.353891087473201</v>
      </c>
      <c r="AG869" s="86">
        <v>238.72085267140002</v>
      </c>
      <c r="AH869" s="93">
        <v>38.99579</v>
      </c>
    </row>
    <row r="870" spans="1:34" ht="11.25" customHeight="1">
      <c r="A870" s="1">
        <v>42871</v>
      </c>
      <c r="B870" s="102">
        <v>2910</v>
      </c>
      <c r="D870" s="78">
        <v>120</v>
      </c>
      <c r="E870" s="79" t="s">
        <v>283</v>
      </c>
      <c r="F870" s="101">
        <v>2398</v>
      </c>
      <c r="H870" s="126">
        <f t="shared" si="86"/>
        <v>59</v>
      </c>
      <c r="I870" s="81">
        <v>59</v>
      </c>
      <c r="J870" s="94" t="s">
        <v>270</v>
      </c>
      <c r="K870" s="82">
        <v>2325</v>
      </c>
      <c r="M870" s="83">
        <v>79</v>
      </c>
      <c r="Q870" s="86">
        <v>263</v>
      </c>
      <c r="S870" s="110"/>
      <c r="U870" s="88">
        <v>74.637</v>
      </c>
      <c r="AC870" s="48">
        <v>42506</v>
      </c>
      <c r="AD870" s="78">
        <v>153.63123282087946</v>
      </c>
      <c r="AE870" s="81">
        <v>58.274988950680402</v>
      </c>
      <c r="AF870" s="83">
        <f t="shared" si="87"/>
        <v>58.274988950680402</v>
      </c>
      <c r="AG870" s="86">
        <v>236.463848566</v>
      </c>
      <c r="AH870" s="93">
        <v>37.913600000000002</v>
      </c>
    </row>
    <row r="871" spans="1:34" ht="11.25" customHeight="1">
      <c r="A871" s="1">
        <v>42872</v>
      </c>
      <c r="B871" s="102">
        <v>2910</v>
      </c>
      <c r="D871" s="78">
        <v>120</v>
      </c>
      <c r="E871" s="79" t="s">
        <v>283</v>
      </c>
      <c r="F871" s="101">
        <v>2398</v>
      </c>
      <c r="H871" s="126">
        <f t="shared" si="86"/>
        <v>59</v>
      </c>
      <c r="I871" s="81">
        <v>59</v>
      </c>
      <c r="J871" s="94" t="s">
        <v>270</v>
      </c>
      <c r="K871" s="82">
        <v>2325</v>
      </c>
      <c r="M871" s="83">
        <v>79</v>
      </c>
      <c r="Q871" s="86">
        <v>263</v>
      </c>
      <c r="S871" s="110"/>
      <c r="U871" s="88">
        <v>74.637</v>
      </c>
      <c r="AC871" s="48">
        <v>42507</v>
      </c>
      <c r="AD871" s="78">
        <v>147.80523124315121</v>
      </c>
      <c r="AE871" s="81">
        <v>57.224865139401899</v>
      </c>
      <c r="AF871" s="83">
        <f t="shared" si="87"/>
        <v>57.224865139401899</v>
      </c>
      <c r="AG871" s="86">
        <v>233.78454071429996</v>
      </c>
      <c r="AH871" s="93">
        <v>35.026980000000002</v>
      </c>
    </row>
    <row r="872" spans="1:34" ht="11.25" customHeight="1">
      <c r="A872" s="1">
        <v>42873</v>
      </c>
      <c r="B872" s="102">
        <v>2910</v>
      </c>
      <c r="D872" s="78">
        <v>120</v>
      </c>
      <c r="E872" s="79" t="s">
        <v>283</v>
      </c>
      <c r="F872" s="101">
        <v>2398</v>
      </c>
      <c r="H872" s="126">
        <f t="shared" si="86"/>
        <v>59</v>
      </c>
      <c r="I872" s="81">
        <v>59</v>
      </c>
      <c r="J872" s="94" t="s">
        <v>270</v>
      </c>
      <c r="K872" s="82">
        <v>2325</v>
      </c>
      <c r="M872" s="83">
        <v>79</v>
      </c>
      <c r="Q872" s="86">
        <v>263</v>
      </c>
      <c r="S872" s="110"/>
      <c r="U872" s="88">
        <v>74.637</v>
      </c>
      <c r="AC872" s="48">
        <v>42508</v>
      </c>
      <c r="AD872" s="78">
        <v>147.8966658788261</v>
      </c>
      <c r="AE872" s="81">
        <v>57.975413573609799</v>
      </c>
      <c r="AF872" s="83">
        <f t="shared" si="87"/>
        <v>57.975413573609799</v>
      </c>
      <c r="AG872" s="86">
        <v>222.49703312330004</v>
      </c>
      <c r="AH872" s="93">
        <v>36.738599999999998</v>
      </c>
    </row>
    <row r="873" spans="1:34" ht="11.25" customHeight="1">
      <c r="A873" s="1">
        <v>42874</v>
      </c>
      <c r="B873" s="102">
        <v>2910</v>
      </c>
      <c r="D873" s="78">
        <v>122</v>
      </c>
      <c r="E873" s="79" t="s">
        <v>271</v>
      </c>
      <c r="F873" s="101">
        <v>2398</v>
      </c>
      <c r="H873" s="126">
        <f t="shared" si="86"/>
        <v>66</v>
      </c>
      <c r="I873" s="81">
        <v>66</v>
      </c>
      <c r="K873" s="82">
        <v>2325</v>
      </c>
      <c r="M873" s="83">
        <v>79</v>
      </c>
      <c r="Q873" s="86">
        <v>263</v>
      </c>
      <c r="S873" s="110"/>
      <c r="U873" s="88">
        <v>74.637</v>
      </c>
      <c r="AC873" s="48">
        <v>42509</v>
      </c>
      <c r="AD873" s="78">
        <v>145.61283534152287</v>
      </c>
      <c r="AE873" s="81">
        <v>52.054079848425602</v>
      </c>
      <c r="AF873" s="83">
        <f t="shared" si="87"/>
        <v>52.054079848425602</v>
      </c>
      <c r="AG873" s="86">
        <v>213.45997582119998</v>
      </c>
      <c r="AH873" s="93">
        <v>38.832140000000003</v>
      </c>
    </row>
    <row r="874" spans="1:34" ht="11.25" customHeight="1">
      <c r="A874" s="1">
        <v>42875</v>
      </c>
      <c r="B874" s="102">
        <v>2910</v>
      </c>
      <c r="D874" s="78">
        <v>129</v>
      </c>
      <c r="E874" s="79"/>
      <c r="F874" s="101">
        <v>2398</v>
      </c>
      <c r="H874" s="126">
        <f t="shared" si="86"/>
        <v>66</v>
      </c>
      <c r="I874" s="81">
        <v>66</v>
      </c>
      <c r="K874" s="82">
        <v>2325</v>
      </c>
      <c r="M874" s="83">
        <v>79</v>
      </c>
      <c r="Q874" s="86">
        <v>263</v>
      </c>
      <c r="S874" s="110"/>
      <c r="U874" s="88">
        <v>74.637</v>
      </c>
      <c r="AC874" s="48">
        <v>42510</v>
      </c>
      <c r="AD874" s="78">
        <v>144.20618875384326</v>
      </c>
      <c r="AE874" s="81">
        <v>49.005355136322898</v>
      </c>
      <c r="AF874" s="83">
        <f t="shared" si="87"/>
        <v>49.005355136322898</v>
      </c>
      <c r="AG874" s="86">
        <v>212.42921751919997</v>
      </c>
      <c r="AH874" s="93">
        <v>38.496200000000002</v>
      </c>
    </row>
    <row r="875" spans="1:34" ht="11.25" customHeight="1">
      <c r="A875" s="1">
        <v>42876</v>
      </c>
      <c r="B875" s="102">
        <v>2910</v>
      </c>
      <c r="D875" s="78">
        <v>129</v>
      </c>
      <c r="E875" s="79"/>
      <c r="F875" s="101">
        <v>2398</v>
      </c>
      <c r="H875" s="126">
        <f t="shared" si="86"/>
        <v>66</v>
      </c>
      <c r="I875" s="81">
        <v>66</v>
      </c>
      <c r="K875" s="82">
        <v>2325</v>
      </c>
      <c r="M875" s="83">
        <v>79</v>
      </c>
      <c r="Q875" s="86">
        <v>263</v>
      </c>
      <c r="S875" s="110"/>
      <c r="U875" s="88">
        <v>74.637</v>
      </c>
      <c r="AC875" s="48">
        <v>42511</v>
      </c>
      <c r="AD875" s="78">
        <v>138.84966488554946</v>
      </c>
      <c r="AE875" s="81">
        <v>48.018533987423901</v>
      </c>
      <c r="AF875" s="83">
        <f t="shared" si="87"/>
        <v>48.018533987423901</v>
      </c>
      <c r="AG875" s="86">
        <v>219.84077415050001</v>
      </c>
      <c r="AH875" s="93">
        <v>38.621560000000002</v>
      </c>
    </row>
    <row r="876" spans="1:34" ht="11.25" customHeight="1">
      <c r="A876" s="1">
        <v>42877</v>
      </c>
      <c r="B876" s="102">
        <v>2910</v>
      </c>
      <c r="D876" s="78">
        <v>129</v>
      </c>
      <c r="E876" s="79"/>
      <c r="F876" s="101">
        <v>2398</v>
      </c>
      <c r="H876" s="126">
        <f t="shared" si="86"/>
        <v>66</v>
      </c>
      <c r="I876" s="81">
        <v>66</v>
      </c>
      <c r="K876" s="82">
        <v>2325</v>
      </c>
      <c r="M876" s="83">
        <v>79</v>
      </c>
      <c r="Q876" s="86">
        <v>263</v>
      </c>
      <c r="S876" s="110"/>
      <c r="U876" s="88">
        <v>74.637</v>
      </c>
      <c r="AC876" s="48">
        <v>42512</v>
      </c>
      <c r="AD876" s="78">
        <v>136.23264212263609</v>
      </c>
      <c r="AE876" s="81">
        <v>56.613364357073301</v>
      </c>
      <c r="AF876" s="83">
        <f t="shared" si="87"/>
        <v>56.613364357073301</v>
      </c>
      <c r="AG876" s="86">
        <v>219.71754170260002</v>
      </c>
      <c r="AH876" s="93">
        <v>39.481879999999997</v>
      </c>
    </row>
    <row r="877" spans="1:34" ht="11.25" customHeight="1">
      <c r="A877" s="1">
        <v>42878</v>
      </c>
      <c r="B877" s="102">
        <v>2910</v>
      </c>
      <c r="D877" s="78">
        <v>129</v>
      </c>
      <c r="E877" s="79"/>
      <c r="F877" s="101">
        <v>2398</v>
      </c>
      <c r="H877" s="126">
        <f t="shared" si="86"/>
        <v>66</v>
      </c>
      <c r="I877" s="81">
        <v>66</v>
      </c>
      <c r="K877" s="82">
        <v>2325</v>
      </c>
      <c r="M877" s="83">
        <v>79</v>
      </c>
      <c r="Q877" s="86">
        <v>260</v>
      </c>
      <c r="R877" s="87" t="s">
        <v>299</v>
      </c>
      <c r="S877" s="110"/>
      <c r="U877" s="88">
        <v>74.637</v>
      </c>
      <c r="AC877" s="48">
        <v>42513</v>
      </c>
      <c r="AD877" s="78">
        <v>131.27550242318796</v>
      </c>
      <c r="AE877" s="81">
        <v>55.091458449281802</v>
      </c>
      <c r="AF877" s="83">
        <f t="shared" si="87"/>
        <v>55.091458449281802</v>
      </c>
      <c r="AG877" s="86">
        <v>223.20423507540002</v>
      </c>
      <c r="AH877" s="93">
        <v>39.44285</v>
      </c>
    </row>
    <row r="878" spans="1:34" ht="11.25" customHeight="1">
      <c r="A878" s="1">
        <v>42879</v>
      </c>
      <c r="B878" s="102">
        <v>2910</v>
      </c>
      <c r="D878" s="78">
        <v>129</v>
      </c>
      <c r="E878" s="79"/>
      <c r="F878" s="101">
        <v>2398</v>
      </c>
      <c r="H878" s="126">
        <f t="shared" si="86"/>
        <v>66</v>
      </c>
      <c r="I878" s="81">
        <v>66</v>
      </c>
      <c r="K878" s="82">
        <v>2325</v>
      </c>
      <c r="M878" s="83">
        <v>79</v>
      </c>
      <c r="Q878" s="86">
        <v>260</v>
      </c>
      <c r="R878" s="87" t="s">
        <v>299</v>
      </c>
      <c r="S878" s="110"/>
      <c r="U878" s="88">
        <v>72.099999999999994</v>
      </c>
      <c r="V878" s="89" t="s">
        <v>293</v>
      </c>
      <c r="AC878" s="48">
        <v>42514</v>
      </c>
      <c r="AD878" s="78">
        <v>132.80928074324663</v>
      </c>
      <c r="AE878" s="81">
        <v>55.760905400419297</v>
      </c>
      <c r="AF878" s="83">
        <f t="shared" si="87"/>
        <v>55.760905400419297</v>
      </c>
      <c r="AG878" s="86">
        <v>224.75141125710007</v>
      </c>
      <c r="AH878" s="93">
        <v>38.497700000000002</v>
      </c>
    </row>
    <row r="879" spans="1:34" ht="11.25" customHeight="1">
      <c r="A879" s="1">
        <v>42880</v>
      </c>
      <c r="B879" s="102">
        <v>2910</v>
      </c>
      <c r="D879" s="78">
        <v>129</v>
      </c>
      <c r="E879" s="79"/>
      <c r="F879" s="101">
        <v>2398</v>
      </c>
      <c r="H879" s="126">
        <f t="shared" si="86"/>
        <v>66</v>
      </c>
      <c r="I879" s="81">
        <v>66</v>
      </c>
      <c r="K879" s="82">
        <v>2325</v>
      </c>
      <c r="M879" s="83">
        <v>79</v>
      </c>
      <c r="Q879" s="86">
        <v>260</v>
      </c>
      <c r="R879" s="87" t="s">
        <v>299</v>
      </c>
      <c r="S879" s="110"/>
      <c r="U879" s="88">
        <v>72.099999999999994</v>
      </c>
      <c r="V879" s="89" t="s">
        <v>293</v>
      </c>
      <c r="AC879" s="48">
        <v>42515</v>
      </c>
      <c r="AD879" s="78">
        <v>140.27552970557241</v>
      </c>
      <c r="AE879" s="81">
        <v>58.188050924486802</v>
      </c>
      <c r="AF879" s="83">
        <f t="shared" si="87"/>
        <v>58.188050924486802</v>
      </c>
      <c r="AG879" s="86">
        <v>229.65043948140001</v>
      </c>
      <c r="AH879" s="93">
        <v>37.32528009</v>
      </c>
    </row>
    <row r="880" spans="1:34" ht="11.25" customHeight="1">
      <c r="A880" s="1">
        <v>42881</v>
      </c>
      <c r="B880" s="102">
        <v>2910</v>
      </c>
      <c r="D880" s="78">
        <v>129</v>
      </c>
      <c r="E880" s="79"/>
      <c r="F880" s="101">
        <v>2398</v>
      </c>
      <c r="H880" s="126">
        <f t="shared" si="86"/>
        <v>66</v>
      </c>
      <c r="I880" s="81">
        <v>66</v>
      </c>
      <c r="K880" s="82">
        <v>2325</v>
      </c>
      <c r="M880" s="83">
        <v>79</v>
      </c>
      <c r="Q880" s="86">
        <v>249.37899999999999</v>
      </c>
      <c r="R880" s="87" t="s">
        <v>264</v>
      </c>
      <c r="S880" s="110"/>
      <c r="U880" s="88">
        <v>74.637</v>
      </c>
      <c r="AC880" s="48">
        <v>42516</v>
      </c>
      <c r="AD880" s="78">
        <v>142.31106916163122</v>
      </c>
      <c r="AE880" s="81">
        <v>57.211048728268999</v>
      </c>
      <c r="AF880" s="83">
        <f t="shared" si="87"/>
        <v>57.211048728268999</v>
      </c>
      <c r="AG880" s="86">
        <v>231.10269270580002</v>
      </c>
      <c r="AH880" s="93">
        <v>36.95366044</v>
      </c>
    </row>
    <row r="881" spans="1:34" ht="11.25" customHeight="1">
      <c r="A881" s="1">
        <v>42882</v>
      </c>
      <c r="B881" s="102">
        <v>2910</v>
      </c>
      <c r="D881" s="78">
        <v>129</v>
      </c>
      <c r="E881" s="79"/>
      <c r="F881" s="101">
        <v>2398</v>
      </c>
      <c r="H881" s="126">
        <f t="shared" si="86"/>
        <v>66</v>
      </c>
      <c r="I881" s="81">
        <v>66</v>
      </c>
      <c r="K881" s="82">
        <v>2325</v>
      </c>
      <c r="M881" s="83">
        <v>79</v>
      </c>
      <c r="Q881" s="86">
        <v>249.37899999999999</v>
      </c>
      <c r="R881" s="87" t="s">
        <v>264</v>
      </c>
      <c r="S881" s="110"/>
      <c r="U881" s="88">
        <v>74.637</v>
      </c>
      <c r="AC881" s="48">
        <v>42517</v>
      </c>
      <c r="AD881" s="78">
        <v>145.0191902041513</v>
      </c>
      <c r="AE881" s="81">
        <v>56.608030692606498</v>
      </c>
      <c r="AF881" s="83">
        <f t="shared" si="87"/>
        <v>56.608030692606498</v>
      </c>
      <c r="AG881" s="86">
        <v>235.47311838920004</v>
      </c>
      <c r="AH881" s="93">
        <v>37.326860000000003</v>
      </c>
    </row>
    <row r="882" spans="1:34" ht="11.25" customHeight="1">
      <c r="A882" s="1">
        <v>42883</v>
      </c>
      <c r="B882" s="102">
        <v>2910</v>
      </c>
      <c r="D882" s="78">
        <v>129</v>
      </c>
      <c r="E882" s="79"/>
      <c r="F882" s="101">
        <v>2398</v>
      </c>
      <c r="H882" s="126">
        <f t="shared" si="86"/>
        <v>66</v>
      </c>
      <c r="I882" s="81">
        <v>66</v>
      </c>
      <c r="K882" s="82">
        <v>2325</v>
      </c>
      <c r="M882" s="83">
        <v>79</v>
      </c>
      <c r="Q882" s="86">
        <v>249.37899999999999</v>
      </c>
      <c r="R882" s="87" t="s">
        <v>264</v>
      </c>
      <c r="S882" s="110"/>
      <c r="U882" s="88">
        <v>74.637</v>
      </c>
      <c r="AC882" s="48">
        <v>42518</v>
      </c>
      <c r="AD882" s="78">
        <v>149.95052689130299</v>
      </c>
      <c r="AE882" s="81">
        <v>55.108997597779997</v>
      </c>
      <c r="AF882" s="83">
        <f t="shared" si="87"/>
        <v>55.108997597779997</v>
      </c>
      <c r="AG882" s="86">
        <v>233.76951939989999</v>
      </c>
      <c r="AH882" s="93">
        <v>38.253050000000002</v>
      </c>
    </row>
    <row r="883" spans="1:34" ht="11.25" customHeight="1">
      <c r="A883" s="1">
        <v>42884</v>
      </c>
      <c r="B883" s="102">
        <v>2910</v>
      </c>
      <c r="D883" s="78">
        <v>129</v>
      </c>
      <c r="E883" s="79"/>
      <c r="F883" s="101">
        <v>2398</v>
      </c>
      <c r="H883" s="126">
        <f t="shared" si="86"/>
        <v>60</v>
      </c>
      <c r="I883" s="81">
        <v>66</v>
      </c>
      <c r="K883" s="82">
        <v>2325</v>
      </c>
      <c r="M883" s="83">
        <v>60</v>
      </c>
      <c r="N883" s="84" t="s">
        <v>266</v>
      </c>
      <c r="Q883" s="86">
        <v>249.37899999999999</v>
      </c>
      <c r="R883" s="87" t="s">
        <v>264</v>
      </c>
      <c r="S883" s="110"/>
      <c r="U883" s="88">
        <v>74.637</v>
      </c>
      <c r="AC883" s="48">
        <v>42519</v>
      </c>
      <c r="AD883" s="78">
        <v>152.33738117572159</v>
      </c>
      <c r="AE883" s="81">
        <v>50.617654773114197</v>
      </c>
      <c r="AF883" s="83">
        <f t="shared" si="87"/>
        <v>50.617654773114197</v>
      </c>
      <c r="AG883" s="86">
        <v>230.29393766760001</v>
      </c>
      <c r="AH883" s="93">
        <v>38.437100000000001</v>
      </c>
    </row>
    <row r="884" spans="1:34" ht="11.25" customHeight="1">
      <c r="A884" s="1">
        <v>42885</v>
      </c>
      <c r="B884" s="102">
        <v>2910</v>
      </c>
      <c r="D884" s="78">
        <v>129</v>
      </c>
      <c r="E884" s="79"/>
      <c r="F884" s="101">
        <v>2398</v>
      </c>
      <c r="H884" s="126">
        <f t="shared" si="86"/>
        <v>53</v>
      </c>
      <c r="I884" s="81">
        <v>66</v>
      </c>
      <c r="K884" s="82">
        <v>2325</v>
      </c>
      <c r="M884" s="83">
        <v>53</v>
      </c>
      <c r="N884" s="84" t="s">
        <v>267</v>
      </c>
      <c r="Q884" s="86">
        <v>249.37899999999999</v>
      </c>
      <c r="R884" s="87" t="s">
        <v>264</v>
      </c>
      <c r="S884" s="110"/>
      <c r="U884" s="88">
        <v>74.637</v>
      </c>
      <c r="AC884" s="48">
        <v>42520</v>
      </c>
      <c r="AD884" s="78">
        <v>162.27288592587041</v>
      </c>
      <c r="AE884" s="81">
        <v>41.923169677669897</v>
      </c>
      <c r="AF884" s="83">
        <f t="shared" si="87"/>
        <v>41.923169677669897</v>
      </c>
      <c r="AG884" s="86">
        <v>215.651911764</v>
      </c>
      <c r="AH884" s="93">
        <v>39.858052610000001</v>
      </c>
    </row>
    <row r="885" spans="1:34" ht="11.25" customHeight="1">
      <c r="A885" s="1">
        <v>42886</v>
      </c>
      <c r="B885" s="102">
        <v>2910</v>
      </c>
      <c r="D885" s="78">
        <v>129</v>
      </c>
      <c r="E885" s="79"/>
      <c r="F885" s="101">
        <v>2398</v>
      </c>
      <c r="H885" s="126">
        <f t="shared" si="86"/>
        <v>53</v>
      </c>
      <c r="I885" s="81">
        <v>66</v>
      </c>
      <c r="K885" s="82">
        <v>2325</v>
      </c>
      <c r="M885" s="83">
        <v>53</v>
      </c>
      <c r="N885" s="84" t="s">
        <v>267</v>
      </c>
      <c r="Q885" s="86">
        <v>249.37899999999999</v>
      </c>
      <c r="R885" s="87" t="s">
        <v>264</v>
      </c>
      <c r="S885" s="110"/>
      <c r="U885" s="88">
        <v>74.637</v>
      </c>
      <c r="AC885" s="48">
        <v>42521</v>
      </c>
      <c r="AD885" s="78">
        <v>155.32466616642998</v>
      </c>
      <c r="AE885" s="81">
        <v>43.654630440694298</v>
      </c>
      <c r="AF885" s="83">
        <f t="shared" si="87"/>
        <v>43.654630440694298</v>
      </c>
      <c r="AG885" s="86">
        <v>218</v>
      </c>
      <c r="AH885" s="93">
        <v>40.730400000000003</v>
      </c>
    </row>
    <row r="886" spans="1:34" ht="11.25" customHeight="1">
      <c r="A886" s="1">
        <v>42887</v>
      </c>
      <c r="B886" s="102">
        <v>2910</v>
      </c>
      <c r="D886" s="78">
        <v>129</v>
      </c>
      <c r="E886" s="79"/>
      <c r="F886" s="101">
        <v>2398</v>
      </c>
      <c r="H886" s="126">
        <f t="shared" si="86"/>
        <v>61</v>
      </c>
      <c r="I886" s="81">
        <v>65</v>
      </c>
      <c r="K886" s="82">
        <v>2325</v>
      </c>
      <c r="M886" s="83">
        <v>61</v>
      </c>
      <c r="N886" s="84" t="s">
        <v>268</v>
      </c>
      <c r="Q886" s="86">
        <v>249.37899999999999</v>
      </c>
      <c r="R886" s="87" t="s">
        <v>264</v>
      </c>
      <c r="S886" s="110"/>
      <c r="U886" s="88">
        <v>73.974999999999994</v>
      </c>
      <c r="AC886" s="48">
        <v>42522</v>
      </c>
      <c r="AD886" s="78">
        <v>148.0685938942587</v>
      </c>
      <c r="AE886" s="81">
        <v>42.6748471161943</v>
      </c>
      <c r="AF886" s="83">
        <f t="shared" si="87"/>
        <v>42.6748471161943</v>
      </c>
      <c r="AG886" s="86">
        <v>214.06510820939999</v>
      </c>
      <c r="AH886" s="93">
        <v>41.151220000000002</v>
      </c>
    </row>
    <row r="887" spans="1:34" ht="11.25" customHeight="1">
      <c r="A887" s="1">
        <v>42888</v>
      </c>
      <c r="B887" s="102">
        <v>2910</v>
      </c>
      <c r="D887" s="78">
        <v>129</v>
      </c>
      <c r="E887" s="79"/>
      <c r="F887" s="101">
        <v>2398</v>
      </c>
      <c r="H887" s="126">
        <f t="shared" si="86"/>
        <v>65</v>
      </c>
      <c r="I887" s="81">
        <v>65</v>
      </c>
      <c r="K887" s="82">
        <v>2325</v>
      </c>
      <c r="M887" s="83">
        <v>78</v>
      </c>
      <c r="Q887" s="86">
        <v>259.67599999999999</v>
      </c>
      <c r="S887" s="110"/>
      <c r="U887" s="88">
        <v>73.974999999999994</v>
      </c>
      <c r="AC887" s="48">
        <v>42523</v>
      </c>
      <c r="AD887" s="78">
        <v>139.90715774846885</v>
      </c>
      <c r="AE887" s="81">
        <v>42.707231814338201</v>
      </c>
      <c r="AF887" s="83">
        <f t="shared" si="87"/>
        <v>42.707231814338201</v>
      </c>
      <c r="AG887" s="86">
        <v>214.71469372340002</v>
      </c>
      <c r="AH887" s="93">
        <v>41.317250000000001</v>
      </c>
    </row>
    <row r="888" spans="1:34" ht="11.25" customHeight="1">
      <c r="A888" s="1">
        <v>42889</v>
      </c>
      <c r="B888" s="102">
        <v>2910</v>
      </c>
      <c r="D888" s="78">
        <v>129</v>
      </c>
      <c r="E888" s="79"/>
      <c r="F888" s="101">
        <v>2398</v>
      </c>
      <c r="H888" s="126">
        <f t="shared" si="86"/>
        <v>65</v>
      </c>
      <c r="I888" s="81">
        <v>65</v>
      </c>
      <c r="K888" s="82">
        <v>2325</v>
      </c>
      <c r="M888" s="83">
        <v>78</v>
      </c>
      <c r="Q888" s="86">
        <v>259.67599999999999</v>
      </c>
      <c r="S888" s="110"/>
      <c r="U888" s="88">
        <v>73.974999999999994</v>
      </c>
      <c r="AC888" s="48">
        <v>42524</v>
      </c>
      <c r="AD888" s="78">
        <v>149.34389972551395</v>
      </c>
      <c r="AE888" s="81">
        <v>41.922121135000701</v>
      </c>
      <c r="AF888" s="83">
        <f t="shared" si="87"/>
        <v>41.922121135000701</v>
      </c>
      <c r="AG888" s="86">
        <v>224.1392555393</v>
      </c>
      <c r="AH888" s="93">
        <v>42.204039999999999</v>
      </c>
    </row>
    <row r="889" spans="1:34" ht="11.25" customHeight="1">
      <c r="A889" s="1">
        <v>42890</v>
      </c>
      <c r="B889" s="102">
        <v>2910</v>
      </c>
      <c r="D889" s="78">
        <v>129</v>
      </c>
      <c r="E889" s="79"/>
      <c r="F889" s="101">
        <v>2398</v>
      </c>
      <c r="H889" s="126">
        <f t="shared" si="86"/>
        <v>65</v>
      </c>
      <c r="I889" s="81">
        <v>65</v>
      </c>
      <c r="K889" s="82">
        <v>2325</v>
      </c>
      <c r="M889" s="83">
        <v>78</v>
      </c>
      <c r="Q889" s="86">
        <v>259.67599999999999</v>
      </c>
      <c r="S889" s="110"/>
      <c r="U889" s="88">
        <v>73.974999999999994</v>
      </c>
      <c r="AC889" s="48">
        <v>42525</v>
      </c>
      <c r="AD889" s="78">
        <v>145.18463832403006</v>
      </c>
      <c r="AE889" s="81">
        <v>56.028740846491999</v>
      </c>
      <c r="AF889" s="83">
        <f t="shared" si="87"/>
        <v>56.028740846491999</v>
      </c>
      <c r="AG889" s="86">
        <v>228.26665966210001</v>
      </c>
      <c r="AH889" s="93">
        <v>42.468600000000002</v>
      </c>
    </row>
    <row r="890" spans="1:34" ht="11.25" customHeight="1">
      <c r="A890" s="1">
        <v>42891</v>
      </c>
      <c r="B890" s="102">
        <v>2910</v>
      </c>
      <c r="D890" s="78">
        <v>129</v>
      </c>
      <c r="E890" s="79"/>
      <c r="F890" s="101">
        <v>2398</v>
      </c>
      <c r="H890" s="126">
        <f t="shared" si="86"/>
        <v>54</v>
      </c>
      <c r="I890" s="81">
        <v>54</v>
      </c>
      <c r="J890" s="94" t="s">
        <v>21</v>
      </c>
      <c r="K890" s="82">
        <v>2325</v>
      </c>
      <c r="M890" s="83">
        <v>78</v>
      </c>
      <c r="Q890" s="86">
        <v>250</v>
      </c>
      <c r="R890" s="87" t="s">
        <v>300</v>
      </c>
      <c r="S890" s="110"/>
      <c r="U890" s="88">
        <v>73.974999999999994</v>
      </c>
      <c r="AC890" s="48">
        <v>42526</v>
      </c>
      <c r="AD890" s="78">
        <v>143.14644869460352</v>
      </c>
      <c r="AE890" s="81">
        <v>56.818269993968102</v>
      </c>
      <c r="AF890" s="83">
        <f t="shared" si="87"/>
        <v>56.818269993968102</v>
      </c>
      <c r="AG890" s="86">
        <v>225.07442397650004</v>
      </c>
      <c r="AH890" s="93">
        <v>42.505549999999999</v>
      </c>
    </row>
    <row r="891" spans="1:34" ht="11.25" customHeight="1">
      <c r="A891" s="1">
        <v>42892</v>
      </c>
      <c r="B891" s="102">
        <v>2910</v>
      </c>
      <c r="D891" s="78">
        <v>129</v>
      </c>
      <c r="E891" s="79"/>
      <c r="F891" s="101">
        <v>2398</v>
      </c>
      <c r="H891" s="126">
        <f t="shared" si="86"/>
        <v>54</v>
      </c>
      <c r="I891" s="81">
        <v>54</v>
      </c>
      <c r="J891" s="94" t="s">
        <v>278</v>
      </c>
      <c r="K891" s="82">
        <v>2325</v>
      </c>
      <c r="M891" s="83">
        <v>78</v>
      </c>
      <c r="Q891" s="86">
        <v>250</v>
      </c>
      <c r="R891" s="87" t="s">
        <v>300</v>
      </c>
      <c r="S891" s="110"/>
      <c r="U891" s="88">
        <v>73.974999999999994</v>
      </c>
      <c r="AC891" s="48">
        <v>42527</v>
      </c>
      <c r="AD891" s="78">
        <v>138.00604521219879</v>
      </c>
      <c r="AE891" s="81">
        <v>54.222662966453797</v>
      </c>
      <c r="AF891" s="83">
        <f t="shared" si="87"/>
        <v>54.222662966453797</v>
      </c>
      <c r="AG891" s="86">
        <v>215.72628042990004</v>
      </c>
      <c r="AH891" s="93">
        <v>41.960500000000003</v>
      </c>
    </row>
    <row r="892" spans="1:34" ht="11.25" customHeight="1">
      <c r="A892" s="1">
        <v>42893</v>
      </c>
      <c r="B892" s="102">
        <v>2910</v>
      </c>
      <c r="D892" s="78">
        <v>129</v>
      </c>
      <c r="E892" s="79"/>
      <c r="F892" s="101">
        <v>2398</v>
      </c>
      <c r="H892" s="126">
        <f t="shared" si="86"/>
        <v>54</v>
      </c>
      <c r="I892" s="81">
        <v>54</v>
      </c>
      <c r="J892" s="94" t="s">
        <v>278</v>
      </c>
      <c r="K892" s="82">
        <v>2325</v>
      </c>
      <c r="M892" s="83">
        <v>78</v>
      </c>
      <c r="Q892" s="86">
        <v>250</v>
      </c>
      <c r="R892" s="87" t="s">
        <v>300</v>
      </c>
      <c r="S892" s="110"/>
      <c r="U892" s="88">
        <v>73.974999999999994</v>
      </c>
      <c r="AC892" s="48">
        <v>42528</v>
      </c>
      <c r="AD892" s="78">
        <v>130.693023038343</v>
      </c>
      <c r="AE892" s="81">
        <v>56.807496427615803</v>
      </c>
      <c r="AF892" s="83">
        <f t="shared" si="87"/>
        <v>56.807496427615803</v>
      </c>
      <c r="AG892" s="86">
        <v>216.68036216609997</v>
      </c>
      <c r="AH892" s="93">
        <v>42.409410000000001</v>
      </c>
    </row>
    <row r="893" spans="1:34" ht="11.25" customHeight="1">
      <c r="A893" s="1">
        <v>42894</v>
      </c>
      <c r="B893" s="102">
        <v>2910</v>
      </c>
      <c r="D893" s="78">
        <v>129</v>
      </c>
      <c r="E893" s="79"/>
      <c r="F893" s="101">
        <v>2398</v>
      </c>
      <c r="H893" s="126">
        <f t="shared" si="86"/>
        <v>54</v>
      </c>
      <c r="I893" s="81">
        <v>54</v>
      </c>
      <c r="J893" s="94" t="s">
        <v>278</v>
      </c>
      <c r="K893" s="82">
        <v>2325</v>
      </c>
      <c r="M893" s="83">
        <v>78</v>
      </c>
      <c r="Q893" s="86">
        <v>250</v>
      </c>
      <c r="R893" s="87" t="s">
        <v>300</v>
      </c>
      <c r="S893" s="110"/>
      <c r="U893" s="88">
        <v>73.974999999999994</v>
      </c>
      <c r="AC893" s="48">
        <v>42529</v>
      </c>
      <c r="AD893" s="78">
        <v>130.40594748179484</v>
      </c>
      <c r="AE893" s="81">
        <v>56.740655914506299</v>
      </c>
      <c r="AF893" s="83">
        <f t="shared" si="87"/>
        <v>56.740655914506299</v>
      </c>
      <c r="AG893" s="86">
        <v>217.68505244740001</v>
      </c>
      <c r="AH893" s="93">
        <v>42.18956</v>
      </c>
    </row>
    <row r="894" spans="1:34" ht="11.25" customHeight="1">
      <c r="A894" s="1">
        <v>42895</v>
      </c>
      <c r="B894" s="102">
        <v>2910</v>
      </c>
      <c r="D894" s="78">
        <v>129</v>
      </c>
      <c r="E894" s="79"/>
      <c r="F894" s="101">
        <v>2398</v>
      </c>
      <c r="H894" s="126">
        <f t="shared" si="86"/>
        <v>54</v>
      </c>
      <c r="I894" s="81">
        <v>54</v>
      </c>
      <c r="J894" s="94" t="s">
        <v>278</v>
      </c>
      <c r="K894" s="82">
        <v>2325</v>
      </c>
      <c r="M894" s="83">
        <v>78</v>
      </c>
      <c r="Q894" s="86">
        <v>250</v>
      </c>
      <c r="R894" s="87" t="s">
        <v>300</v>
      </c>
      <c r="S894" s="110"/>
      <c r="U894" s="88">
        <v>73.974999999999994</v>
      </c>
      <c r="AC894" s="48">
        <v>42530</v>
      </c>
      <c r="AD894" s="78">
        <v>135.70518511622348</v>
      </c>
      <c r="AE894" s="81">
        <v>58.865105874110299</v>
      </c>
      <c r="AF894" s="83">
        <f t="shared" si="87"/>
        <v>58.865105874110299</v>
      </c>
      <c r="AG894" s="86">
        <v>212.56208098899998</v>
      </c>
      <c r="AH894" s="93">
        <v>42.43573</v>
      </c>
    </row>
    <row r="895" spans="1:34" ht="11.25" customHeight="1">
      <c r="A895" s="1">
        <v>42896</v>
      </c>
      <c r="B895" s="102">
        <v>2910</v>
      </c>
      <c r="D895" s="78">
        <v>129</v>
      </c>
      <c r="E895" s="79"/>
      <c r="F895" s="101">
        <v>2398</v>
      </c>
      <c r="H895" s="126">
        <f t="shared" si="86"/>
        <v>60</v>
      </c>
      <c r="I895" s="81">
        <v>60</v>
      </c>
      <c r="J895" s="94" t="s">
        <v>279</v>
      </c>
      <c r="K895" s="82">
        <v>2325</v>
      </c>
      <c r="M895" s="83">
        <v>78</v>
      </c>
      <c r="Q895" s="86">
        <v>259.67599999999999</v>
      </c>
      <c r="S895" s="110"/>
      <c r="U895" s="88">
        <v>73.974999999999994</v>
      </c>
      <c r="AC895" s="48">
        <v>42531</v>
      </c>
      <c r="AD895" s="78">
        <v>142.84302858000154</v>
      </c>
      <c r="AE895" s="81">
        <v>56.9471114530268</v>
      </c>
      <c r="AF895" s="83">
        <f t="shared" si="87"/>
        <v>56.9471114530268</v>
      </c>
      <c r="AG895" s="86">
        <v>219.16148579110003</v>
      </c>
      <c r="AH895" s="93">
        <v>42.690939999999998</v>
      </c>
    </row>
    <row r="896" spans="1:34" ht="11.25" customHeight="1">
      <c r="A896" s="1">
        <v>42897</v>
      </c>
      <c r="B896" s="102">
        <v>2910</v>
      </c>
      <c r="D896" s="78">
        <v>129</v>
      </c>
      <c r="E896" s="79"/>
      <c r="F896" s="101">
        <v>2398</v>
      </c>
      <c r="H896" s="126">
        <f t="shared" si="86"/>
        <v>60</v>
      </c>
      <c r="I896" s="81">
        <v>60</v>
      </c>
      <c r="J896" s="94" t="s">
        <v>279</v>
      </c>
      <c r="K896" s="82">
        <v>2325</v>
      </c>
      <c r="M896" s="83">
        <v>78</v>
      </c>
      <c r="Q896" s="86">
        <v>259.67599999999999</v>
      </c>
      <c r="S896" s="110"/>
      <c r="U896" s="88">
        <v>73.974999999999994</v>
      </c>
      <c r="AC896" s="48">
        <v>42532</v>
      </c>
      <c r="AD896" s="78">
        <v>139.62951158462241</v>
      </c>
      <c r="AE896" s="81">
        <v>57.291398722417902</v>
      </c>
      <c r="AF896" s="83">
        <f t="shared" si="87"/>
        <v>57.291398722417902</v>
      </c>
      <c r="AG896" s="86">
        <v>227.73442518800002</v>
      </c>
      <c r="AH896" s="93">
        <v>43.73216</v>
      </c>
    </row>
    <row r="897" spans="1:34" ht="11.25" customHeight="1">
      <c r="A897" s="1">
        <v>42898</v>
      </c>
      <c r="B897" s="102">
        <v>2910</v>
      </c>
      <c r="D897" s="78">
        <v>129</v>
      </c>
      <c r="E897" s="79"/>
      <c r="F897" s="101">
        <v>2398</v>
      </c>
      <c r="H897" s="126">
        <f t="shared" si="86"/>
        <v>60</v>
      </c>
      <c r="I897" s="81">
        <v>60</v>
      </c>
      <c r="J897" s="94" t="s">
        <v>279</v>
      </c>
      <c r="K897" s="82">
        <v>2325</v>
      </c>
      <c r="M897" s="83">
        <v>78</v>
      </c>
      <c r="Q897" s="86">
        <v>259.67599999999999</v>
      </c>
      <c r="S897" s="110"/>
      <c r="U897" s="88">
        <v>73.974999999999994</v>
      </c>
      <c r="AC897" s="48">
        <v>42533</v>
      </c>
      <c r="AD897" s="78">
        <v>139.08534552817073</v>
      </c>
      <c r="AE897" s="81">
        <v>58.139811847230902</v>
      </c>
      <c r="AF897" s="83">
        <f t="shared" si="87"/>
        <v>58.139811847230902</v>
      </c>
      <c r="AG897" s="86">
        <v>227.22225951299995</v>
      </c>
      <c r="AH897" s="93">
        <v>44.736370000000001</v>
      </c>
    </row>
    <row r="898" spans="1:34" ht="11.25" customHeight="1">
      <c r="A898" s="1">
        <v>42899</v>
      </c>
      <c r="B898" s="102">
        <v>2910</v>
      </c>
      <c r="D898" s="78">
        <v>129</v>
      </c>
      <c r="E898" s="79"/>
      <c r="F898" s="101">
        <v>2398</v>
      </c>
      <c r="H898" s="126">
        <f t="shared" si="86"/>
        <v>60</v>
      </c>
      <c r="I898" s="81">
        <v>60</v>
      </c>
      <c r="J898" s="94" t="s">
        <v>279</v>
      </c>
      <c r="K898" s="82">
        <v>2325</v>
      </c>
      <c r="M898" s="83">
        <v>78</v>
      </c>
      <c r="Q898" s="86">
        <v>259.67599999999999</v>
      </c>
      <c r="S898" s="110"/>
      <c r="U898" s="88">
        <v>73.974999999999994</v>
      </c>
      <c r="AC898" s="48">
        <v>42534</v>
      </c>
      <c r="AD898" s="78">
        <v>140.26731944353423</v>
      </c>
      <c r="AE898" s="81">
        <v>58.169870172309899</v>
      </c>
      <c r="AF898" s="83">
        <f t="shared" si="87"/>
        <v>58.169870172309899</v>
      </c>
      <c r="AG898" s="86">
        <v>227.39088868550004</v>
      </c>
      <c r="AH898" s="93">
        <v>45.406239999999997</v>
      </c>
    </row>
    <row r="899" spans="1:34" ht="11.25" customHeight="1">
      <c r="A899" s="1">
        <v>42900</v>
      </c>
      <c r="B899" s="102">
        <v>2910</v>
      </c>
      <c r="D899" s="78">
        <v>129</v>
      </c>
      <c r="E899" s="79"/>
      <c r="F899" s="101">
        <v>2398</v>
      </c>
      <c r="H899" s="126">
        <f t="shared" si="86"/>
        <v>60</v>
      </c>
      <c r="I899" s="81">
        <v>60</v>
      </c>
      <c r="J899" s="94" t="s">
        <v>279</v>
      </c>
      <c r="K899" s="82">
        <v>2325</v>
      </c>
      <c r="M899" s="83">
        <v>78</v>
      </c>
      <c r="Q899" s="86">
        <v>259.67599999999999</v>
      </c>
      <c r="S899" s="110"/>
      <c r="U899" s="88">
        <v>73.974999999999994</v>
      </c>
      <c r="AC899" s="48">
        <v>42535</v>
      </c>
      <c r="AD899" s="78">
        <v>138.93998420958877</v>
      </c>
      <c r="AE899" s="81">
        <v>59.199352993654998</v>
      </c>
      <c r="AF899" s="83">
        <f t="shared" si="87"/>
        <v>59.199352993654998</v>
      </c>
      <c r="AG899" s="86">
        <v>226.68690844209999</v>
      </c>
      <c r="AH899" s="93">
        <v>45.976120000000002</v>
      </c>
    </row>
    <row r="900" spans="1:34" ht="11.25" customHeight="1">
      <c r="A900" s="1">
        <v>42901</v>
      </c>
      <c r="B900" s="102">
        <v>2910</v>
      </c>
      <c r="D900" s="78">
        <v>129</v>
      </c>
      <c r="E900" s="79"/>
      <c r="F900" s="101">
        <v>2398</v>
      </c>
      <c r="H900" s="126">
        <f t="shared" si="86"/>
        <v>60</v>
      </c>
      <c r="I900" s="81">
        <v>60</v>
      </c>
      <c r="J900" s="94" t="s">
        <v>279</v>
      </c>
      <c r="K900" s="82">
        <v>2325</v>
      </c>
      <c r="M900" s="83">
        <v>78</v>
      </c>
      <c r="Q900" s="86">
        <v>259.67599999999999</v>
      </c>
      <c r="S900" s="110"/>
      <c r="U900" s="88">
        <v>73.974999999999994</v>
      </c>
      <c r="AC900" s="48">
        <v>42536</v>
      </c>
      <c r="AD900" s="78">
        <v>139.16983405009645</v>
      </c>
      <c r="AE900" s="81">
        <v>57.227740964115199</v>
      </c>
      <c r="AF900" s="83">
        <f t="shared" si="87"/>
        <v>57.227740964115199</v>
      </c>
      <c r="AG900" s="86">
        <v>222.72854840850005</v>
      </c>
      <c r="AH900" s="93">
        <v>46.206980000000001</v>
      </c>
    </row>
    <row r="901" spans="1:34" ht="11.25" customHeight="1">
      <c r="A901" s="1">
        <v>42902</v>
      </c>
      <c r="B901" s="102">
        <v>2910</v>
      </c>
      <c r="D901" s="78">
        <v>129</v>
      </c>
      <c r="E901" s="79"/>
      <c r="F901" s="101">
        <v>2398</v>
      </c>
      <c r="H901" s="126">
        <f t="shared" ref="H901:H964" si="88">IF(I901&lt;M901, I901, M901)</f>
        <v>60</v>
      </c>
      <c r="I901" s="81">
        <v>60</v>
      </c>
      <c r="J901" s="94" t="s">
        <v>279</v>
      </c>
      <c r="K901" s="82">
        <v>2325</v>
      </c>
      <c r="M901" s="83">
        <v>78</v>
      </c>
      <c r="Q901" s="86">
        <v>259.67599999999999</v>
      </c>
      <c r="S901" s="110"/>
      <c r="U901" s="88">
        <v>73.974999999999994</v>
      </c>
      <c r="AC901" s="48">
        <v>42537</v>
      </c>
      <c r="AD901" s="78">
        <v>139.20954751680134</v>
      </c>
      <c r="AE901" s="81">
        <v>59.087869645161099</v>
      </c>
      <c r="AF901" s="83">
        <f t="shared" ref="AF901:AF915" si="89">AE901</f>
        <v>59.087869645161099</v>
      </c>
      <c r="AG901" s="86">
        <v>232.75719583570003</v>
      </c>
      <c r="AH901" s="93">
        <v>48.081049999999998</v>
      </c>
    </row>
    <row r="902" spans="1:34" ht="11.25" customHeight="1">
      <c r="A902" s="1">
        <v>42903</v>
      </c>
      <c r="B902" s="102">
        <v>2910</v>
      </c>
      <c r="D902" s="78">
        <v>129</v>
      </c>
      <c r="E902" s="79"/>
      <c r="F902" s="101">
        <v>2398</v>
      </c>
      <c r="H902" s="126">
        <f t="shared" si="88"/>
        <v>65</v>
      </c>
      <c r="I902" s="81">
        <v>65</v>
      </c>
      <c r="K902" s="82">
        <v>2325</v>
      </c>
      <c r="M902" s="83">
        <v>78</v>
      </c>
      <c r="Q902" s="86">
        <v>259.67599999999999</v>
      </c>
      <c r="S902" s="110"/>
      <c r="U902" s="88">
        <v>73.974999999999994</v>
      </c>
      <c r="AC902" s="48">
        <v>42538</v>
      </c>
      <c r="AD902" s="78">
        <v>132.9737107757561</v>
      </c>
      <c r="AE902" s="81">
        <v>59.764888729897201</v>
      </c>
      <c r="AF902" s="83">
        <f t="shared" si="89"/>
        <v>59.764888729897201</v>
      </c>
      <c r="AG902" s="86">
        <v>231.74308090490001</v>
      </c>
      <c r="AH902" s="93">
        <v>51.38926</v>
      </c>
    </row>
    <row r="903" spans="1:34" ht="11.25" customHeight="1">
      <c r="A903" s="1">
        <v>42904</v>
      </c>
      <c r="B903" s="102">
        <v>2910</v>
      </c>
      <c r="D903" s="78">
        <v>129</v>
      </c>
      <c r="E903" s="79"/>
      <c r="F903" s="101">
        <v>2398</v>
      </c>
      <c r="H903" s="126">
        <f t="shared" si="88"/>
        <v>65</v>
      </c>
      <c r="I903" s="81">
        <v>65</v>
      </c>
      <c r="K903" s="82">
        <v>2325</v>
      </c>
      <c r="M903" s="83">
        <v>78</v>
      </c>
      <c r="Q903" s="86">
        <v>259.67599999999999</v>
      </c>
      <c r="S903" s="110"/>
      <c r="U903" s="88">
        <v>73.974999999999994</v>
      </c>
      <c r="AC903" s="48">
        <v>42539</v>
      </c>
      <c r="AD903" s="78">
        <v>137.05887752072516</v>
      </c>
      <c r="AE903" s="81">
        <v>60.469816559070701</v>
      </c>
      <c r="AF903" s="83">
        <f t="shared" si="89"/>
        <v>60.469816559070701</v>
      </c>
      <c r="AG903" s="86">
        <v>227.45478118919999</v>
      </c>
      <c r="AH903" s="93">
        <v>53.754669999999997</v>
      </c>
    </row>
    <row r="904" spans="1:34" ht="11.25" customHeight="1">
      <c r="A904" s="1">
        <v>42905</v>
      </c>
      <c r="B904" s="102">
        <v>2910</v>
      </c>
      <c r="D904" s="78">
        <v>129</v>
      </c>
      <c r="E904" s="79"/>
      <c r="F904" s="101">
        <v>2398</v>
      </c>
      <c r="H904" s="126">
        <f t="shared" si="88"/>
        <v>56</v>
      </c>
      <c r="I904" s="81">
        <v>56</v>
      </c>
      <c r="J904" s="94" t="s">
        <v>280</v>
      </c>
      <c r="K904" s="82">
        <v>2325</v>
      </c>
      <c r="M904" s="83">
        <v>58</v>
      </c>
      <c r="N904" s="84" t="s">
        <v>288</v>
      </c>
      <c r="Q904" s="86">
        <v>240</v>
      </c>
      <c r="R904" s="87" t="s">
        <v>301</v>
      </c>
      <c r="S904" s="110"/>
      <c r="U904" s="88">
        <v>73.974999999999994</v>
      </c>
      <c r="AC904" s="48">
        <v>42540</v>
      </c>
      <c r="AD904" s="78">
        <v>135.93829893216511</v>
      </c>
      <c r="AE904" s="81">
        <v>58.4991312827295</v>
      </c>
      <c r="AF904" s="83">
        <f t="shared" si="89"/>
        <v>58.4991312827295</v>
      </c>
      <c r="AG904" s="86">
        <v>226.14138839659998</v>
      </c>
      <c r="AH904" s="93">
        <v>55.024940000000001</v>
      </c>
    </row>
    <row r="905" spans="1:34" ht="11.25" customHeight="1">
      <c r="A905" s="1">
        <v>42906</v>
      </c>
      <c r="B905" s="102">
        <v>2910</v>
      </c>
      <c r="D905" s="78">
        <v>129</v>
      </c>
      <c r="E905" s="79"/>
      <c r="F905" s="101">
        <v>2398</v>
      </c>
      <c r="H905" s="126">
        <f t="shared" si="88"/>
        <v>56</v>
      </c>
      <c r="I905" s="81">
        <v>56</v>
      </c>
      <c r="J905" s="94" t="s">
        <v>280</v>
      </c>
      <c r="K905" s="82">
        <v>2325</v>
      </c>
      <c r="M905" s="83">
        <v>58</v>
      </c>
      <c r="N905" s="84" t="s">
        <v>288</v>
      </c>
      <c r="Q905" s="86">
        <v>240</v>
      </c>
      <c r="R905" s="87" t="s">
        <v>301</v>
      </c>
      <c r="S905" s="110"/>
      <c r="U905" s="88">
        <v>73.974999999999994</v>
      </c>
      <c r="AC905" s="48">
        <v>42541</v>
      </c>
      <c r="AD905" s="78">
        <v>133.8517995171002</v>
      </c>
      <c r="AE905" s="81">
        <v>57.287372840005403</v>
      </c>
      <c r="AF905" s="83">
        <f t="shared" si="89"/>
        <v>57.287372840005403</v>
      </c>
      <c r="AG905" s="86">
        <v>233.24483714190001</v>
      </c>
      <c r="AH905" s="93">
        <v>54.809800000000003</v>
      </c>
    </row>
    <row r="906" spans="1:34" ht="11.25" customHeight="1">
      <c r="A906" s="1">
        <v>42907</v>
      </c>
      <c r="B906" s="102">
        <v>2910</v>
      </c>
      <c r="D906" s="78">
        <v>129</v>
      </c>
      <c r="E906" s="79"/>
      <c r="F906" s="101">
        <v>2398</v>
      </c>
      <c r="H906" s="126">
        <f t="shared" si="88"/>
        <v>56</v>
      </c>
      <c r="I906" s="81">
        <v>56</v>
      </c>
      <c r="J906" s="94" t="s">
        <v>280</v>
      </c>
      <c r="K906" s="82">
        <v>2325</v>
      </c>
      <c r="M906" s="83">
        <v>58</v>
      </c>
      <c r="N906" s="84" t="s">
        <v>288</v>
      </c>
      <c r="Q906" s="86">
        <v>240</v>
      </c>
      <c r="R906" s="87" t="s">
        <v>301</v>
      </c>
      <c r="S906" s="110"/>
      <c r="U906" s="88">
        <v>73.974999999999994</v>
      </c>
      <c r="AC906" s="48">
        <v>42542</v>
      </c>
      <c r="AD906" s="78">
        <v>134.78916331696672</v>
      </c>
      <c r="AE906" s="81">
        <v>58.860831888105302</v>
      </c>
      <c r="AF906" s="83">
        <f t="shared" si="89"/>
        <v>58.860831888105302</v>
      </c>
      <c r="AG906" s="86">
        <v>236.0633103365</v>
      </c>
      <c r="AH906" s="93">
        <v>52.483159999999998</v>
      </c>
    </row>
    <row r="907" spans="1:34" ht="11.25" customHeight="1">
      <c r="A907" s="1">
        <v>42908</v>
      </c>
      <c r="B907" s="102">
        <v>2910</v>
      </c>
      <c r="D907" s="78">
        <v>129</v>
      </c>
      <c r="E907" s="79"/>
      <c r="F907" s="101">
        <v>2398</v>
      </c>
      <c r="H907" s="126">
        <f t="shared" si="88"/>
        <v>56</v>
      </c>
      <c r="I907" s="81">
        <v>56</v>
      </c>
      <c r="J907" s="94" t="s">
        <v>280</v>
      </c>
      <c r="K907" s="82">
        <v>2325</v>
      </c>
      <c r="M907" s="83">
        <v>58</v>
      </c>
      <c r="N907" s="84" t="s">
        <v>288</v>
      </c>
      <c r="Q907" s="86">
        <v>240</v>
      </c>
      <c r="R907" s="87" t="s">
        <v>301</v>
      </c>
      <c r="S907" s="110"/>
      <c r="U907" s="88">
        <v>73.974999999999994</v>
      </c>
      <c r="AC907" s="48">
        <v>42543</v>
      </c>
      <c r="AD907" s="78">
        <v>135.80881297155889</v>
      </c>
      <c r="AE907" s="81">
        <v>58.145726244023699</v>
      </c>
      <c r="AF907" s="83">
        <f t="shared" si="89"/>
        <v>58.145726244023699</v>
      </c>
      <c r="AG907" s="86">
        <v>234.18969628420001</v>
      </c>
      <c r="AH907" s="93">
        <v>54.597929999999998</v>
      </c>
    </row>
    <row r="908" spans="1:34" ht="11.25" customHeight="1">
      <c r="A908" s="1">
        <v>42909</v>
      </c>
      <c r="B908" s="102">
        <v>2910</v>
      </c>
      <c r="D908" s="78">
        <v>129</v>
      </c>
      <c r="E908" s="79"/>
      <c r="F908" s="101">
        <v>2398</v>
      </c>
      <c r="H908" s="126">
        <f t="shared" si="88"/>
        <v>56</v>
      </c>
      <c r="I908" s="81">
        <v>56</v>
      </c>
      <c r="J908" s="94" t="s">
        <v>280</v>
      </c>
      <c r="K908" s="82">
        <v>2325</v>
      </c>
      <c r="M908" s="83">
        <v>58</v>
      </c>
      <c r="N908" s="84" t="s">
        <v>288</v>
      </c>
      <c r="Q908" s="86">
        <v>240</v>
      </c>
      <c r="R908" s="87" t="s">
        <v>301</v>
      </c>
      <c r="S908" s="110"/>
      <c r="U908" s="88">
        <v>73.974999999999994</v>
      </c>
      <c r="AC908" s="48">
        <v>42544</v>
      </c>
      <c r="AD908" s="78">
        <v>133.02749895559592</v>
      </c>
      <c r="AE908" s="81">
        <v>58.840629963526403</v>
      </c>
      <c r="AF908" s="83">
        <f t="shared" si="89"/>
        <v>58.840629963526403</v>
      </c>
      <c r="AG908" s="86">
        <v>234.12631852989998</v>
      </c>
      <c r="AH908" s="93">
        <v>56.518239999999999</v>
      </c>
    </row>
    <row r="909" spans="1:34" ht="11.25" customHeight="1">
      <c r="A909" s="1">
        <v>42910</v>
      </c>
      <c r="B909" s="102">
        <v>2910</v>
      </c>
      <c r="D909" s="78">
        <v>129</v>
      </c>
      <c r="E909" s="79"/>
      <c r="F909" s="101">
        <v>2398</v>
      </c>
      <c r="H909" s="126">
        <f t="shared" si="88"/>
        <v>56</v>
      </c>
      <c r="I909" s="81">
        <v>56</v>
      </c>
      <c r="J909" s="94" t="s">
        <v>280</v>
      </c>
      <c r="K909" s="82">
        <v>2325</v>
      </c>
      <c r="M909" s="83">
        <v>78</v>
      </c>
      <c r="Q909" s="86">
        <v>240</v>
      </c>
      <c r="R909" s="87" t="s">
        <v>301</v>
      </c>
      <c r="S909" s="110"/>
      <c r="U909" s="88">
        <v>73.974999999999994</v>
      </c>
      <c r="AC909" s="48">
        <v>42545</v>
      </c>
      <c r="AD909" s="78">
        <v>134.02355929863251</v>
      </c>
      <c r="AE909" s="81">
        <v>58.925600941486401</v>
      </c>
      <c r="AF909" s="83">
        <f t="shared" si="89"/>
        <v>58.925600941486401</v>
      </c>
      <c r="AG909" s="86">
        <v>236.71955405859998</v>
      </c>
      <c r="AH909" s="93">
        <v>57.07367</v>
      </c>
    </row>
    <row r="910" spans="1:34" ht="11.25" customHeight="1">
      <c r="A910" s="1">
        <v>42911</v>
      </c>
      <c r="B910" s="102">
        <v>2910</v>
      </c>
      <c r="D910" s="78">
        <v>129</v>
      </c>
      <c r="E910" s="79"/>
      <c r="F910" s="101">
        <v>2398</v>
      </c>
      <c r="H910" s="126">
        <f t="shared" si="88"/>
        <v>56</v>
      </c>
      <c r="I910" s="81">
        <v>56</v>
      </c>
      <c r="J910" s="94" t="s">
        <v>280</v>
      </c>
      <c r="K910" s="82">
        <v>2325</v>
      </c>
      <c r="M910" s="83">
        <v>64</v>
      </c>
      <c r="N910" s="84" t="s">
        <v>289</v>
      </c>
      <c r="Q910" s="86">
        <v>240</v>
      </c>
      <c r="R910" s="87" t="s">
        <v>301</v>
      </c>
      <c r="S910" s="110"/>
      <c r="U910" s="88">
        <v>73.974999999999994</v>
      </c>
      <c r="AC910" s="48">
        <v>42546</v>
      </c>
      <c r="AD910" s="78">
        <v>136.60336561820409</v>
      </c>
      <c r="AE910" s="81">
        <v>60.741366328802201</v>
      </c>
      <c r="AF910" s="83">
        <f t="shared" si="89"/>
        <v>60.741366328802201</v>
      </c>
      <c r="AG910" s="86">
        <v>242.26623623609999</v>
      </c>
      <c r="AH910" s="93">
        <v>56.851529999999997</v>
      </c>
    </row>
    <row r="911" spans="1:34" ht="11.25" customHeight="1">
      <c r="A911" s="1">
        <v>42912</v>
      </c>
      <c r="B911" s="102">
        <v>2910</v>
      </c>
      <c r="D911" s="78">
        <v>129</v>
      </c>
      <c r="E911" s="79"/>
      <c r="F911" s="101">
        <v>2398</v>
      </c>
      <c r="H911" s="126">
        <f t="shared" si="88"/>
        <v>56</v>
      </c>
      <c r="I911" s="81">
        <v>56</v>
      </c>
      <c r="J911" s="94" t="s">
        <v>280</v>
      </c>
      <c r="K911" s="82">
        <v>2325</v>
      </c>
      <c r="M911" s="83">
        <v>64</v>
      </c>
      <c r="N911" s="84" t="s">
        <v>289</v>
      </c>
      <c r="Q911" s="86">
        <v>240</v>
      </c>
      <c r="R911" s="87" t="s">
        <v>301</v>
      </c>
      <c r="S911" s="110"/>
      <c r="U911" s="88">
        <v>73.974999999999994</v>
      </c>
      <c r="AC911" s="48">
        <v>42547</v>
      </c>
      <c r="AD911" s="78">
        <v>137.10348605979868</v>
      </c>
      <c r="AE911" s="81">
        <v>61.756662595380803</v>
      </c>
      <c r="AF911" s="83">
        <f t="shared" si="89"/>
        <v>61.756662595380803</v>
      </c>
      <c r="AG911" s="86">
        <v>244</v>
      </c>
      <c r="AH911" s="93">
        <v>55.872999999999998</v>
      </c>
    </row>
    <row r="912" spans="1:34" ht="11.25" customHeight="1">
      <c r="A912" s="1">
        <v>42913</v>
      </c>
      <c r="B912" s="102">
        <v>2910</v>
      </c>
      <c r="D912" s="78">
        <v>129</v>
      </c>
      <c r="E912" s="79"/>
      <c r="F912" s="101">
        <v>2398</v>
      </c>
      <c r="H912" s="126">
        <f t="shared" si="88"/>
        <v>56</v>
      </c>
      <c r="I912" s="81">
        <v>56</v>
      </c>
      <c r="J912" s="94" t="s">
        <v>280</v>
      </c>
      <c r="K912" s="82">
        <v>2325</v>
      </c>
      <c r="M912" s="83">
        <v>64</v>
      </c>
      <c r="N912" s="84" t="s">
        <v>289</v>
      </c>
      <c r="Q912" s="86">
        <v>240</v>
      </c>
      <c r="R912" s="87" t="s">
        <v>301</v>
      </c>
      <c r="S912" s="110"/>
      <c r="U912" s="88">
        <v>73.974999999999994</v>
      </c>
      <c r="AC912" s="48">
        <v>42548</v>
      </c>
      <c r="AD912" s="78">
        <v>139.70974128830576</v>
      </c>
      <c r="AE912" s="81">
        <v>60.890807947196599</v>
      </c>
      <c r="AF912" s="83">
        <f t="shared" si="89"/>
        <v>60.890807947196599</v>
      </c>
      <c r="AG912" s="86">
        <v>240</v>
      </c>
      <c r="AH912" s="93">
        <v>56.223779999999998</v>
      </c>
    </row>
    <row r="913" spans="1:34" ht="11.25" customHeight="1">
      <c r="A913" s="1">
        <v>42914</v>
      </c>
      <c r="B913" s="102">
        <v>2910</v>
      </c>
      <c r="D913" s="78">
        <v>129</v>
      </c>
      <c r="E913" s="79"/>
      <c r="F913" s="101">
        <v>2398</v>
      </c>
      <c r="H913" s="126">
        <f t="shared" si="88"/>
        <v>56</v>
      </c>
      <c r="I913" s="81">
        <v>56</v>
      </c>
      <c r="J913" s="94" t="s">
        <v>280</v>
      </c>
      <c r="K913" s="82">
        <v>2325</v>
      </c>
      <c r="M913" s="83">
        <v>64</v>
      </c>
      <c r="N913" s="84" t="s">
        <v>289</v>
      </c>
      <c r="Q913" s="86">
        <v>240</v>
      </c>
      <c r="R913" s="87" t="s">
        <v>301</v>
      </c>
      <c r="S913" s="110"/>
      <c r="U913" s="88">
        <v>73.974999999999994</v>
      </c>
      <c r="AC913" s="48">
        <v>42549</v>
      </c>
      <c r="AD913" s="78">
        <v>134.22815414851885</v>
      </c>
      <c r="AE913" s="81">
        <v>63.719250219202003</v>
      </c>
      <c r="AF913" s="83">
        <f t="shared" si="89"/>
        <v>63.719250219202003</v>
      </c>
      <c r="AG913" s="86">
        <v>240</v>
      </c>
      <c r="AH913" s="93">
        <v>56.067120000000003</v>
      </c>
    </row>
    <row r="914" spans="1:34" ht="11.25" customHeight="1">
      <c r="A914" s="1">
        <v>42915</v>
      </c>
      <c r="B914" s="102">
        <v>2910</v>
      </c>
      <c r="D914" s="78">
        <v>129</v>
      </c>
      <c r="E914" s="79"/>
      <c r="F914" s="101">
        <v>2398</v>
      </c>
      <c r="H914" s="126">
        <f t="shared" si="88"/>
        <v>64</v>
      </c>
      <c r="I914" s="81">
        <v>65</v>
      </c>
      <c r="K914" s="82">
        <v>2325</v>
      </c>
      <c r="M914" s="83">
        <v>64</v>
      </c>
      <c r="N914" s="84" t="s">
        <v>289</v>
      </c>
      <c r="Q914" s="86">
        <v>240</v>
      </c>
      <c r="R914" s="87" t="s">
        <v>301</v>
      </c>
      <c r="S914" s="110"/>
      <c r="U914" s="88">
        <v>73.974999999999994</v>
      </c>
      <c r="AC914" s="48">
        <v>42550</v>
      </c>
      <c r="AD914" s="78">
        <v>128.00184959374462</v>
      </c>
      <c r="AE914" s="81">
        <v>62.428202655465</v>
      </c>
      <c r="AF914" s="83">
        <f t="shared" si="89"/>
        <v>62.428202655465</v>
      </c>
      <c r="AG914" s="86">
        <v>237</v>
      </c>
      <c r="AH914" s="93">
        <v>56.02796</v>
      </c>
    </row>
    <row r="915" spans="1:34" ht="11.25" customHeight="1">
      <c r="A915" s="1">
        <v>42916</v>
      </c>
      <c r="B915" s="102">
        <v>2910</v>
      </c>
      <c r="D915" s="78">
        <v>129</v>
      </c>
      <c r="E915" s="79"/>
      <c r="F915" s="101">
        <v>2398</v>
      </c>
      <c r="H915" s="126">
        <f t="shared" si="88"/>
        <v>65</v>
      </c>
      <c r="I915" s="81">
        <v>65</v>
      </c>
      <c r="K915" s="82">
        <v>2325</v>
      </c>
      <c r="M915" s="83">
        <v>78</v>
      </c>
      <c r="Q915" s="86">
        <v>259.67599999999999</v>
      </c>
      <c r="S915" s="110"/>
      <c r="U915" s="88">
        <v>73.974999999999994</v>
      </c>
      <c r="AC915" s="48">
        <v>42551</v>
      </c>
      <c r="AD915" s="78">
        <v>135.05183033896606</v>
      </c>
      <c r="AE915" s="81">
        <v>61.4787531215377</v>
      </c>
      <c r="AF915" s="83">
        <f t="shared" si="89"/>
        <v>61.4787531215377</v>
      </c>
      <c r="AG915" s="86">
        <v>241</v>
      </c>
      <c r="AH915" s="93">
        <v>55.941099999999999</v>
      </c>
    </row>
    <row r="916" spans="1:34" ht="11.25" customHeight="1">
      <c r="A916" s="1">
        <v>42917</v>
      </c>
      <c r="B916" s="102">
        <v>2618</v>
      </c>
      <c r="D916" s="78">
        <v>129</v>
      </c>
      <c r="E916" s="79"/>
      <c r="F916" s="101">
        <v>2398</v>
      </c>
      <c r="H916" s="126">
        <f t="shared" si="88"/>
        <v>65</v>
      </c>
      <c r="I916" s="81">
        <v>65</v>
      </c>
      <c r="K916" s="82">
        <v>2300</v>
      </c>
      <c r="M916" s="83">
        <v>78</v>
      </c>
      <c r="Q916" s="86">
        <v>260.25400000000002</v>
      </c>
      <c r="R916" s="87" t="s">
        <v>350</v>
      </c>
      <c r="S916" s="110"/>
      <c r="U916" s="88">
        <v>78.495000000000005</v>
      </c>
      <c r="V916" s="111" t="s">
        <v>337</v>
      </c>
      <c r="AC916" s="48">
        <v>42552</v>
      </c>
    </row>
    <row r="917" spans="1:34" ht="11.25" customHeight="1">
      <c r="A917" s="1">
        <v>42918</v>
      </c>
      <c r="B917" s="102">
        <v>2618</v>
      </c>
      <c r="D917" s="78">
        <v>129</v>
      </c>
      <c r="E917" s="79"/>
      <c r="F917" s="101">
        <v>2398</v>
      </c>
      <c r="H917" s="126">
        <f t="shared" si="88"/>
        <v>65</v>
      </c>
      <c r="I917" s="81">
        <v>65</v>
      </c>
      <c r="K917" s="82">
        <v>2300</v>
      </c>
      <c r="M917" s="83">
        <v>78</v>
      </c>
      <c r="Q917" s="86">
        <v>260.25400000000002</v>
      </c>
      <c r="S917" s="110"/>
      <c r="U917" s="88">
        <v>78.495000000000005</v>
      </c>
      <c r="AC917" s="48">
        <v>42553</v>
      </c>
    </row>
    <row r="918" spans="1:34" ht="11.25" customHeight="1">
      <c r="A918" s="1">
        <v>42919</v>
      </c>
      <c r="B918" s="102">
        <v>2618</v>
      </c>
      <c r="D918" s="78">
        <v>129</v>
      </c>
      <c r="E918" s="79"/>
      <c r="F918" s="101">
        <v>2398</v>
      </c>
      <c r="H918" s="126">
        <f t="shared" si="88"/>
        <v>65</v>
      </c>
      <c r="I918" s="81">
        <v>65</v>
      </c>
      <c r="K918" s="82">
        <v>2300</v>
      </c>
      <c r="M918" s="83">
        <v>78</v>
      </c>
      <c r="Q918" s="86">
        <v>260.25400000000002</v>
      </c>
      <c r="S918" s="110"/>
      <c r="U918" s="88">
        <v>78.495000000000005</v>
      </c>
      <c r="AC918" s="48">
        <v>42554</v>
      </c>
    </row>
    <row r="919" spans="1:34" ht="11.25" customHeight="1">
      <c r="A919" s="1">
        <v>42920</v>
      </c>
      <c r="B919" s="102">
        <v>2618</v>
      </c>
      <c r="D919" s="78">
        <v>129</v>
      </c>
      <c r="E919" s="79"/>
      <c r="F919" s="101">
        <v>2398</v>
      </c>
      <c r="H919" s="126">
        <f t="shared" si="88"/>
        <v>65</v>
      </c>
      <c r="I919" s="81">
        <v>65</v>
      </c>
      <c r="K919" s="82">
        <v>2300</v>
      </c>
      <c r="M919" s="83">
        <v>78</v>
      </c>
      <c r="Q919" s="86">
        <v>254</v>
      </c>
      <c r="R919" s="87" t="s">
        <v>302</v>
      </c>
      <c r="S919" s="110"/>
      <c r="U919" s="88">
        <v>76</v>
      </c>
      <c r="V919" s="89" t="s">
        <v>294</v>
      </c>
      <c r="AC919" s="48">
        <v>42555</v>
      </c>
    </row>
    <row r="920" spans="1:34" ht="11.25" customHeight="1">
      <c r="A920" s="1">
        <v>42921</v>
      </c>
      <c r="B920" s="102">
        <v>2618</v>
      </c>
      <c r="D920" s="78">
        <v>129</v>
      </c>
      <c r="E920" s="79"/>
      <c r="F920" s="101">
        <v>2398</v>
      </c>
      <c r="H920" s="126">
        <f t="shared" si="88"/>
        <v>65</v>
      </c>
      <c r="I920" s="81">
        <v>65</v>
      </c>
      <c r="K920" s="82">
        <v>2300</v>
      </c>
      <c r="M920" s="83">
        <v>78</v>
      </c>
      <c r="Q920" s="86">
        <v>254</v>
      </c>
      <c r="R920" s="87" t="s">
        <v>302</v>
      </c>
      <c r="S920" s="110"/>
      <c r="U920" s="88">
        <v>76</v>
      </c>
      <c r="V920" s="89" t="s">
        <v>294</v>
      </c>
      <c r="AC920" s="48">
        <v>42556</v>
      </c>
    </row>
    <row r="921" spans="1:34" ht="11.25" customHeight="1">
      <c r="A921" s="1">
        <v>42922</v>
      </c>
      <c r="B921" s="102">
        <v>2618</v>
      </c>
      <c r="D921" s="78">
        <v>129</v>
      </c>
      <c r="E921" s="79"/>
      <c r="F921" s="101">
        <v>2398</v>
      </c>
      <c r="H921" s="126">
        <f t="shared" si="88"/>
        <v>65</v>
      </c>
      <c r="I921" s="81">
        <v>65</v>
      </c>
      <c r="K921" s="82">
        <v>2300</v>
      </c>
      <c r="M921" s="83">
        <v>78</v>
      </c>
      <c r="Q921" s="86">
        <v>260.25400000000002</v>
      </c>
      <c r="S921" s="110"/>
      <c r="U921" s="88">
        <v>76</v>
      </c>
      <c r="V921" s="89" t="s">
        <v>294</v>
      </c>
      <c r="AC921" s="48">
        <v>42557</v>
      </c>
    </row>
    <row r="922" spans="1:34" ht="11.25" customHeight="1">
      <c r="A922" s="1">
        <v>42923</v>
      </c>
      <c r="B922" s="102">
        <v>2618</v>
      </c>
      <c r="D922" s="78">
        <v>129</v>
      </c>
      <c r="E922" s="79"/>
      <c r="F922" s="101">
        <v>2398</v>
      </c>
      <c r="H922" s="126">
        <f t="shared" si="88"/>
        <v>65</v>
      </c>
      <c r="I922" s="81">
        <v>65</v>
      </c>
      <c r="K922" s="82">
        <v>2300</v>
      </c>
      <c r="M922" s="83">
        <v>78</v>
      </c>
      <c r="Q922" s="86">
        <v>260.25400000000002</v>
      </c>
      <c r="S922" s="110"/>
      <c r="U922" s="88">
        <v>76</v>
      </c>
      <c r="V922" s="89" t="s">
        <v>294</v>
      </c>
      <c r="AC922" s="48">
        <v>42558</v>
      </c>
    </row>
    <row r="923" spans="1:34" ht="11.25" customHeight="1">
      <c r="A923" s="1">
        <v>42924</v>
      </c>
      <c r="B923" s="102">
        <v>2618</v>
      </c>
      <c r="D923" s="78">
        <v>129</v>
      </c>
      <c r="E923" s="79"/>
      <c r="F923" s="101">
        <v>2398</v>
      </c>
      <c r="H923" s="126">
        <f t="shared" si="88"/>
        <v>65</v>
      </c>
      <c r="I923" s="81">
        <v>65</v>
      </c>
      <c r="K923" s="82">
        <v>2300</v>
      </c>
      <c r="M923" s="83">
        <v>78</v>
      </c>
      <c r="Q923" s="86">
        <v>260.25400000000002</v>
      </c>
      <c r="S923" s="110"/>
      <c r="U923" s="88">
        <v>78.495000000000005</v>
      </c>
      <c r="AC923" s="48">
        <v>42559</v>
      </c>
    </row>
    <row r="924" spans="1:34" ht="11.25" customHeight="1">
      <c r="A924" s="1">
        <v>42925</v>
      </c>
      <c r="B924" s="102">
        <v>2618</v>
      </c>
      <c r="D924" s="78">
        <v>129</v>
      </c>
      <c r="E924" s="79"/>
      <c r="F924" s="101">
        <v>2398</v>
      </c>
      <c r="H924" s="126">
        <f t="shared" si="88"/>
        <v>65</v>
      </c>
      <c r="I924" s="81">
        <v>65</v>
      </c>
      <c r="K924" s="82">
        <v>2300</v>
      </c>
      <c r="M924" s="83">
        <v>78</v>
      </c>
      <c r="Q924" s="86">
        <v>260.25400000000002</v>
      </c>
      <c r="S924" s="110"/>
      <c r="U924" s="88">
        <v>78.495000000000005</v>
      </c>
      <c r="AC924" s="48">
        <v>42560</v>
      </c>
    </row>
    <row r="925" spans="1:34" ht="11.25" customHeight="1">
      <c r="A925" s="1">
        <v>42926</v>
      </c>
      <c r="B925" s="102">
        <v>2618</v>
      </c>
      <c r="D925" s="78">
        <v>124</v>
      </c>
      <c r="E925" s="79" t="s">
        <v>344</v>
      </c>
      <c r="F925" s="101">
        <v>2398</v>
      </c>
      <c r="H925" s="126">
        <f t="shared" si="88"/>
        <v>65</v>
      </c>
      <c r="I925" s="81">
        <v>65</v>
      </c>
      <c r="K925" s="82">
        <v>2300</v>
      </c>
      <c r="M925" s="83">
        <v>78</v>
      </c>
      <c r="Q925" s="86">
        <v>260.25400000000002</v>
      </c>
      <c r="S925" s="110"/>
      <c r="U925" s="88">
        <v>78.495000000000005</v>
      </c>
      <c r="AC925" s="48">
        <v>42561</v>
      </c>
    </row>
    <row r="926" spans="1:34" ht="11.25" customHeight="1">
      <c r="A926" s="1">
        <v>42927</v>
      </c>
      <c r="B926" s="102">
        <v>2618</v>
      </c>
      <c r="D926" s="78">
        <v>124</v>
      </c>
      <c r="E926" s="79" t="s">
        <v>344</v>
      </c>
      <c r="F926" s="101">
        <v>2398</v>
      </c>
      <c r="H926" s="126">
        <f t="shared" si="88"/>
        <v>65</v>
      </c>
      <c r="I926" s="81">
        <v>65</v>
      </c>
      <c r="K926" s="82">
        <v>2300</v>
      </c>
      <c r="M926" s="83">
        <v>78</v>
      </c>
      <c r="Q926" s="86">
        <v>260.25400000000002</v>
      </c>
      <c r="S926" s="110"/>
      <c r="U926" s="88">
        <v>78.495000000000005</v>
      </c>
      <c r="AC926" s="48">
        <v>42562</v>
      </c>
    </row>
    <row r="927" spans="1:34" ht="11.25" customHeight="1">
      <c r="A927" s="1">
        <v>42928</v>
      </c>
      <c r="B927" s="102">
        <v>2618</v>
      </c>
      <c r="D927" s="78">
        <v>124</v>
      </c>
      <c r="E927" s="79" t="s">
        <v>344</v>
      </c>
      <c r="F927" s="101">
        <v>2398</v>
      </c>
      <c r="H927" s="126">
        <f t="shared" si="88"/>
        <v>65</v>
      </c>
      <c r="I927" s="81">
        <v>65</v>
      </c>
      <c r="K927" s="82">
        <v>2300</v>
      </c>
      <c r="M927" s="83">
        <v>78</v>
      </c>
      <c r="Q927" s="86">
        <v>260.25400000000002</v>
      </c>
      <c r="S927" s="110"/>
      <c r="U927" s="88">
        <v>78.495000000000005</v>
      </c>
      <c r="AC927" s="48">
        <v>42563</v>
      </c>
    </row>
    <row r="928" spans="1:34" ht="11.25" customHeight="1">
      <c r="A928" s="1">
        <v>42929</v>
      </c>
      <c r="B928" s="102">
        <v>2618</v>
      </c>
      <c r="D928" s="78">
        <v>124</v>
      </c>
      <c r="E928" s="79" t="s">
        <v>344</v>
      </c>
      <c r="F928" s="101">
        <v>2398</v>
      </c>
      <c r="H928" s="126">
        <f t="shared" si="88"/>
        <v>65</v>
      </c>
      <c r="I928" s="81">
        <v>65</v>
      </c>
      <c r="K928" s="82">
        <v>2300</v>
      </c>
      <c r="M928" s="83">
        <v>78</v>
      </c>
      <c r="Q928" s="86">
        <v>260.25400000000002</v>
      </c>
      <c r="S928" s="110"/>
      <c r="U928" s="88">
        <v>78.495000000000005</v>
      </c>
      <c r="AC928" s="48">
        <v>42564</v>
      </c>
    </row>
    <row r="929" spans="1:29" ht="11.25" customHeight="1">
      <c r="A929" s="1">
        <v>42930</v>
      </c>
      <c r="B929" s="102">
        <v>2618</v>
      </c>
      <c r="D929" s="78">
        <v>124</v>
      </c>
      <c r="E929" s="79" t="s">
        <v>344</v>
      </c>
      <c r="F929" s="101">
        <v>2398</v>
      </c>
      <c r="H929" s="126">
        <f t="shared" si="88"/>
        <v>65</v>
      </c>
      <c r="I929" s="81">
        <v>65</v>
      </c>
      <c r="K929" s="82">
        <v>2300</v>
      </c>
      <c r="M929" s="83">
        <v>78</v>
      </c>
      <c r="Q929" s="86">
        <v>260.25400000000002</v>
      </c>
      <c r="S929" s="110"/>
      <c r="U929" s="88">
        <v>78.495000000000005</v>
      </c>
      <c r="AC929" s="48">
        <v>42565</v>
      </c>
    </row>
    <row r="930" spans="1:29" ht="11.25" customHeight="1">
      <c r="A930" s="1">
        <v>42931</v>
      </c>
      <c r="B930" s="102">
        <v>2618</v>
      </c>
      <c r="D930" s="78">
        <v>129</v>
      </c>
      <c r="E930" s="79"/>
      <c r="F930" s="101">
        <v>2398</v>
      </c>
      <c r="H930" s="126">
        <f t="shared" si="88"/>
        <v>65</v>
      </c>
      <c r="I930" s="81">
        <v>65</v>
      </c>
      <c r="K930" s="82">
        <v>2300</v>
      </c>
      <c r="M930" s="83">
        <v>78</v>
      </c>
      <c r="Q930" s="86">
        <v>260.25400000000002</v>
      </c>
      <c r="S930" s="110"/>
      <c r="U930" s="88">
        <v>78.495000000000005</v>
      </c>
      <c r="AC930" s="48">
        <v>42566</v>
      </c>
    </row>
    <row r="931" spans="1:29" ht="11.25" customHeight="1">
      <c r="A931" s="1">
        <v>42932</v>
      </c>
      <c r="B931" s="102">
        <v>2618</v>
      </c>
      <c r="D931" s="78">
        <v>129</v>
      </c>
      <c r="E931" s="79"/>
      <c r="F931" s="101">
        <v>2398</v>
      </c>
      <c r="H931" s="126">
        <f t="shared" si="88"/>
        <v>65</v>
      </c>
      <c r="I931" s="81">
        <v>65</v>
      </c>
      <c r="K931" s="82">
        <v>2300</v>
      </c>
      <c r="M931" s="83">
        <v>78</v>
      </c>
      <c r="Q931" s="86">
        <v>260.25400000000002</v>
      </c>
      <c r="S931" s="110"/>
      <c r="U931" s="88">
        <v>78.495000000000005</v>
      </c>
      <c r="AC931" s="48">
        <v>42567</v>
      </c>
    </row>
    <row r="932" spans="1:29" ht="11.25" customHeight="1">
      <c r="A932" s="1">
        <v>42933</v>
      </c>
      <c r="B932" s="102">
        <v>2618</v>
      </c>
      <c r="D932" s="78">
        <v>129</v>
      </c>
      <c r="E932" s="79"/>
      <c r="F932" s="101">
        <v>2398</v>
      </c>
      <c r="H932" s="126">
        <f t="shared" si="88"/>
        <v>65</v>
      </c>
      <c r="I932" s="81">
        <v>65</v>
      </c>
      <c r="K932" s="82">
        <v>2300</v>
      </c>
      <c r="M932" s="83">
        <v>78</v>
      </c>
      <c r="Q932" s="86">
        <v>260.25400000000002</v>
      </c>
      <c r="S932" s="110"/>
      <c r="U932" s="88">
        <v>78.495000000000005</v>
      </c>
      <c r="AC932" s="48">
        <v>42568</v>
      </c>
    </row>
    <row r="933" spans="1:29" ht="11.25" customHeight="1">
      <c r="A933" s="1">
        <v>42934</v>
      </c>
      <c r="B933" s="102">
        <v>2618</v>
      </c>
      <c r="D933" s="78">
        <v>125</v>
      </c>
      <c r="E933" s="79" t="s">
        <v>285</v>
      </c>
      <c r="F933" s="101">
        <v>2398</v>
      </c>
      <c r="H933" s="126">
        <f t="shared" si="88"/>
        <v>65</v>
      </c>
      <c r="I933" s="81">
        <v>65</v>
      </c>
      <c r="K933" s="82">
        <v>2300</v>
      </c>
      <c r="M933" s="83">
        <v>78</v>
      </c>
      <c r="Q933" s="86">
        <v>260.25400000000002</v>
      </c>
      <c r="S933" s="110"/>
      <c r="U933" s="88">
        <v>78.495000000000005</v>
      </c>
      <c r="AC933" s="48">
        <v>42569</v>
      </c>
    </row>
    <row r="934" spans="1:29" ht="11.25" customHeight="1">
      <c r="A934" s="1">
        <v>42935</v>
      </c>
      <c r="B934" s="102">
        <v>2618</v>
      </c>
      <c r="D934" s="78">
        <v>125</v>
      </c>
      <c r="E934" s="79" t="s">
        <v>285</v>
      </c>
      <c r="F934" s="101">
        <v>2398</v>
      </c>
      <c r="H934" s="126">
        <f t="shared" si="88"/>
        <v>65</v>
      </c>
      <c r="I934" s="81">
        <v>65</v>
      </c>
      <c r="K934" s="82">
        <v>2300</v>
      </c>
      <c r="M934" s="83">
        <v>78</v>
      </c>
      <c r="Q934" s="86">
        <v>260.25400000000002</v>
      </c>
      <c r="S934" s="110"/>
      <c r="U934" s="88">
        <v>78.495000000000005</v>
      </c>
      <c r="AC934" s="48">
        <v>42570</v>
      </c>
    </row>
    <row r="935" spans="1:29" ht="11.25" customHeight="1">
      <c r="A935" s="1">
        <v>42936</v>
      </c>
      <c r="B935" s="102">
        <v>2618</v>
      </c>
      <c r="D935" s="78">
        <v>125</v>
      </c>
      <c r="E935" s="79" t="s">
        <v>285</v>
      </c>
      <c r="F935" s="101">
        <v>2398</v>
      </c>
      <c r="H935" s="126">
        <f t="shared" si="88"/>
        <v>65</v>
      </c>
      <c r="I935" s="81">
        <v>65</v>
      </c>
      <c r="K935" s="82">
        <v>2300</v>
      </c>
      <c r="M935" s="83">
        <v>78</v>
      </c>
      <c r="Q935" s="86">
        <v>260.25400000000002</v>
      </c>
      <c r="S935" s="110"/>
      <c r="U935" s="88">
        <v>78.495000000000005</v>
      </c>
      <c r="AC935" s="48">
        <v>42571</v>
      </c>
    </row>
    <row r="936" spans="1:29" ht="11.25" customHeight="1">
      <c r="A936" s="1">
        <v>42937</v>
      </c>
      <c r="B936" s="102">
        <v>2618</v>
      </c>
      <c r="D936" s="78">
        <v>125</v>
      </c>
      <c r="E936" s="79" t="s">
        <v>285</v>
      </c>
      <c r="F936" s="101">
        <v>2398</v>
      </c>
      <c r="H936" s="126">
        <f t="shared" si="88"/>
        <v>65</v>
      </c>
      <c r="I936" s="81">
        <v>65</v>
      </c>
      <c r="K936" s="82">
        <v>2300</v>
      </c>
      <c r="M936" s="83">
        <v>78</v>
      </c>
      <c r="Q936" s="86">
        <v>260.25400000000002</v>
      </c>
      <c r="S936" s="110"/>
      <c r="U936" s="88">
        <v>78.495000000000005</v>
      </c>
      <c r="AC936" s="48">
        <v>42572</v>
      </c>
    </row>
    <row r="937" spans="1:29" ht="11.25" customHeight="1">
      <c r="A937" s="1">
        <v>42938</v>
      </c>
      <c r="B937" s="102">
        <v>2618</v>
      </c>
      <c r="D937" s="78">
        <v>125</v>
      </c>
      <c r="E937" s="79" t="s">
        <v>285</v>
      </c>
      <c r="F937" s="101">
        <v>2398</v>
      </c>
      <c r="H937" s="126">
        <f t="shared" si="88"/>
        <v>65</v>
      </c>
      <c r="I937" s="81">
        <v>65</v>
      </c>
      <c r="K937" s="82">
        <v>2300</v>
      </c>
      <c r="M937" s="83">
        <v>78</v>
      </c>
      <c r="Q937" s="86">
        <v>260.25400000000002</v>
      </c>
      <c r="S937" s="110"/>
      <c r="U937" s="88">
        <v>78.495000000000005</v>
      </c>
      <c r="AC937" s="48">
        <v>42573</v>
      </c>
    </row>
    <row r="938" spans="1:29" ht="11.25" customHeight="1">
      <c r="A938" s="1">
        <v>42939</v>
      </c>
      <c r="B938" s="102">
        <v>2618</v>
      </c>
      <c r="D938" s="78">
        <v>125</v>
      </c>
      <c r="E938" s="79" t="s">
        <v>285</v>
      </c>
      <c r="F938" s="101">
        <v>2398</v>
      </c>
      <c r="H938" s="126">
        <f t="shared" si="88"/>
        <v>65</v>
      </c>
      <c r="I938" s="81">
        <v>65</v>
      </c>
      <c r="K938" s="82">
        <v>2300</v>
      </c>
      <c r="M938" s="83">
        <v>78</v>
      </c>
      <c r="Q938" s="86">
        <v>260.25400000000002</v>
      </c>
      <c r="S938" s="110"/>
      <c r="U938" s="88">
        <v>78.495000000000005</v>
      </c>
      <c r="AC938" s="48">
        <v>42574</v>
      </c>
    </row>
    <row r="939" spans="1:29" ht="11.25" customHeight="1">
      <c r="A939" s="1">
        <v>42940</v>
      </c>
      <c r="B939" s="102">
        <v>2618</v>
      </c>
      <c r="D939" s="78">
        <v>125</v>
      </c>
      <c r="E939" s="79" t="s">
        <v>286</v>
      </c>
      <c r="F939" s="101">
        <v>2398</v>
      </c>
      <c r="H939" s="126">
        <f t="shared" si="88"/>
        <v>58</v>
      </c>
      <c r="I939" s="81">
        <v>58</v>
      </c>
      <c r="J939" s="94" t="s">
        <v>36</v>
      </c>
      <c r="K939" s="82">
        <v>2300</v>
      </c>
      <c r="M939" s="83">
        <v>78</v>
      </c>
      <c r="Q939" s="86">
        <v>260.25400000000002</v>
      </c>
      <c r="S939" s="110"/>
      <c r="U939" s="88">
        <v>78.495000000000005</v>
      </c>
      <c r="AC939" s="48">
        <v>42575</v>
      </c>
    </row>
    <row r="940" spans="1:29" ht="11.25" customHeight="1">
      <c r="A940" s="1">
        <v>42941</v>
      </c>
      <c r="B940" s="102">
        <v>2618</v>
      </c>
      <c r="D940" s="78">
        <v>125</v>
      </c>
      <c r="E940" s="79" t="s">
        <v>286</v>
      </c>
      <c r="F940" s="101">
        <v>2398</v>
      </c>
      <c r="H940" s="126">
        <f t="shared" si="88"/>
        <v>58</v>
      </c>
      <c r="I940" s="81">
        <v>58</v>
      </c>
      <c r="J940" s="94" t="s">
        <v>36</v>
      </c>
      <c r="K940" s="82">
        <v>2300</v>
      </c>
      <c r="M940" s="83">
        <v>78</v>
      </c>
      <c r="Q940" s="86">
        <v>260.25400000000002</v>
      </c>
      <c r="S940" s="110"/>
      <c r="U940" s="88">
        <v>78.495000000000005</v>
      </c>
      <c r="AC940" s="48">
        <v>42576</v>
      </c>
    </row>
    <row r="941" spans="1:29" ht="11.25" customHeight="1">
      <c r="A941" s="1">
        <v>42942</v>
      </c>
      <c r="B941" s="102">
        <v>2618</v>
      </c>
      <c r="D941" s="78">
        <v>125</v>
      </c>
      <c r="E941" s="79" t="s">
        <v>286</v>
      </c>
      <c r="F941" s="101">
        <v>2398</v>
      </c>
      <c r="H941" s="126">
        <f t="shared" si="88"/>
        <v>58</v>
      </c>
      <c r="I941" s="81">
        <v>58</v>
      </c>
      <c r="J941" s="94" t="s">
        <v>36</v>
      </c>
      <c r="K941" s="82">
        <v>2300</v>
      </c>
      <c r="M941" s="83">
        <v>78</v>
      </c>
      <c r="Q941" s="86">
        <v>260.25400000000002</v>
      </c>
      <c r="S941" s="110"/>
      <c r="U941" s="88">
        <v>78.495000000000005</v>
      </c>
      <c r="AC941" s="48">
        <v>42577</v>
      </c>
    </row>
    <row r="942" spans="1:29" ht="11.25" customHeight="1">
      <c r="A942" s="1">
        <v>42943</v>
      </c>
      <c r="B942" s="102">
        <v>2618</v>
      </c>
      <c r="D942" s="78">
        <v>126</v>
      </c>
      <c r="E942" s="79" t="s">
        <v>272</v>
      </c>
      <c r="F942" s="101">
        <v>2398</v>
      </c>
      <c r="H942" s="126">
        <f t="shared" si="88"/>
        <v>58</v>
      </c>
      <c r="I942" s="81">
        <v>58</v>
      </c>
      <c r="J942" s="94" t="s">
        <v>36</v>
      </c>
      <c r="K942" s="82">
        <v>2300</v>
      </c>
      <c r="M942" s="83">
        <v>78</v>
      </c>
      <c r="Q942" s="86">
        <v>260.25400000000002</v>
      </c>
      <c r="S942" s="110"/>
      <c r="U942" s="88">
        <v>78.495000000000005</v>
      </c>
      <c r="AC942" s="48">
        <v>42578</v>
      </c>
    </row>
    <row r="943" spans="1:29" ht="11.25" customHeight="1">
      <c r="A943" s="1">
        <v>42944</v>
      </c>
      <c r="B943" s="102">
        <v>2618</v>
      </c>
      <c r="D943" s="78">
        <v>126</v>
      </c>
      <c r="E943" s="79" t="s">
        <v>272</v>
      </c>
      <c r="F943" s="101">
        <v>2398</v>
      </c>
      <c r="H943" s="126">
        <f t="shared" si="88"/>
        <v>58</v>
      </c>
      <c r="I943" s="81">
        <v>58</v>
      </c>
      <c r="J943" s="94" t="s">
        <v>36</v>
      </c>
      <c r="K943" s="82">
        <v>2300</v>
      </c>
      <c r="M943" s="83">
        <v>78</v>
      </c>
      <c r="Q943" s="86">
        <v>260.25400000000002</v>
      </c>
      <c r="S943" s="110"/>
      <c r="U943" s="88">
        <v>78.495000000000005</v>
      </c>
      <c r="AC943" s="48">
        <v>42579</v>
      </c>
    </row>
    <row r="944" spans="1:29" ht="11.25" customHeight="1">
      <c r="A944" s="1">
        <v>42945</v>
      </c>
      <c r="B944" s="102">
        <v>2618</v>
      </c>
      <c r="D944" s="78">
        <v>129</v>
      </c>
      <c r="E944" s="79"/>
      <c r="F944" s="101">
        <v>2398</v>
      </c>
      <c r="H944" s="126">
        <f t="shared" si="88"/>
        <v>58</v>
      </c>
      <c r="I944" s="81">
        <v>58</v>
      </c>
      <c r="J944" s="94" t="s">
        <v>36</v>
      </c>
      <c r="K944" s="82">
        <v>2300</v>
      </c>
      <c r="M944" s="83">
        <v>78</v>
      </c>
      <c r="Q944" s="86">
        <v>260.25400000000002</v>
      </c>
      <c r="S944" s="110"/>
      <c r="U944" s="88">
        <v>78.495000000000005</v>
      </c>
      <c r="AC944" s="48">
        <v>42580</v>
      </c>
    </row>
    <row r="945" spans="1:29" ht="11.25" customHeight="1">
      <c r="A945" s="1">
        <v>42946</v>
      </c>
      <c r="B945" s="102">
        <v>2618</v>
      </c>
      <c r="D945" s="78">
        <v>129</v>
      </c>
      <c r="E945" s="79"/>
      <c r="F945" s="101">
        <v>2398</v>
      </c>
      <c r="H945" s="126">
        <f t="shared" si="88"/>
        <v>58</v>
      </c>
      <c r="I945" s="81">
        <v>58</v>
      </c>
      <c r="J945" s="94" t="s">
        <v>36</v>
      </c>
      <c r="K945" s="82">
        <v>2300</v>
      </c>
      <c r="M945" s="83">
        <v>78</v>
      </c>
      <c r="Q945" s="86">
        <v>260.25400000000002</v>
      </c>
      <c r="S945" s="110"/>
      <c r="U945" s="88">
        <v>78.495000000000005</v>
      </c>
      <c r="AC945" s="48">
        <v>42581</v>
      </c>
    </row>
    <row r="946" spans="1:29" ht="11.25" customHeight="1">
      <c r="A946" s="1">
        <v>42947</v>
      </c>
      <c r="B946" s="102">
        <v>2618</v>
      </c>
      <c r="D946" s="78">
        <v>124</v>
      </c>
      <c r="E946" s="79" t="s">
        <v>287</v>
      </c>
      <c r="F946" s="101">
        <v>2398</v>
      </c>
      <c r="H946" s="126">
        <f t="shared" si="88"/>
        <v>58</v>
      </c>
      <c r="I946" s="81">
        <v>58</v>
      </c>
      <c r="J946" s="94" t="s">
        <v>36</v>
      </c>
      <c r="K946" s="82">
        <v>2300</v>
      </c>
      <c r="M946" s="83">
        <v>78</v>
      </c>
      <c r="Q946" s="86">
        <v>260.25400000000002</v>
      </c>
      <c r="S946" s="110"/>
      <c r="U946" s="88">
        <v>78.495000000000005</v>
      </c>
      <c r="AC946" s="48">
        <v>42582</v>
      </c>
    </row>
    <row r="947" spans="1:29" ht="11.25" customHeight="1">
      <c r="A947" s="1">
        <v>42948</v>
      </c>
      <c r="B947" s="102">
        <v>2609</v>
      </c>
      <c r="D947" s="78">
        <v>124</v>
      </c>
      <c r="E947" s="79" t="s">
        <v>287</v>
      </c>
      <c r="F947" s="101">
        <v>2398</v>
      </c>
      <c r="H947" s="126">
        <f t="shared" si="88"/>
        <v>65</v>
      </c>
      <c r="I947" s="81">
        <v>65</v>
      </c>
      <c r="K947" s="82">
        <v>2300</v>
      </c>
      <c r="M947" s="83">
        <v>77</v>
      </c>
      <c r="Q947" s="86">
        <v>240</v>
      </c>
      <c r="R947" s="87" t="s">
        <v>327</v>
      </c>
      <c r="S947" s="110"/>
      <c r="U947" s="88">
        <v>76</v>
      </c>
      <c r="V947" s="89" t="s">
        <v>265</v>
      </c>
      <c r="AC947" s="48">
        <v>42583</v>
      </c>
    </row>
    <row r="948" spans="1:29" ht="11.25" customHeight="1">
      <c r="A948" s="1">
        <v>42949</v>
      </c>
      <c r="B948" s="102">
        <v>2609</v>
      </c>
      <c r="D948" s="78">
        <v>124</v>
      </c>
      <c r="E948" s="79" t="s">
        <v>287</v>
      </c>
      <c r="F948" s="101">
        <v>2398</v>
      </c>
      <c r="H948" s="126">
        <f t="shared" si="88"/>
        <v>65</v>
      </c>
      <c r="I948" s="81">
        <v>65</v>
      </c>
      <c r="K948" s="82">
        <v>2300</v>
      </c>
      <c r="M948" s="83">
        <v>77</v>
      </c>
      <c r="Q948" s="86">
        <v>240</v>
      </c>
      <c r="R948" s="87" t="s">
        <v>327</v>
      </c>
      <c r="S948" s="110"/>
      <c r="U948" s="88">
        <v>76</v>
      </c>
      <c r="V948" s="89" t="s">
        <v>265</v>
      </c>
      <c r="AC948" s="48">
        <v>42584</v>
      </c>
    </row>
    <row r="949" spans="1:29" ht="11.25" customHeight="1">
      <c r="A949" s="1">
        <v>42950</v>
      </c>
      <c r="B949" s="102">
        <v>2609</v>
      </c>
      <c r="D949" s="78">
        <v>124</v>
      </c>
      <c r="E949" s="79" t="s">
        <v>287</v>
      </c>
      <c r="F949" s="101">
        <v>2398</v>
      </c>
      <c r="H949" s="126">
        <f t="shared" si="88"/>
        <v>65</v>
      </c>
      <c r="I949" s="81">
        <v>65</v>
      </c>
      <c r="K949" s="82">
        <v>2300</v>
      </c>
      <c r="M949" s="83">
        <v>77</v>
      </c>
      <c r="Q949" s="86">
        <v>240</v>
      </c>
      <c r="R949" s="87" t="s">
        <v>327</v>
      </c>
      <c r="S949" s="110"/>
      <c r="U949" s="88">
        <v>76</v>
      </c>
      <c r="V949" s="89" t="s">
        <v>265</v>
      </c>
      <c r="AC949" s="48">
        <v>42585</v>
      </c>
    </row>
    <row r="950" spans="1:29" ht="11.25" customHeight="1">
      <c r="A950" s="1">
        <v>42951</v>
      </c>
      <c r="B950" s="102">
        <v>2609</v>
      </c>
      <c r="D950" s="78">
        <v>124</v>
      </c>
      <c r="E950" s="79" t="s">
        <v>287</v>
      </c>
      <c r="F950" s="101">
        <v>2398</v>
      </c>
      <c r="H950" s="126">
        <f t="shared" si="88"/>
        <v>65</v>
      </c>
      <c r="I950" s="81">
        <v>65</v>
      </c>
      <c r="K950" s="82">
        <v>2300</v>
      </c>
      <c r="M950" s="83">
        <v>77</v>
      </c>
      <c r="Q950" s="86">
        <v>240</v>
      </c>
      <c r="R950" s="87" t="s">
        <v>327</v>
      </c>
      <c r="S950" s="110"/>
      <c r="U950" s="88">
        <v>76</v>
      </c>
      <c r="V950" s="89" t="s">
        <v>265</v>
      </c>
      <c r="AC950" s="48">
        <v>42586</v>
      </c>
    </row>
    <row r="951" spans="1:29" ht="11.25" customHeight="1">
      <c r="A951" s="1">
        <v>42952</v>
      </c>
      <c r="B951" s="102">
        <v>2609</v>
      </c>
      <c r="D951" s="78">
        <v>128</v>
      </c>
      <c r="E951" s="79"/>
      <c r="F951" s="101">
        <v>2398</v>
      </c>
      <c r="H951" s="126">
        <f t="shared" si="88"/>
        <v>65</v>
      </c>
      <c r="I951" s="81">
        <v>65</v>
      </c>
      <c r="K951" s="82">
        <v>2300</v>
      </c>
      <c r="M951" s="83">
        <v>77</v>
      </c>
      <c r="Q951" s="86">
        <v>240</v>
      </c>
      <c r="R951" s="87" t="s">
        <v>327</v>
      </c>
      <c r="S951" s="110"/>
      <c r="U951" s="88">
        <v>78.477000000000004</v>
      </c>
      <c r="AC951" s="48">
        <v>42587</v>
      </c>
    </row>
    <row r="952" spans="1:29" ht="11.25" customHeight="1">
      <c r="A952" s="1">
        <v>42953</v>
      </c>
      <c r="B952" s="102">
        <v>2609</v>
      </c>
      <c r="D952" s="78">
        <v>128</v>
      </c>
      <c r="E952" s="79"/>
      <c r="F952" s="101">
        <v>2398</v>
      </c>
      <c r="H952" s="126">
        <f t="shared" si="88"/>
        <v>65</v>
      </c>
      <c r="I952" s="81">
        <v>65</v>
      </c>
      <c r="K952" s="82">
        <v>2300</v>
      </c>
      <c r="M952" s="83">
        <v>77</v>
      </c>
      <c r="Q952" s="86">
        <v>240</v>
      </c>
      <c r="R952" s="87" t="s">
        <v>328</v>
      </c>
      <c r="S952" s="110"/>
      <c r="U952" s="88">
        <v>78.477000000000004</v>
      </c>
      <c r="AC952" s="48">
        <v>42588</v>
      </c>
    </row>
    <row r="953" spans="1:29" ht="11.25" customHeight="1">
      <c r="A953" s="1">
        <v>42954</v>
      </c>
      <c r="B953" s="102">
        <v>2609</v>
      </c>
      <c r="D953" s="78">
        <v>128</v>
      </c>
      <c r="E953" s="79"/>
      <c r="F953" s="101">
        <v>2398</v>
      </c>
      <c r="H953" s="126">
        <f t="shared" si="88"/>
        <v>65</v>
      </c>
      <c r="I953" s="81">
        <v>65</v>
      </c>
      <c r="K953" s="82">
        <v>2300</v>
      </c>
      <c r="M953" s="83">
        <v>77</v>
      </c>
      <c r="Q953" s="86">
        <v>240</v>
      </c>
      <c r="R953" s="87" t="s">
        <v>328</v>
      </c>
      <c r="S953" s="110"/>
      <c r="U953" s="88">
        <v>78.477000000000004</v>
      </c>
      <c r="AC953" s="48">
        <v>42589</v>
      </c>
    </row>
    <row r="954" spans="1:29" ht="11.25" customHeight="1">
      <c r="A954" s="1">
        <v>42955</v>
      </c>
      <c r="B954" s="102">
        <v>2609</v>
      </c>
      <c r="D954" s="78">
        <v>124</v>
      </c>
      <c r="E954" s="79" t="s">
        <v>109</v>
      </c>
      <c r="F954" s="101">
        <v>2398</v>
      </c>
      <c r="H954" s="126">
        <f t="shared" si="88"/>
        <v>65</v>
      </c>
      <c r="I954" s="81">
        <v>65</v>
      </c>
      <c r="K954" s="82">
        <v>2300</v>
      </c>
      <c r="M954" s="83">
        <v>77</v>
      </c>
      <c r="Q954" s="86">
        <v>240</v>
      </c>
      <c r="R954" s="87" t="s">
        <v>328</v>
      </c>
      <c r="S954" s="110"/>
      <c r="U954" s="88">
        <v>78.477000000000004</v>
      </c>
      <c r="AC954" s="48">
        <v>42590</v>
      </c>
    </row>
    <row r="955" spans="1:29" ht="11.25" customHeight="1">
      <c r="A955" s="1">
        <v>42956</v>
      </c>
      <c r="B955" s="102">
        <v>2609</v>
      </c>
      <c r="D955" s="78">
        <v>124</v>
      </c>
      <c r="E955" s="79" t="s">
        <v>109</v>
      </c>
      <c r="F955" s="101">
        <v>2398</v>
      </c>
      <c r="H955" s="126">
        <f t="shared" si="88"/>
        <v>63</v>
      </c>
      <c r="I955" s="81">
        <v>65</v>
      </c>
      <c r="K955" s="82">
        <v>2300</v>
      </c>
      <c r="M955" s="83">
        <v>63</v>
      </c>
      <c r="N955" s="84" t="s">
        <v>290</v>
      </c>
      <c r="Q955" s="86">
        <v>240</v>
      </c>
      <c r="R955" s="87" t="s">
        <v>328</v>
      </c>
      <c r="S955" s="110"/>
      <c r="U955" s="88">
        <v>78.477000000000004</v>
      </c>
      <c r="AC955" s="48">
        <v>42591</v>
      </c>
    </row>
    <row r="956" spans="1:29" ht="11.25" customHeight="1">
      <c r="A956" s="1">
        <v>42957</v>
      </c>
      <c r="B956" s="102">
        <v>2609</v>
      </c>
      <c r="D956" s="78">
        <v>124</v>
      </c>
      <c r="E956" s="79" t="s">
        <v>109</v>
      </c>
      <c r="F956" s="101">
        <v>2398</v>
      </c>
      <c r="H956" s="126">
        <f t="shared" si="88"/>
        <v>63</v>
      </c>
      <c r="I956" s="81">
        <v>65</v>
      </c>
      <c r="K956" s="82">
        <v>2300</v>
      </c>
      <c r="M956" s="83">
        <v>63</v>
      </c>
      <c r="N956" s="84" t="s">
        <v>290</v>
      </c>
      <c r="Q956" s="86">
        <v>240</v>
      </c>
      <c r="R956" s="87" t="s">
        <v>328</v>
      </c>
      <c r="S956" s="110"/>
      <c r="U956" s="88">
        <v>78.477000000000004</v>
      </c>
      <c r="AC956" s="48">
        <v>42592</v>
      </c>
    </row>
    <row r="957" spans="1:29" ht="11.25" customHeight="1">
      <c r="A957" s="1">
        <v>42958</v>
      </c>
      <c r="B957" s="102">
        <v>2609</v>
      </c>
      <c r="D957" s="78">
        <v>128</v>
      </c>
      <c r="E957" s="79"/>
      <c r="F957" s="101">
        <v>2398</v>
      </c>
      <c r="H957" s="126">
        <f t="shared" si="88"/>
        <v>63</v>
      </c>
      <c r="I957" s="81">
        <v>65</v>
      </c>
      <c r="K957" s="82">
        <v>2300</v>
      </c>
      <c r="M957" s="83">
        <v>63</v>
      </c>
      <c r="N957" s="84" t="s">
        <v>290</v>
      </c>
      <c r="Q957" s="86">
        <v>240</v>
      </c>
      <c r="R957" s="87" t="s">
        <v>328</v>
      </c>
      <c r="S957" s="110"/>
      <c r="U957" s="88">
        <v>78.477000000000004</v>
      </c>
      <c r="AC957" s="48">
        <v>42593</v>
      </c>
    </row>
    <row r="958" spans="1:29" ht="11.25" customHeight="1">
      <c r="A958" s="1">
        <v>42959</v>
      </c>
      <c r="B958" s="102">
        <v>2609</v>
      </c>
      <c r="D958" s="78">
        <v>128</v>
      </c>
      <c r="E958" s="79"/>
      <c r="F958" s="101">
        <v>2398</v>
      </c>
      <c r="H958" s="126">
        <f t="shared" si="88"/>
        <v>63</v>
      </c>
      <c r="I958" s="81">
        <v>65</v>
      </c>
      <c r="K958" s="82">
        <v>2300</v>
      </c>
      <c r="M958" s="83">
        <v>63</v>
      </c>
      <c r="N958" s="84" t="s">
        <v>290</v>
      </c>
      <c r="Q958" s="86">
        <v>210</v>
      </c>
      <c r="R958" s="87" t="s">
        <v>330</v>
      </c>
      <c r="S958" s="110"/>
      <c r="U958" s="88">
        <v>78.477000000000004</v>
      </c>
      <c r="AC958" s="48">
        <v>42594</v>
      </c>
    </row>
    <row r="959" spans="1:29" ht="11.25" customHeight="1">
      <c r="A959" s="1">
        <v>42960</v>
      </c>
      <c r="B959" s="102">
        <v>2609</v>
      </c>
      <c r="D959" s="78">
        <v>128</v>
      </c>
      <c r="E959" s="79"/>
      <c r="F959" s="101">
        <v>2398</v>
      </c>
      <c r="H959" s="126">
        <f t="shared" si="88"/>
        <v>63</v>
      </c>
      <c r="I959" s="81">
        <v>65</v>
      </c>
      <c r="K959" s="82">
        <v>2300</v>
      </c>
      <c r="M959" s="83">
        <v>63</v>
      </c>
      <c r="N959" s="84" t="s">
        <v>290</v>
      </c>
      <c r="Q959" s="86">
        <v>210</v>
      </c>
      <c r="R959" s="87" t="s">
        <v>330</v>
      </c>
      <c r="S959" s="110"/>
      <c r="U959" s="88">
        <v>78.477000000000004</v>
      </c>
      <c r="AC959" s="48">
        <v>42595</v>
      </c>
    </row>
    <row r="960" spans="1:29" ht="11.25" customHeight="1">
      <c r="A960" s="1">
        <v>42961</v>
      </c>
      <c r="B960" s="102">
        <v>2609</v>
      </c>
      <c r="D960" s="78">
        <v>128</v>
      </c>
      <c r="E960" s="79"/>
      <c r="F960" s="101">
        <v>2398</v>
      </c>
      <c r="H960" s="126">
        <f t="shared" si="88"/>
        <v>63</v>
      </c>
      <c r="I960" s="81">
        <v>65</v>
      </c>
      <c r="K960" s="82">
        <v>2300</v>
      </c>
      <c r="M960" s="83">
        <v>63</v>
      </c>
      <c r="N960" s="84" t="s">
        <v>290</v>
      </c>
      <c r="Q960" s="86">
        <v>210</v>
      </c>
      <c r="R960" s="87" t="s">
        <v>331</v>
      </c>
      <c r="S960" s="110"/>
      <c r="U960" s="88">
        <v>78.477000000000004</v>
      </c>
      <c r="AC960" s="48">
        <v>42596</v>
      </c>
    </row>
    <row r="961" spans="1:29" ht="11.25" customHeight="1">
      <c r="A961" s="1">
        <v>42962</v>
      </c>
      <c r="B961" s="102">
        <v>2609</v>
      </c>
      <c r="D961" s="78">
        <v>128</v>
      </c>
      <c r="E961" s="79"/>
      <c r="F961" s="101">
        <v>2398</v>
      </c>
      <c r="H961" s="126">
        <f t="shared" si="88"/>
        <v>58</v>
      </c>
      <c r="I961" s="81">
        <v>58</v>
      </c>
      <c r="J961" s="94" t="s">
        <v>281</v>
      </c>
      <c r="K961" s="82">
        <v>2300</v>
      </c>
      <c r="M961" s="83">
        <v>77</v>
      </c>
      <c r="Q961" s="86">
        <v>210</v>
      </c>
      <c r="R961" s="87" t="s">
        <v>331</v>
      </c>
      <c r="S961" s="110"/>
      <c r="U961" s="88">
        <v>78.477000000000004</v>
      </c>
      <c r="AC961" s="48">
        <v>42597</v>
      </c>
    </row>
    <row r="962" spans="1:29" ht="11.25" customHeight="1">
      <c r="A962" s="1">
        <v>42963</v>
      </c>
      <c r="B962" s="102">
        <v>2609</v>
      </c>
      <c r="D962" s="78">
        <v>128</v>
      </c>
      <c r="E962" s="79"/>
      <c r="F962" s="101">
        <v>2398</v>
      </c>
      <c r="H962" s="126">
        <f t="shared" si="88"/>
        <v>58</v>
      </c>
      <c r="I962" s="81">
        <v>58</v>
      </c>
      <c r="J962" s="94" t="s">
        <v>281</v>
      </c>
      <c r="K962" s="82">
        <v>2300</v>
      </c>
      <c r="M962" s="83">
        <v>77</v>
      </c>
      <c r="Q962" s="86">
        <v>210</v>
      </c>
      <c r="R962" s="87" t="s">
        <v>331</v>
      </c>
      <c r="S962" s="110"/>
      <c r="U962" s="88">
        <v>78.477000000000004</v>
      </c>
      <c r="AC962" s="48">
        <v>42598</v>
      </c>
    </row>
    <row r="963" spans="1:29" ht="11.25" customHeight="1">
      <c r="A963" s="1">
        <v>42964</v>
      </c>
      <c r="B963" s="102">
        <v>2609</v>
      </c>
      <c r="D963" s="78">
        <v>128</v>
      </c>
      <c r="E963" s="79"/>
      <c r="F963" s="101">
        <v>2398</v>
      </c>
      <c r="H963" s="126">
        <f t="shared" si="88"/>
        <v>58</v>
      </c>
      <c r="I963" s="81">
        <v>58</v>
      </c>
      <c r="J963" s="94" t="s">
        <v>281</v>
      </c>
      <c r="K963" s="82">
        <v>2300</v>
      </c>
      <c r="M963" s="83">
        <v>77</v>
      </c>
      <c r="Q963" s="86">
        <v>210</v>
      </c>
      <c r="R963" s="87" t="s">
        <v>331</v>
      </c>
      <c r="S963" s="110"/>
      <c r="U963" s="88">
        <v>78.477000000000004</v>
      </c>
      <c r="AC963" s="48">
        <v>42599</v>
      </c>
    </row>
    <row r="964" spans="1:29" ht="11.25" customHeight="1">
      <c r="A964" s="1">
        <v>42965</v>
      </c>
      <c r="B964" s="102">
        <v>2609</v>
      </c>
      <c r="D964" s="78">
        <v>128</v>
      </c>
      <c r="E964" s="79"/>
      <c r="F964" s="101">
        <v>2398</v>
      </c>
      <c r="H964" s="126">
        <f t="shared" si="88"/>
        <v>58</v>
      </c>
      <c r="I964" s="81">
        <v>58</v>
      </c>
      <c r="J964" s="94" t="s">
        <v>281</v>
      </c>
      <c r="K964" s="82">
        <v>2300</v>
      </c>
      <c r="M964" s="83">
        <v>77</v>
      </c>
      <c r="Q964" s="86">
        <v>210</v>
      </c>
      <c r="R964" s="87" t="s">
        <v>331</v>
      </c>
      <c r="S964" s="110"/>
      <c r="U964" s="88">
        <v>78.477000000000004</v>
      </c>
      <c r="AC964" s="48">
        <v>42600</v>
      </c>
    </row>
    <row r="965" spans="1:29" ht="11.25" customHeight="1">
      <c r="A965" s="1">
        <v>42966</v>
      </c>
      <c r="B965" s="102">
        <v>2609</v>
      </c>
      <c r="D965" s="78">
        <v>128</v>
      </c>
      <c r="E965" s="79"/>
      <c r="F965" s="101">
        <v>2398</v>
      </c>
      <c r="H965" s="126">
        <f t="shared" ref="H965:H1028" si="90">IF(I965&lt;M965, I965, M965)</f>
        <v>58</v>
      </c>
      <c r="I965" s="81">
        <v>58</v>
      </c>
      <c r="J965" s="94" t="s">
        <v>281</v>
      </c>
      <c r="K965" s="82">
        <v>2300</v>
      </c>
      <c r="M965" s="83">
        <v>77</v>
      </c>
      <c r="Q965" s="86">
        <v>210</v>
      </c>
      <c r="R965" s="87" t="s">
        <v>329</v>
      </c>
      <c r="S965" s="110"/>
      <c r="U965" s="88">
        <v>78.477000000000004</v>
      </c>
      <c r="AC965" s="48">
        <v>42601</v>
      </c>
    </row>
    <row r="966" spans="1:29" ht="11.25" customHeight="1">
      <c r="A966" s="1">
        <v>42967</v>
      </c>
      <c r="B966" s="102">
        <v>2609</v>
      </c>
      <c r="D966" s="78">
        <v>128</v>
      </c>
      <c r="E966" s="79"/>
      <c r="F966" s="101">
        <v>2398</v>
      </c>
      <c r="H966" s="126">
        <f t="shared" si="90"/>
        <v>58</v>
      </c>
      <c r="I966" s="81">
        <v>58</v>
      </c>
      <c r="J966" s="94" t="s">
        <v>281</v>
      </c>
      <c r="K966" s="82">
        <v>2300</v>
      </c>
      <c r="M966" s="83">
        <v>77</v>
      </c>
      <c r="Q966" s="86">
        <v>210</v>
      </c>
      <c r="R966" s="87" t="s">
        <v>329</v>
      </c>
      <c r="S966" s="110"/>
      <c r="U966" s="88">
        <v>78.477000000000004</v>
      </c>
      <c r="AC966" s="48">
        <v>42602</v>
      </c>
    </row>
    <row r="967" spans="1:29" ht="11.25" customHeight="1">
      <c r="A967" s="1">
        <v>42968</v>
      </c>
      <c r="B967" s="102">
        <v>2609</v>
      </c>
      <c r="D967" s="78">
        <v>128</v>
      </c>
      <c r="E967" s="79"/>
      <c r="F967" s="101">
        <v>2398</v>
      </c>
      <c r="H967" s="126">
        <f t="shared" si="90"/>
        <v>58</v>
      </c>
      <c r="I967" s="81">
        <v>58</v>
      </c>
      <c r="J967" s="94" t="s">
        <v>281</v>
      </c>
      <c r="K967" s="82">
        <v>2300</v>
      </c>
      <c r="M967" s="83">
        <v>77</v>
      </c>
      <c r="Q967" s="86">
        <v>210</v>
      </c>
      <c r="R967" s="87" t="s">
        <v>329</v>
      </c>
      <c r="S967" s="110"/>
      <c r="U967" s="88">
        <v>78.477000000000004</v>
      </c>
      <c r="AC967" s="48">
        <v>42603</v>
      </c>
    </row>
    <row r="968" spans="1:29" ht="11.25" customHeight="1">
      <c r="A968" s="1">
        <v>42969</v>
      </c>
      <c r="B968" s="102">
        <v>2609</v>
      </c>
      <c r="D968" s="78">
        <v>128</v>
      </c>
      <c r="E968" s="79"/>
      <c r="F968" s="101">
        <v>2398</v>
      </c>
      <c r="H968" s="126">
        <f t="shared" si="90"/>
        <v>58</v>
      </c>
      <c r="I968" s="81">
        <v>58</v>
      </c>
      <c r="J968" s="94" t="s">
        <v>281</v>
      </c>
      <c r="K968" s="82">
        <v>2300</v>
      </c>
      <c r="M968" s="83">
        <v>77</v>
      </c>
      <c r="Q968" s="86">
        <v>260.2</v>
      </c>
      <c r="S968" s="110"/>
      <c r="U968" s="88">
        <v>78.477000000000004</v>
      </c>
      <c r="AC968" s="48">
        <v>42604</v>
      </c>
    </row>
    <row r="969" spans="1:29" ht="11.25" customHeight="1">
      <c r="A969" s="1">
        <v>42970</v>
      </c>
      <c r="B969" s="102">
        <v>2609</v>
      </c>
      <c r="D969" s="78">
        <v>128</v>
      </c>
      <c r="E969" s="79"/>
      <c r="F969" s="101">
        <v>2398</v>
      </c>
      <c r="H969" s="126">
        <f t="shared" si="90"/>
        <v>58</v>
      </c>
      <c r="I969" s="81">
        <v>58</v>
      </c>
      <c r="J969" s="94" t="s">
        <v>281</v>
      </c>
      <c r="K969" s="82">
        <v>2300</v>
      </c>
      <c r="M969" s="83">
        <v>77</v>
      </c>
      <c r="Q969" s="86">
        <v>260.2</v>
      </c>
      <c r="S969" s="110"/>
      <c r="U969" s="88">
        <v>78.477000000000004</v>
      </c>
      <c r="AC969" s="48">
        <v>42605</v>
      </c>
    </row>
    <row r="970" spans="1:29" ht="11.25" customHeight="1">
      <c r="A970" s="1">
        <v>42971</v>
      </c>
      <c r="B970" s="102">
        <v>2609</v>
      </c>
      <c r="D970" s="78">
        <v>128</v>
      </c>
      <c r="E970" s="79"/>
      <c r="F970" s="101">
        <v>2398</v>
      </c>
      <c r="H970" s="126">
        <f t="shared" si="90"/>
        <v>65</v>
      </c>
      <c r="I970" s="81">
        <v>65</v>
      </c>
      <c r="K970" s="82">
        <v>2300</v>
      </c>
      <c r="M970" s="83">
        <v>77</v>
      </c>
      <c r="Q970" s="86">
        <v>260.2</v>
      </c>
      <c r="S970" s="110"/>
      <c r="U970" s="88">
        <v>78.477000000000004</v>
      </c>
      <c r="AC970" s="48">
        <v>42606</v>
      </c>
    </row>
    <row r="971" spans="1:29" ht="11.25" customHeight="1">
      <c r="A971" s="1">
        <v>42972</v>
      </c>
      <c r="B971" s="102">
        <v>2609</v>
      </c>
      <c r="D971" s="78">
        <v>128</v>
      </c>
      <c r="E971" s="79"/>
      <c r="F971" s="101">
        <v>2398</v>
      </c>
      <c r="H971" s="126">
        <f t="shared" si="90"/>
        <v>65</v>
      </c>
      <c r="I971" s="81">
        <v>65</v>
      </c>
      <c r="K971" s="82">
        <v>2300</v>
      </c>
      <c r="M971" s="83">
        <v>77</v>
      </c>
      <c r="Q971" s="86">
        <v>260.2</v>
      </c>
      <c r="S971" s="110"/>
      <c r="U971" s="88">
        <v>78.477000000000004</v>
      </c>
      <c r="AC971" s="48">
        <v>42607</v>
      </c>
    </row>
    <row r="972" spans="1:29" ht="11.25" customHeight="1">
      <c r="A972" s="1">
        <v>42973</v>
      </c>
      <c r="B972" s="102">
        <v>2609</v>
      </c>
      <c r="D972" s="78">
        <v>128</v>
      </c>
      <c r="E972" s="79"/>
      <c r="F972" s="101">
        <v>2398</v>
      </c>
      <c r="H972" s="126">
        <f t="shared" si="90"/>
        <v>65</v>
      </c>
      <c r="I972" s="81">
        <v>65</v>
      </c>
      <c r="K972" s="82">
        <v>2300</v>
      </c>
      <c r="M972" s="83">
        <v>77</v>
      </c>
      <c r="Q972" s="86">
        <v>260.2</v>
      </c>
      <c r="S972" s="110"/>
      <c r="U972" s="88">
        <v>78.477000000000004</v>
      </c>
      <c r="AC972" s="48">
        <v>42608</v>
      </c>
    </row>
    <row r="973" spans="1:29" ht="11.25" customHeight="1">
      <c r="A973" s="1">
        <v>42974</v>
      </c>
      <c r="B973" s="102">
        <v>2609</v>
      </c>
      <c r="D973" s="78">
        <v>128</v>
      </c>
      <c r="E973" s="79"/>
      <c r="F973" s="101">
        <v>2398</v>
      </c>
      <c r="H973" s="126">
        <f t="shared" si="90"/>
        <v>65</v>
      </c>
      <c r="I973" s="81">
        <v>65</v>
      </c>
      <c r="K973" s="82">
        <v>2300</v>
      </c>
      <c r="M973" s="83">
        <v>77</v>
      </c>
      <c r="Q973" s="86">
        <v>260.2</v>
      </c>
      <c r="S973" s="110"/>
      <c r="U973" s="88">
        <v>78.477000000000004</v>
      </c>
      <c r="AC973" s="48">
        <v>42609</v>
      </c>
    </row>
    <row r="974" spans="1:29" ht="11.25" customHeight="1">
      <c r="A974" s="1">
        <v>42975</v>
      </c>
      <c r="B974" s="102">
        <v>2609</v>
      </c>
      <c r="D974" s="78">
        <v>128</v>
      </c>
      <c r="E974" s="79"/>
      <c r="F974" s="101">
        <v>2398</v>
      </c>
      <c r="H974" s="126">
        <f t="shared" si="90"/>
        <v>65</v>
      </c>
      <c r="I974" s="81">
        <v>65</v>
      </c>
      <c r="K974" s="82">
        <v>2300</v>
      </c>
      <c r="M974" s="83">
        <v>77</v>
      </c>
      <c r="Q974" s="86">
        <v>260.2</v>
      </c>
      <c r="S974" s="110"/>
      <c r="U974" s="88">
        <v>78.477000000000004</v>
      </c>
      <c r="AC974" s="48">
        <v>42610</v>
      </c>
    </row>
    <row r="975" spans="1:29" ht="11.25" customHeight="1">
      <c r="A975" s="1">
        <v>42976</v>
      </c>
      <c r="B975" s="102">
        <v>2609</v>
      </c>
      <c r="D975" s="78">
        <v>128</v>
      </c>
      <c r="E975" s="79"/>
      <c r="F975" s="101">
        <v>2398</v>
      </c>
      <c r="H975" s="126">
        <f t="shared" si="90"/>
        <v>65</v>
      </c>
      <c r="I975" s="81">
        <v>65</v>
      </c>
      <c r="K975" s="82">
        <v>2300</v>
      </c>
      <c r="M975" s="83">
        <v>77</v>
      </c>
      <c r="Q975" s="86">
        <v>260.2</v>
      </c>
      <c r="S975" s="110"/>
      <c r="U975" s="88">
        <v>78.477000000000004</v>
      </c>
      <c r="AC975" s="48">
        <v>42611</v>
      </c>
    </row>
    <row r="976" spans="1:29" ht="11.25" customHeight="1">
      <c r="A976" s="1">
        <v>42977</v>
      </c>
      <c r="B976" s="102">
        <v>2609</v>
      </c>
      <c r="D976" s="78">
        <v>128</v>
      </c>
      <c r="E976" s="79"/>
      <c r="F976" s="101">
        <v>2398</v>
      </c>
      <c r="H976" s="126">
        <f t="shared" si="90"/>
        <v>65</v>
      </c>
      <c r="I976" s="81">
        <v>65</v>
      </c>
      <c r="K976" s="82">
        <v>2300</v>
      </c>
      <c r="M976" s="83">
        <v>77</v>
      </c>
      <c r="Q976" s="86">
        <v>260.2</v>
      </c>
      <c r="S976" s="110"/>
      <c r="U976" s="88">
        <v>78.477000000000004</v>
      </c>
      <c r="AC976" s="48">
        <v>42612</v>
      </c>
    </row>
    <row r="977" spans="1:29" ht="11.25" customHeight="1">
      <c r="A977" s="1">
        <v>42978</v>
      </c>
      <c r="B977" s="102">
        <v>2609</v>
      </c>
      <c r="D977" s="78">
        <v>128</v>
      </c>
      <c r="E977" s="79"/>
      <c r="F977" s="101">
        <v>2398</v>
      </c>
      <c r="H977" s="126">
        <f t="shared" si="90"/>
        <v>65</v>
      </c>
      <c r="I977" s="81">
        <v>65</v>
      </c>
      <c r="K977" s="82">
        <v>2300</v>
      </c>
      <c r="M977" s="83">
        <v>77</v>
      </c>
      <c r="Q977" s="86">
        <v>261.714</v>
      </c>
      <c r="S977" s="110"/>
      <c r="U977" s="88">
        <v>78.477000000000004</v>
      </c>
      <c r="AC977" s="48">
        <v>42613</v>
      </c>
    </row>
    <row r="978" spans="1:29" ht="11.25" customHeight="1">
      <c r="A978" s="1">
        <v>42979</v>
      </c>
      <c r="B978" s="102">
        <v>2296</v>
      </c>
      <c r="D978" s="78">
        <v>129</v>
      </c>
      <c r="E978" s="79"/>
      <c r="F978" s="101">
        <v>2398</v>
      </c>
      <c r="H978" s="126">
        <f t="shared" si="90"/>
        <v>66</v>
      </c>
      <c r="I978" s="81">
        <v>66</v>
      </c>
      <c r="K978" s="82">
        <v>2250</v>
      </c>
      <c r="M978" s="83">
        <v>78</v>
      </c>
      <c r="Q978" s="86">
        <v>261.714</v>
      </c>
      <c r="S978" s="110"/>
      <c r="U978" s="88">
        <v>78.866</v>
      </c>
      <c r="AC978" s="48">
        <v>42614</v>
      </c>
    </row>
    <row r="979" spans="1:29" ht="11.25" customHeight="1">
      <c r="A979" s="1">
        <v>42980</v>
      </c>
      <c r="B979" s="102">
        <v>2296</v>
      </c>
      <c r="D979" s="78">
        <v>129</v>
      </c>
      <c r="E979" s="79"/>
      <c r="F979" s="101">
        <v>2398</v>
      </c>
      <c r="H979" s="126">
        <f t="shared" si="90"/>
        <v>66</v>
      </c>
      <c r="I979" s="81">
        <v>66</v>
      </c>
      <c r="K979" s="82">
        <v>2250</v>
      </c>
      <c r="M979" s="83">
        <v>78</v>
      </c>
      <c r="Q979" s="86">
        <v>261.714</v>
      </c>
      <c r="S979" s="110"/>
      <c r="U979" s="88">
        <v>78.866</v>
      </c>
      <c r="AC979" s="48">
        <v>42615</v>
      </c>
    </row>
    <row r="980" spans="1:29" ht="11.25" customHeight="1">
      <c r="A980" s="1">
        <v>42981</v>
      </c>
      <c r="B980" s="102">
        <v>2296</v>
      </c>
      <c r="D980" s="78">
        <v>129</v>
      </c>
      <c r="E980" s="79"/>
      <c r="F980" s="101">
        <v>2398</v>
      </c>
      <c r="H980" s="126">
        <f t="shared" si="90"/>
        <v>66</v>
      </c>
      <c r="I980" s="81">
        <v>66</v>
      </c>
      <c r="K980" s="82">
        <v>2250</v>
      </c>
      <c r="M980" s="83">
        <v>78</v>
      </c>
      <c r="Q980" s="86">
        <v>261.714</v>
      </c>
      <c r="S980" s="110"/>
      <c r="U980" s="88">
        <v>78.866</v>
      </c>
      <c r="AC980" s="48">
        <v>42616</v>
      </c>
    </row>
    <row r="981" spans="1:29" ht="11.25" customHeight="1">
      <c r="A981" s="1">
        <v>42982</v>
      </c>
      <c r="B981" s="102">
        <v>2296</v>
      </c>
      <c r="D981" s="78">
        <v>129</v>
      </c>
      <c r="E981" s="79"/>
      <c r="F981" s="101">
        <v>2398</v>
      </c>
      <c r="H981" s="126">
        <f t="shared" si="90"/>
        <v>66</v>
      </c>
      <c r="I981" s="81">
        <v>66</v>
      </c>
      <c r="K981" s="82">
        <v>2250</v>
      </c>
      <c r="M981" s="83">
        <v>78</v>
      </c>
      <c r="Q981" s="86">
        <v>261.714</v>
      </c>
      <c r="S981" s="110"/>
      <c r="U981" s="88">
        <v>78.866</v>
      </c>
      <c r="AC981" s="48">
        <v>42617</v>
      </c>
    </row>
    <row r="982" spans="1:29" ht="11.25" customHeight="1">
      <c r="A982" s="1">
        <v>42983</v>
      </c>
      <c r="B982" s="102">
        <v>2296</v>
      </c>
      <c r="D982" s="78">
        <v>129</v>
      </c>
      <c r="E982" s="79"/>
      <c r="F982" s="101">
        <v>2398</v>
      </c>
      <c r="H982" s="126">
        <f t="shared" si="90"/>
        <v>66</v>
      </c>
      <c r="I982" s="81">
        <v>66</v>
      </c>
      <c r="K982" s="82">
        <v>2250</v>
      </c>
      <c r="M982" s="83">
        <v>78</v>
      </c>
      <c r="Q982" s="86">
        <v>252</v>
      </c>
      <c r="R982" s="87" t="s">
        <v>305</v>
      </c>
      <c r="S982" s="110"/>
      <c r="U982" s="88">
        <v>78.866</v>
      </c>
      <c r="AC982" s="48">
        <v>42618</v>
      </c>
    </row>
    <row r="983" spans="1:29" ht="11.25" customHeight="1">
      <c r="A983" s="1">
        <v>42984</v>
      </c>
      <c r="B983" s="102">
        <v>2296</v>
      </c>
      <c r="D983" s="78">
        <v>129</v>
      </c>
      <c r="E983" s="79"/>
      <c r="F983" s="101">
        <v>2398</v>
      </c>
      <c r="H983" s="126">
        <f t="shared" si="90"/>
        <v>66</v>
      </c>
      <c r="I983" s="81">
        <v>66</v>
      </c>
      <c r="K983" s="82">
        <v>2250</v>
      </c>
      <c r="M983" s="83">
        <v>78</v>
      </c>
      <c r="Q983" s="86">
        <v>252</v>
      </c>
      <c r="R983" s="87" t="s">
        <v>305</v>
      </c>
      <c r="S983" s="110"/>
      <c r="U983" s="88">
        <v>78.866</v>
      </c>
      <c r="AC983" s="48">
        <v>42619</v>
      </c>
    </row>
    <row r="984" spans="1:29" ht="11.25" customHeight="1">
      <c r="A984" s="1">
        <v>42985</v>
      </c>
      <c r="B984" s="102">
        <v>2296</v>
      </c>
      <c r="D984" s="78">
        <v>124</v>
      </c>
      <c r="E984" s="79" t="s">
        <v>284</v>
      </c>
      <c r="F984" s="101">
        <v>2398</v>
      </c>
      <c r="H984" s="126">
        <f t="shared" si="90"/>
        <v>66</v>
      </c>
      <c r="I984" s="81">
        <v>66</v>
      </c>
      <c r="K984" s="82">
        <v>2250</v>
      </c>
      <c r="M984" s="83">
        <v>78</v>
      </c>
      <c r="Q984" s="86">
        <v>252</v>
      </c>
      <c r="R984" s="87" t="s">
        <v>305</v>
      </c>
      <c r="S984" s="110"/>
      <c r="U984" s="88">
        <v>78.866</v>
      </c>
      <c r="AC984" s="48">
        <v>42620</v>
      </c>
    </row>
    <row r="985" spans="1:29" ht="11.25" customHeight="1">
      <c r="A985" s="1">
        <v>42986</v>
      </c>
      <c r="B985" s="102">
        <v>2296</v>
      </c>
      <c r="D985" s="78">
        <v>124</v>
      </c>
      <c r="E985" s="79" t="s">
        <v>284</v>
      </c>
      <c r="F985" s="101">
        <v>2398</v>
      </c>
      <c r="H985" s="126">
        <f t="shared" si="90"/>
        <v>66</v>
      </c>
      <c r="I985" s="81">
        <v>66</v>
      </c>
      <c r="K985" s="82">
        <v>2250</v>
      </c>
      <c r="M985" s="83">
        <v>78</v>
      </c>
      <c r="Q985" s="86">
        <v>261.714</v>
      </c>
      <c r="S985" s="110"/>
      <c r="U985" s="88">
        <v>78.866</v>
      </c>
      <c r="AC985" s="48">
        <v>42621</v>
      </c>
    </row>
    <row r="986" spans="1:29" ht="11.25" customHeight="1">
      <c r="A986" s="1">
        <v>42987</v>
      </c>
      <c r="B986" s="102">
        <v>2296</v>
      </c>
      <c r="D986" s="78">
        <v>124</v>
      </c>
      <c r="E986" s="79" t="s">
        <v>284</v>
      </c>
      <c r="F986" s="101">
        <v>2398</v>
      </c>
      <c r="H986" s="126">
        <f t="shared" si="90"/>
        <v>66</v>
      </c>
      <c r="I986" s="81">
        <v>66</v>
      </c>
      <c r="K986" s="82">
        <v>2250</v>
      </c>
      <c r="M986" s="83">
        <v>78</v>
      </c>
      <c r="Q986" s="86">
        <v>261.714</v>
      </c>
      <c r="S986" s="110"/>
      <c r="U986" s="88">
        <v>78.866</v>
      </c>
      <c r="AC986" s="48">
        <v>42622</v>
      </c>
    </row>
    <row r="987" spans="1:29" ht="11.25" customHeight="1">
      <c r="A987" s="1">
        <v>42988</v>
      </c>
      <c r="B987" s="102">
        <v>2296</v>
      </c>
      <c r="D987" s="78">
        <v>124</v>
      </c>
      <c r="E987" s="79" t="s">
        <v>284</v>
      </c>
      <c r="F987" s="101">
        <v>2398</v>
      </c>
      <c r="H987" s="126">
        <f t="shared" si="90"/>
        <v>66</v>
      </c>
      <c r="I987" s="81">
        <v>66</v>
      </c>
      <c r="K987" s="82">
        <v>2250</v>
      </c>
      <c r="M987" s="83">
        <v>78</v>
      </c>
      <c r="Q987" s="86">
        <v>261.714</v>
      </c>
      <c r="S987" s="110"/>
      <c r="U987" s="88">
        <v>78.866</v>
      </c>
      <c r="AC987" s="48">
        <v>42623</v>
      </c>
    </row>
    <row r="988" spans="1:29" ht="11.25" customHeight="1">
      <c r="A988" s="1">
        <v>42989</v>
      </c>
      <c r="B988" s="102">
        <v>2296</v>
      </c>
      <c r="D988" s="78">
        <v>124</v>
      </c>
      <c r="E988" s="79" t="s">
        <v>284</v>
      </c>
      <c r="F988" s="101">
        <v>2398</v>
      </c>
      <c r="H988" s="126">
        <f t="shared" si="90"/>
        <v>66</v>
      </c>
      <c r="I988" s="81">
        <v>66</v>
      </c>
      <c r="K988" s="82">
        <v>2250</v>
      </c>
      <c r="M988" s="83">
        <v>78</v>
      </c>
      <c r="Q988" s="86">
        <v>261.714</v>
      </c>
      <c r="S988" s="110"/>
      <c r="U988" s="88">
        <v>78.866</v>
      </c>
      <c r="AC988" s="48">
        <v>42624</v>
      </c>
    </row>
    <row r="989" spans="1:29" ht="11.25" customHeight="1">
      <c r="A989" s="1">
        <v>42990</v>
      </c>
      <c r="B989" s="102">
        <v>2296</v>
      </c>
      <c r="D989" s="78">
        <v>124</v>
      </c>
      <c r="E989" s="79" t="s">
        <v>284</v>
      </c>
      <c r="F989" s="101">
        <v>2398</v>
      </c>
      <c r="H989" s="126">
        <f t="shared" si="90"/>
        <v>66</v>
      </c>
      <c r="I989" s="81">
        <v>66</v>
      </c>
      <c r="K989" s="82">
        <v>2250</v>
      </c>
      <c r="M989" s="83">
        <v>78</v>
      </c>
      <c r="Q989" s="86">
        <v>261.714</v>
      </c>
      <c r="S989" s="110"/>
      <c r="U989" s="88">
        <v>78.866</v>
      </c>
      <c r="AC989" s="48">
        <v>42625</v>
      </c>
    </row>
    <row r="990" spans="1:29" ht="11.25" customHeight="1">
      <c r="A990" s="1">
        <v>42991</v>
      </c>
      <c r="B990" s="102">
        <v>2296</v>
      </c>
      <c r="D990" s="78">
        <v>124</v>
      </c>
      <c r="E990" s="79" t="s">
        <v>284</v>
      </c>
      <c r="F990" s="101">
        <v>2398</v>
      </c>
      <c r="H990" s="126">
        <f t="shared" si="90"/>
        <v>66</v>
      </c>
      <c r="I990" s="81">
        <v>66</v>
      </c>
      <c r="K990" s="82">
        <v>2250</v>
      </c>
      <c r="M990" s="83">
        <v>78</v>
      </c>
      <c r="Q990" s="86">
        <v>261.714</v>
      </c>
      <c r="S990" s="110"/>
      <c r="U990" s="88">
        <v>78.866</v>
      </c>
      <c r="AC990" s="48">
        <v>42626</v>
      </c>
    </row>
    <row r="991" spans="1:29" ht="11.25" customHeight="1">
      <c r="A991" s="1">
        <v>42992</v>
      </c>
      <c r="B991" s="102">
        <v>2296</v>
      </c>
      <c r="D991" s="78">
        <v>124</v>
      </c>
      <c r="E991" s="79" t="s">
        <v>284</v>
      </c>
      <c r="F991" s="101">
        <v>2398</v>
      </c>
      <c r="H991" s="126">
        <f t="shared" si="90"/>
        <v>66</v>
      </c>
      <c r="I991" s="81">
        <v>66</v>
      </c>
      <c r="K991" s="82">
        <v>2250</v>
      </c>
      <c r="M991" s="83">
        <v>78</v>
      </c>
      <c r="Q991" s="86">
        <v>261.714</v>
      </c>
      <c r="S991" s="110"/>
      <c r="U991" s="88">
        <v>78.866</v>
      </c>
      <c r="AC991" s="48">
        <v>42627</v>
      </c>
    </row>
    <row r="992" spans="1:29" ht="11.25" customHeight="1">
      <c r="A992" s="1">
        <v>42993</v>
      </c>
      <c r="B992" s="102">
        <v>2296</v>
      </c>
      <c r="D992" s="78">
        <v>124</v>
      </c>
      <c r="E992" s="79" t="s">
        <v>284</v>
      </c>
      <c r="F992" s="101">
        <v>2398</v>
      </c>
      <c r="H992" s="126">
        <f t="shared" si="90"/>
        <v>66</v>
      </c>
      <c r="I992" s="81">
        <v>66</v>
      </c>
      <c r="K992" s="82">
        <v>2250</v>
      </c>
      <c r="M992" s="83">
        <v>78</v>
      </c>
      <c r="Q992" s="86">
        <v>261.714</v>
      </c>
      <c r="S992" s="110"/>
      <c r="U992" s="88">
        <v>78.866</v>
      </c>
      <c r="AC992" s="48">
        <v>42628</v>
      </c>
    </row>
    <row r="993" spans="1:29" ht="11.25" customHeight="1">
      <c r="A993" s="1">
        <v>42994</v>
      </c>
      <c r="B993" s="102">
        <v>2296</v>
      </c>
      <c r="D993" s="78">
        <v>129</v>
      </c>
      <c r="E993" s="79"/>
      <c r="F993" s="101">
        <v>2398</v>
      </c>
      <c r="H993" s="126">
        <f t="shared" si="90"/>
        <v>66</v>
      </c>
      <c r="I993" s="81">
        <v>66</v>
      </c>
      <c r="K993" s="82">
        <v>2250</v>
      </c>
      <c r="M993" s="83">
        <v>78</v>
      </c>
      <c r="Q993" s="86">
        <v>261.714</v>
      </c>
      <c r="S993" s="110"/>
      <c r="U993" s="88">
        <v>78.866</v>
      </c>
      <c r="AC993" s="48">
        <v>42629</v>
      </c>
    </row>
    <row r="994" spans="1:29" ht="11.25" customHeight="1">
      <c r="A994" s="1">
        <v>42995</v>
      </c>
      <c r="B994" s="102">
        <v>2296</v>
      </c>
      <c r="D994" s="78">
        <v>129</v>
      </c>
      <c r="E994" s="79"/>
      <c r="F994" s="101">
        <v>2398</v>
      </c>
      <c r="H994" s="126">
        <f t="shared" si="90"/>
        <v>66</v>
      </c>
      <c r="I994" s="81">
        <v>66</v>
      </c>
      <c r="K994" s="82">
        <v>2250</v>
      </c>
      <c r="M994" s="83">
        <v>78</v>
      </c>
      <c r="Q994" s="86">
        <v>261.714</v>
      </c>
      <c r="S994" s="110"/>
      <c r="U994" s="88">
        <v>78.866</v>
      </c>
      <c r="AC994" s="48">
        <v>42630</v>
      </c>
    </row>
    <row r="995" spans="1:29" ht="11.25" customHeight="1">
      <c r="A995" s="1">
        <v>42996</v>
      </c>
      <c r="B995" s="102">
        <v>2296</v>
      </c>
      <c r="D995" s="78">
        <v>129</v>
      </c>
      <c r="E995" s="79"/>
      <c r="F995" s="101">
        <v>2398</v>
      </c>
      <c r="H995" s="126">
        <f t="shared" si="90"/>
        <v>66</v>
      </c>
      <c r="I995" s="81">
        <v>66</v>
      </c>
      <c r="K995" s="82">
        <v>2250</v>
      </c>
      <c r="M995" s="83">
        <v>78</v>
      </c>
      <c r="Q995" s="86">
        <v>255</v>
      </c>
      <c r="R995" s="87" t="s">
        <v>306</v>
      </c>
      <c r="S995" s="110"/>
      <c r="U995" s="88">
        <v>78.866</v>
      </c>
      <c r="AC995" s="48">
        <v>42631</v>
      </c>
    </row>
    <row r="996" spans="1:29" ht="11.25" customHeight="1">
      <c r="A996" s="1">
        <v>42997</v>
      </c>
      <c r="B996" s="102">
        <v>2296</v>
      </c>
      <c r="D996" s="78">
        <v>129</v>
      </c>
      <c r="E996" s="79"/>
      <c r="F996" s="101">
        <v>2398</v>
      </c>
      <c r="H996" s="126">
        <f t="shared" si="90"/>
        <v>66</v>
      </c>
      <c r="I996" s="81">
        <v>66</v>
      </c>
      <c r="K996" s="82">
        <v>2250</v>
      </c>
      <c r="M996" s="83">
        <v>78</v>
      </c>
      <c r="Q996" s="86">
        <v>255</v>
      </c>
      <c r="R996" s="87" t="s">
        <v>306</v>
      </c>
      <c r="S996" s="110"/>
      <c r="U996" s="88">
        <v>78.866</v>
      </c>
      <c r="AC996" s="48">
        <v>42632</v>
      </c>
    </row>
    <row r="997" spans="1:29" ht="11.25" customHeight="1">
      <c r="A997" s="1">
        <v>42998</v>
      </c>
      <c r="B997" s="102">
        <v>2296</v>
      </c>
      <c r="D997" s="78">
        <v>129</v>
      </c>
      <c r="E997" s="79"/>
      <c r="F997" s="101">
        <v>2398</v>
      </c>
      <c r="H997" s="126">
        <f t="shared" si="90"/>
        <v>66</v>
      </c>
      <c r="I997" s="81">
        <v>66</v>
      </c>
      <c r="K997" s="82">
        <v>2250</v>
      </c>
      <c r="M997" s="83">
        <v>78</v>
      </c>
      <c r="Q997" s="86">
        <v>255</v>
      </c>
      <c r="R997" s="87" t="s">
        <v>306</v>
      </c>
      <c r="S997" s="110"/>
      <c r="U997" s="88">
        <v>78.866</v>
      </c>
      <c r="AC997" s="48">
        <v>42633</v>
      </c>
    </row>
    <row r="998" spans="1:29" ht="11.25" customHeight="1">
      <c r="A998" s="1">
        <v>42999</v>
      </c>
      <c r="B998" s="102">
        <v>2296</v>
      </c>
      <c r="D998" s="78">
        <v>129</v>
      </c>
      <c r="E998" s="79"/>
      <c r="F998" s="101">
        <v>2398</v>
      </c>
      <c r="H998" s="126">
        <f t="shared" si="90"/>
        <v>66</v>
      </c>
      <c r="I998" s="81">
        <v>66</v>
      </c>
      <c r="K998" s="82">
        <v>2250</v>
      </c>
      <c r="M998" s="83">
        <v>78</v>
      </c>
      <c r="Q998" s="86">
        <v>255</v>
      </c>
      <c r="R998" s="87" t="s">
        <v>306</v>
      </c>
      <c r="S998" s="110"/>
      <c r="U998" s="88">
        <v>78.866</v>
      </c>
      <c r="AC998" s="48">
        <v>42634</v>
      </c>
    </row>
    <row r="999" spans="1:29" ht="11.25" customHeight="1">
      <c r="A999" s="1">
        <v>43000</v>
      </c>
      <c r="B999" s="102">
        <v>2296</v>
      </c>
      <c r="D999" s="78">
        <v>129</v>
      </c>
      <c r="E999" s="79"/>
      <c r="F999" s="101">
        <v>2398</v>
      </c>
      <c r="H999" s="126">
        <f t="shared" si="90"/>
        <v>66</v>
      </c>
      <c r="I999" s="81">
        <v>66</v>
      </c>
      <c r="K999" s="82">
        <v>2250</v>
      </c>
      <c r="M999" s="83">
        <v>78</v>
      </c>
      <c r="Q999" s="86">
        <v>255</v>
      </c>
      <c r="R999" s="87" t="s">
        <v>306</v>
      </c>
      <c r="S999" s="110"/>
      <c r="U999" s="88">
        <v>78.866</v>
      </c>
      <c r="AC999" s="48">
        <v>42635</v>
      </c>
    </row>
    <row r="1000" spans="1:29" ht="11.25" customHeight="1">
      <c r="A1000" s="1">
        <v>43001</v>
      </c>
      <c r="B1000" s="102">
        <v>2296</v>
      </c>
      <c r="D1000" s="78">
        <v>129</v>
      </c>
      <c r="E1000" s="79"/>
      <c r="F1000" s="101">
        <v>2398</v>
      </c>
      <c r="H1000" s="126">
        <f t="shared" si="90"/>
        <v>66</v>
      </c>
      <c r="I1000" s="81">
        <v>66</v>
      </c>
      <c r="K1000" s="82">
        <v>2250</v>
      </c>
      <c r="M1000" s="83">
        <v>78</v>
      </c>
      <c r="Q1000" s="86">
        <v>255</v>
      </c>
      <c r="R1000" s="87" t="s">
        <v>306</v>
      </c>
      <c r="S1000" s="110"/>
      <c r="U1000" s="88">
        <v>78.866</v>
      </c>
      <c r="AC1000" s="48">
        <v>42636</v>
      </c>
    </row>
    <row r="1001" spans="1:29" ht="11.25" customHeight="1">
      <c r="A1001" s="1">
        <v>43002</v>
      </c>
      <c r="B1001" s="102">
        <v>2296</v>
      </c>
      <c r="D1001" s="78">
        <v>129</v>
      </c>
      <c r="E1001" s="79"/>
      <c r="F1001" s="101">
        <v>2398</v>
      </c>
      <c r="H1001" s="126">
        <f t="shared" si="90"/>
        <v>66</v>
      </c>
      <c r="I1001" s="81">
        <v>66</v>
      </c>
      <c r="K1001" s="82">
        <v>2250</v>
      </c>
      <c r="M1001" s="83">
        <v>78</v>
      </c>
      <c r="Q1001" s="86">
        <v>255</v>
      </c>
      <c r="R1001" s="87" t="s">
        <v>306</v>
      </c>
      <c r="S1001" s="110"/>
      <c r="U1001" s="88">
        <v>78.866</v>
      </c>
      <c r="AC1001" s="48">
        <v>42637</v>
      </c>
    </row>
    <row r="1002" spans="1:29" ht="11.25" customHeight="1">
      <c r="A1002" s="1">
        <v>43003</v>
      </c>
      <c r="B1002" s="102">
        <v>2296</v>
      </c>
      <c r="D1002" s="78">
        <v>129</v>
      </c>
      <c r="E1002" s="79"/>
      <c r="F1002" s="101">
        <v>2398</v>
      </c>
      <c r="H1002" s="126">
        <f t="shared" si="90"/>
        <v>66</v>
      </c>
      <c r="I1002" s="81">
        <v>66</v>
      </c>
      <c r="K1002" s="82">
        <v>2250</v>
      </c>
      <c r="M1002" s="83">
        <v>78</v>
      </c>
      <c r="Q1002" s="86">
        <v>261.714</v>
      </c>
      <c r="S1002" s="110"/>
      <c r="U1002" s="88">
        <v>78.866</v>
      </c>
      <c r="AC1002" s="48">
        <v>42638</v>
      </c>
    </row>
    <row r="1003" spans="1:29" ht="11.25" customHeight="1">
      <c r="A1003" s="1">
        <v>43004</v>
      </c>
      <c r="B1003" s="102">
        <v>2296</v>
      </c>
      <c r="D1003" s="78">
        <v>129</v>
      </c>
      <c r="E1003" s="79"/>
      <c r="F1003" s="101">
        <v>2398</v>
      </c>
      <c r="H1003" s="126">
        <f t="shared" si="90"/>
        <v>66</v>
      </c>
      <c r="I1003" s="81">
        <v>66</v>
      </c>
      <c r="K1003" s="82">
        <v>2250</v>
      </c>
      <c r="M1003" s="83">
        <v>78</v>
      </c>
      <c r="Q1003" s="86">
        <v>261.714</v>
      </c>
      <c r="S1003" s="110"/>
      <c r="U1003" s="88">
        <v>78.866</v>
      </c>
      <c r="AC1003" s="48">
        <v>42639</v>
      </c>
    </row>
    <row r="1004" spans="1:29" ht="11.25" customHeight="1">
      <c r="A1004" s="1">
        <v>43005</v>
      </c>
      <c r="B1004" s="102">
        <v>2296</v>
      </c>
      <c r="D1004" s="78">
        <v>129</v>
      </c>
      <c r="E1004" s="79"/>
      <c r="F1004" s="101">
        <v>2398</v>
      </c>
      <c r="H1004" s="126">
        <f t="shared" si="90"/>
        <v>66</v>
      </c>
      <c r="I1004" s="81">
        <v>66</v>
      </c>
      <c r="K1004" s="82">
        <v>2250</v>
      </c>
      <c r="M1004" s="83">
        <v>78</v>
      </c>
      <c r="Q1004" s="86">
        <v>261.714</v>
      </c>
      <c r="S1004" s="110"/>
      <c r="U1004" s="88">
        <v>78.866</v>
      </c>
      <c r="AC1004" s="48">
        <v>42640</v>
      </c>
    </row>
    <row r="1005" spans="1:29" ht="11.25" customHeight="1">
      <c r="A1005" s="1">
        <v>43006</v>
      </c>
      <c r="B1005" s="102">
        <v>2296</v>
      </c>
      <c r="D1005" s="78">
        <v>129</v>
      </c>
      <c r="E1005" s="79"/>
      <c r="F1005" s="101">
        <v>2398</v>
      </c>
      <c r="H1005" s="126">
        <f t="shared" si="90"/>
        <v>66</v>
      </c>
      <c r="I1005" s="81">
        <v>66</v>
      </c>
      <c r="K1005" s="82">
        <v>2250</v>
      </c>
      <c r="M1005" s="83">
        <v>78</v>
      </c>
      <c r="Q1005" s="86">
        <v>261.714</v>
      </c>
      <c r="S1005" s="110"/>
      <c r="U1005" s="88">
        <v>78.866</v>
      </c>
      <c r="AC1005" s="48">
        <v>42641</v>
      </c>
    </row>
    <row r="1006" spans="1:29" ht="11.25" customHeight="1">
      <c r="A1006" s="1">
        <v>43007</v>
      </c>
      <c r="B1006" s="102">
        <v>2296</v>
      </c>
      <c r="D1006" s="78">
        <v>129</v>
      </c>
      <c r="E1006" s="79"/>
      <c r="F1006" s="101">
        <v>2398</v>
      </c>
      <c r="H1006" s="126">
        <f t="shared" si="90"/>
        <v>66</v>
      </c>
      <c r="I1006" s="81">
        <v>66</v>
      </c>
      <c r="K1006" s="82">
        <v>2250</v>
      </c>
      <c r="M1006" s="83">
        <v>78</v>
      </c>
      <c r="Q1006" s="86">
        <v>261.714</v>
      </c>
      <c r="S1006" s="110"/>
      <c r="U1006" s="88">
        <v>78.866</v>
      </c>
      <c r="AC1006" s="48">
        <v>42642</v>
      </c>
    </row>
    <row r="1007" spans="1:29" ht="11.25" customHeight="1">
      <c r="A1007" s="1">
        <v>43008</v>
      </c>
      <c r="B1007" s="102">
        <v>2296</v>
      </c>
      <c r="D1007" s="78">
        <v>129</v>
      </c>
      <c r="E1007" s="79"/>
      <c r="F1007" s="101">
        <v>2398</v>
      </c>
      <c r="H1007" s="126">
        <f t="shared" si="90"/>
        <v>66</v>
      </c>
      <c r="I1007" s="81">
        <v>66</v>
      </c>
      <c r="K1007" s="82">
        <v>2250</v>
      </c>
      <c r="M1007" s="83">
        <v>78</v>
      </c>
      <c r="Q1007" s="86">
        <v>261.714</v>
      </c>
      <c r="S1007" s="110"/>
      <c r="U1007" s="88">
        <v>78.866</v>
      </c>
      <c r="AC1007" s="48">
        <v>42643</v>
      </c>
    </row>
    <row r="1008" spans="1:29" ht="11.25" customHeight="1">
      <c r="A1008" s="1">
        <v>43009</v>
      </c>
      <c r="B1008" s="102">
        <v>2226</v>
      </c>
      <c r="D1008" s="78">
        <v>129</v>
      </c>
      <c r="E1008" s="79"/>
      <c r="F1008" s="101">
        <v>2398</v>
      </c>
      <c r="H1008" s="126">
        <f t="shared" si="90"/>
        <v>67</v>
      </c>
      <c r="I1008" s="81">
        <v>67</v>
      </c>
      <c r="K1008" s="82">
        <v>2268</v>
      </c>
      <c r="M1008" s="83">
        <v>79</v>
      </c>
      <c r="Q1008" s="86">
        <v>263.62</v>
      </c>
      <c r="S1008" s="110"/>
      <c r="U1008" s="88">
        <v>79.585999999999999</v>
      </c>
      <c r="AC1008" s="48">
        <v>42644</v>
      </c>
    </row>
    <row r="1009" spans="1:29" ht="11.25" customHeight="1">
      <c r="A1009" s="1">
        <v>43010</v>
      </c>
      <c r="B1009" s="102">
        <v>2226</v>
      </c>
      <c r="D1009" s="78">
        <v>129</v>
      </c>
      <c r="E1009" s="79"/>
      <c r="F1009" s="101">
        <v>2398</v>
      </c>
      <c r="H1009" s="126">
        <f t="shared" si="90"/>
        <v>67</v>
      </c>
      <c r="I1009" s="81">
        <v>67</v>
      </c>
      <c r="K1009" s="82">
        <v>2268</v>
      </c>
      <c r="M1009" s="83">
        <v>79</v>
      </c>
      <c r="Q1009" s="86">
        <v>254</v>
      </c>
      <c r="R1009" s="87" t="s">
        <v>303</v>
      </c>
      <c r="S1009" s="110"/>
      <c r="U1009" s="88">
        <v>79.585999999999999</v>
      </c>
      <c r="AC1009" s="48">
        <v>42645</v>
      </c>
    </row>
    <row r="1010" spans="1:29" ht="11.25" customHeight="1">
      <c r="A1010" s="1">
        <v>43011</v>
      </c>
      <c r="B1010" s="102">
        <v>2226</v>
      </c>
      <c r="D1010" s="78">
        <v>129</v>
      </c>
      <c r="E1010" s="79"/>
      <c r="F1010" s="101">
        <v>2398</v>
      </c>
      <c r="H1010" s="126">
        <f t="shared" si="90"/>
        <v>67</v>
      </c>
      <c r="I1010" s="81">
        <v>67</v>
      </c>
      <c r="K1010" s="82">
        <v>2268</v>
      </c>
      <c r="M1010" s="83">
        <v>79</v>
      </c>
      <c r="Q1010" s="86">
        <v>254</v>
      </c>
      <c r="R1010" s="87" t="s">
        <v>303</v>
      </c>
      <c r="S1010" s="110"/>
      <c r="U1010" s="88">
        <v>79.585999999999999</v>
      </c>
      <c r="AC1010" s="48">
        <v>42646</v>
      </c>
    </row>
    <row r="1011" spans="1:29" ht="11.25" customHeight="1">
      <c r="A1011" s="1">
        <v>43012</v>
      </c>
      <c r="B1011" s="102">
        <v>2226</v>
      </c>
      <c r="D1011" s="78">
        <v>129</v>
      </c>
      <c r="E1011" s="79"/>
      <c r="F1011" s="101">
        <v>2398</v>
      </c>
      <c r="H1011" s="126">
        <f t="shared" si="90"/>
        <v>67</v>
      </c>
      <c r="I1011" s="81">
        <v>67</v>
      </c>
      <c r="K1011" s="82">
        <v>2268</v>
      </c>
      <c r="M1011" s="83">
        <v>79</v>
      </c>
      <c r="Q1011" s="86">
        <v>254</v>
      </c>
      <c r="R1011" s="87" t="s">
        <v>303</v>
      </c>
      <c r="S1011" s="110"/>
      <c r="U1011" s="88">
        <v>79.585999999999999</v>
      </c>
      <c r="AC1011" s="48">
        <v>42647</v>
      </c>
    </row>
    <row r="1012" spans="1:29" ht="11.25" customHeight="1">
      <c r="A1012" s="1">
        <v>43013</v>
      </c>
      <c r="B1012" s="102">
        <v>2226</v>
      </c>
      <c r="D1012" s="78">
        <v>129</v>
      </c>
      <c r="E1012" s="79"/>
      <c r="F1012" s="101">
        <v>2398</v>
      </c>
      <c r="H1012" s="126">
        <f t="shared" si="90"/>
        <v>67</v>
      </c>
      <c r="I1012" s="81">
        <v>67</v>
      </c>
      <c r="K1012" s="82">
        <v>2268</v>
      </c>
      <c r="M1012" s="83">
        <v>79</v>
      </c>
      <c r="Q1012" s="86">
        <v>254</v>
      </c>
      <c r="R1012" s="87" t="s">
        <v>303</v>
      </c>
      <c r="S1012" s="110"/>
      <c r="U1012" s="88">
        <v>79.585999999999999</v>
      </c>
      <c r="AC1012" s="48">
        <v>42648</v>
      </c>
    </row>
    <row r="1013" spans="1:29" ht="11.25" customHeight="1">
      <c r="A1013" s="1">
        <v>43014</v>
      </c>
      <c r="B1013" s="102">
        <v>2226</v>
      </c>
      <c r="D1013" s="78">
        <v>129</v>
      </c>
      <c r="E1013" s="79"/>
      <c r="F1013" s="101">
        <v>2398</v>
      </c>
      <c r="H1013" s="126">
        <f t="shared" si="90"/>
        <v>67</v>
      </c>
      <c r="I1013" s="81">
        <v>67</v>
      </c>
      <c r="K1013" s="82">
        <v>2268</v>
      </c>
      <c r="M1013" s="83">
        <v>79</v>
      </c>
      <c r="Q1013" s="86">
        <v>254</v>
      </c>
      <c r="R1013" s="87" t="s">
        <v>303</v>
      </c>
      <c r="S1013" s="110"/>
      <c r="U1013" s="88">
        <v>79.585999999999999</v>
      </c>
      <c r="AC1013" s="48">
        <v>42649</v>
      </c>
    </row>
    <row r="1014" spans="1:29" ht="11.25" customHeight="1">
      <c r="A1014" s="1">
        <v>43015</v>
      </c>
      <c r="B1014" s="102">
        <v>2226</v>
      </c>
      <c r="D1014" s="78">
        <v>129</v>
      </c>
      <c r="E1014" s="79"/>
      <c r="F1014" s="101">
        <v>2398</v>
      </c>
      <c r="H1014" s="126">
        <f t="shared" si="90"/>
        <v>67</v>
      </c>
      <c r="I1014" s="81">
        <v>67</v>
      </c>
      <c r="K1014" s="82">
        <v>2268</v>
      </c>
      <c r="M1014" s="83">
        <v>79</v>
      </c>
      <c r="Q1014" s="86">
        <v>254</v>
      </c>
      <c r="R1014" s="87" t="s">
        <v>303</v>
      </c>
      <c r="S1014" s="110"/>
      <c r="U1014" s="88">
        <v>79.585999999999999</v>
      </c>
      <c r="AC1014" s="48">
        <v>42650</v>
      </c>
    </row>
    <row r="1015" spans="1:29" ht="11.25" customHeight="1">
      <c r="A1015" s="1">
        <v>43016</v>
      </c>
      <c r="B1015" s="102">
        <v>2226</v>
      </c>
      <c r="D1015" s="78">
        <v>129</v>
      </c>
      <c r="E1015" s="79"/>
      <c r="F1015" s="101">
        <v>2398</v>
      </c>
      <c r="H1015" s="126">
        <f t="shared" si="90"/>
        <v>67</v>
      </c>
      <c r="I1015" s="81">
        <v>67</v>
      </c>
      <c r="K1015" s="82">
        <v>2268</v>
      </c>
      <c r="M1015" s="83">
        <v>79</v>
      </c>
      <c r="Q1015" s="86">
        <v>254</v>
      </c>
      <c r="R1015" s="87" t="s">
        <v>303</v>
      </c>
      <c r="S1015" s="110"/>
      <c r="U1015" s="88">
        <v>79.585999999999999</v>
      </c>
      <c r="AC1015" s="48">
        <v>42651</v>
      </c>
    </row>
    <row r="1016" spans="1:29" ht="11.25" customHeight="1">
      <c r="A1016" s="1">
        <v>43017</v>
      </c>
      <c r="B1016" s="102">
        <v>2226</v>
      </c>
      <c r="D1016" s="78">
        <v>129</v>
      </c>
      <c r="E1016" s="79"/>
      <c r="F1016" s="101">
        <v>2398</v>
      </c>
      <c r="H1016" s="126">
        <f t="shared" si="90"/>
        <v>67</v>
      </c>
      <c r="I1016" s="81">
        <v>67</v>
      </c>
      <c r="K1016" s="82">
        <v>2268</v>
      </c>
      <c r="M1016" s="83">
        <v>79</v>
      </c>
      <c r="Q1016" s="86">
        <v>254</v>
      </c>
      <c r="R1016" s="87" t="s">
        <v>303</v>
      </c>
      <c r="S1016" s="110"/>
      <c r="U1016" s="88">
        <v>79.585999999999999</v>
      </c>
      <c r="AC1016" s="48">
        <v>42652</v>
      </c>
    </row>
    <row r="1017" spans="1:29" ht="11.25" customHeight="1">
      <c r="A1017" s="1">
        <v>43018</v>
      </c>
      <c r="B1017" s="102">
        <v>2226</v>
      </c>
      <c r="D1017" s="78">
        <v>129</v>
      </c>
      <c r="E1017" s="79"/>
      <c r="F1017" s="101">
        <v>2398</v>
      </c>
      <c r="H1017" s="126">
        <f t="shared" si="90"/>
        <v>67</v>
      </c>
      <c r="I1017" s="81">
        <v>67</v>
      </c>
      <c r="K1017" s="82">
        <v>2268</v>
      </c>
      <c r="M1017" s="83">
        <v>79</v>
      </c>
      <c r="Q1017" s="86">
        <v>254</v>
      </c>
      <c r="R1017" s="87" t="s">
        <v>303</v>
      </c>
      <c r="S1017" s="110"/>
      <c r="U1017" s="88">
        <v>79.585999999999999</v>
      </c>
      <c r="AC1017" s="48">
        <v>42653</v>
      </c>
    </row>
    <row r="1018" spans="1:29" ht="11.25" customHeight="1">
      <c r="A1018" s="1">
        <v>43019</v>
      </c>
      <c r="B1018" s="102">
        <v>2226</v>
      </c>
      <c r="D1018" s="78">
        <v>129</v>
      </c>
      <c r="E1018" s="79"/>
      <c r="F1018" s="101">
        <v>2398</v>
      </c>
      <c r="H1018" s="126">
        <f t="shared" si="90"/>
        <v>67</v>
      </c>
      <c r="I1018" s="81">
        <v>67</v>
      </c>
      <c r="K1018" s="82">
        <v>2268</v>
      </c>
      <c r="M1018" s="83">
        <v>79</v>
      </c>
      <c r="Q1018" s="86">
        <v>254</v>
      </c>
      <c r="R1018" s="87" t="s">
        <v>303</v>
      </c>
      <c r="S1018" s="110"/>
      <c r="U1018" s="88">
        <v>79.585999999999999</v>
      </c>
      <c r="AC1018" s="48">
        <v>42654</v>
      </c>
    </row>
    <row r="1019" spans="1:29" ht="11.25" customHeight="1">
      <c r="A1019" s="1">
        <v>43020</v>
      </c>
      <c r="B1019" s="102">
        <v>2226</v>
      </c>
      <c r="D1019" s="78">
        <v>129</v>
      </c>
      <c r="E1019" s="79"/>
      <c r="F1019" s="101">
        <v>2398</v>
      </c>
      <c r="H1019" s="126">
        <f t="shared" si="90"/>
        <v>67</v>
      </c>
      <c r="I1019" s="81">
        <v>67</v>
      </c>
      <c r="K1019" s="82">
        <v>2268</v>
      </c>
      <c r="M1019" s="83">
        <v>79</v>
      </c>
      <c r="Q1019" s="86">
        <v>254</v>
      </c>
      <c r="R1019" s="87" t="s">
        <v>303</v>
      </c>
      <c r="S1019" s="110"/>
      <c r="U1019" s="88">
        <v>79.585999999999999</v>
      </c>
      <c r="AC1019" s="48">
        <v>42655</v>
      </c>
    </row>
    <row r="1020" spans="1:29" ht="11.25" customHeight="1">
      <c r="A1020" s="1">
        <v>43021</v>
      </c>
      <c r="B1020" s="102">
        <v>2226</v>
      </c>
      <c r="D1020" s="78">
        <v>129</v>
      </c>
      <c r="E1020" s="79"/>
      <c r="F1020" s="101">
        <v>2398</v>
      </c>
      <c r="H1020" s="126">
        <f t="shared" si="90"/>
        <v>67</v>
      </c>
      <c r="I1020" s="81">
        <v>67</v>
      </c>
      <c r="K1020" s="82">
        <v>2268</v>
      </c>
      <c r="M1020" s="83">
        <v>79</v>
      </c>
      <c r="Q1020" s="86">
        <v>254</v>
      </c>
      <c r="R1020" s="87" t="s">
        <v>303</v>
      </c>
      <c r="S1020" s="110"/>
      <c r="U1020" s="88">
        <v>79.585999999999999</v>
      </c>
      <c r="AC1020" s="48">
        <v>42656</v>
      </c>
    </row>
    <row r="1021" spans="1:29" ht="11.25" customHeight="1">
      <c r="A1021" s="1">
        <v>43022</v>
      </c>
      <c r="B1021" s="102">
        <v>2226</v>
      </c>
      <c r="D1021" s="78">
        <v>129</v>
      </c>
      <c r="E1021" s="79"/>
      <c r="F1021" s="101">
        <v>2398</v>
      </c>
      <c r="H1021" s="126">
        <f t="shared" si="90"/>
        <v>67</v>
      </c>
      <c r="I1021" s="81">
        <v>67</v>
      </c>
      <c r="K1021" s="82">
        <v>2268</v>
      </c>
      <c r="M1021" s="83">
        <v>79</v>
      </c>
      <c r="Q1021" s="86">
        <v>254</v>
      </c>
      <c r="R1021" s="87" t="s">
        <v>303</v>
      </c>
      <c r="S1021" s="110"/>
      <c r="U1021" s="88">
        <v>79.585999999999999</v>
      </c>
      <c r="AC1021" s="48">
        <v>42657</v>
      </c>
    </row>
    <row r="1022" spans="1:29" ht="11.25" customHeight="1">
      <c r="A1022" s="1">
        <v>43023</v>
      </c>
      <c r="B1022" s="102">
        <v>2226</v>
      </c>
      <c r="D1022" s="78">
        <v>129</v>
      </c>
      <c r="E1022" s="79"/>
      <c r="F1022" s="101">
        <v>2398</v>
      </c>
      <c r="H1022" s="126">
        <f t="shared" si="90"/>
        <v>67</v>
      </c>
      <c r="I1022" s="81">
        <v>67</v>
      </c>
      <c r="K1022" s="82">
        <v>2268</v>
      </c>
      <c r="M1022" s="83">
        <v>79</v>
      </c>
      <c r="Q1022" s="86">
        <v>254</v>
      </c>
      <c r="R1022" s="87" t="s">
        <v>303</v>
      </c>
      <c r="S1022" s="110"/>
      <c r="U1022" s="88">
        <v>79.585999999999999</v>
      </c>
      <c r="AC1022" s="48">
        <v>42658</v>
      </c>
    </row>
    <row r="1023" spans="1:29" ht="11.25" customHeight="1">
      <c r="A1023" s="1">
        <v>43024</v>
      </c>
      <c r="B1023" s="102">
        <v>2226</v>
      </c>
      <c r="D1023" s="78">
        <v>119</v>
      </c>
      <c r="E1023" s="79" t="s">
        <v>273</v>
      </c>
      <c r="F1023" s="101">
        <v>2398</v>
      </c>
      <c r="H1023" s="126">
        <f t="shared" si="90"/>
        <v>67</v>
      </c>
      <c r="I1023" s="81">
        <v>67</v>
      </c>
      <c r="K1023" s="82">
        <v>2268</v>
      </c>
      <c r="M1023" s="83">
        <v>79</v>
      </c>
      <c r="Q1023" s="86">
        <v>254</v>
      </c>
      <c r="R1023" s="87" t="s">
        <v>317</v>
      </c>
      <c r="S1023" s="110"/>
      <c r="U1023" s="88">
        <v>79.585999999999999</v>
      </c>
      <c r="V1023" s="111" t="s">
        <v>347</v>
      </c>
      <c r="AC1023" s="48">
        <v>42659</v>
      </c>
    </row>
    <row r="1024" spans="1:29" ht="11.25" customHeight="1">
      <c r="A1024" s="1">
        <v>43025</v>
      </c>
      <c r="B1024" s="102">
        <v>2226</v>
      </c>
      <c r="D1024" s="78">
        <v>119</v>
      </c>
      <c r="E1024" s="79" t="s">
        <v>273</v>
      </c>
      <c r="F1024" s="101">
        <v>2398</v>
      </c>
      <c r="H1024" s="126">
        <f t="shared" si="90"/>
        <v>67</v>
      </c>
      <c r="I1024" s="81">
        <v>67</v>
      </c>
      <c r="K1024" s="82">
        <v>2268</v>
      </c>
      <c r="M1024" s="83">
        <v>79</v>
      </c>
      <c r="Q1024" s="86">
        <v>254</v>
      </c>
      <c r="R1024" s="87" t="s">
        <v>317</v>
      </c>
      <c r="S1024" s="110"/>
      <c r="U1024" s="88">
        <v>79.585999999999999</v>
      </c>
      <c r="V1024" s="111" t="s">
        <v>297</v>
      </c>
      <c r="AC1024" s="48">
        <v>42660</v>
      </c>
    </row>
    <row r="1025" spans="1:29" ht="11.25" customHeight="1">
      <c r="A1025" s="1">
        <v>43026</v>
      </c>
      <c r="B1025" s="102">
        <v>2226</v>
      </c>
      <c r="D1025" s="78">
        <v>119</v>
      </c>
      <c r="E1025" s="79" t="s">
        <v>273</v>
      </c>
      <c r="F1025" s="101">
        <v>2398</v>
      </c>
      <c r="H1025" s="126">
        <f t="shared" si="90"/>
        <v>67</v>
      </c>
      <c r="I1025" s="81">
        <v>67</v>
      </c>
      <c r="K1025" s="82">
        <v>2268</v>
      </c>
      <c r="M1025" s="83">
        <v>79</v>
      </c>
      <c r="Q1025" s="86">
        <v>254</v>
      </c>
      <c r="R1025" s="87" t="s">
        <v>317</v>
      </c>
      <c r="S1025" s="110"/>
      <c r="U1025" s="88">
        <v>79.585999999999999</v>
      </c>
      <c r="V1025" s="111" t="s">
        <v>297</v>
      </c>
      <c r="AC1025" s="48">
        <v>42661</v>
      </c>
    </row>
    <row r="1026" spans="1:29" ht="11.25" customHeight="1">
      <c r="A1026" s="1">
        <v>43027</v>
      </c>
      <c r="B1026" s="102">
        <v>2226</v>
      </c>
      <c r="D1026" s="78">
        <v>119</v>
      </c>
      <c r="E1026" s="79" t="s">
        <v>273</v>
      </c>
      <c r="F1026" s="101">
        <v>2398</v>
      </c>
      <c r="H1026" s="126">
        <f t="shared" si="90"/>
        <v>67</v>
      </c>
      <c r="I1026" s="81">
        <v>67</v>
      </c>
      <c r="K1026" s="82">
        <v>2268</v>
      </c>
      <c r="M1026" s="83">
        <v>79</v>
      </c>
      <c r="Q1026" s="86">
        <v>254</v>
      </c>
      <c r="R1026" s="87" t="s">
        <v>317</v>
      </c>
      <c r="S1026" s="110"/>
      <c r="U1026" s="88">
        <v>79.585999999999999</v>
      </c>
      <c r="V1026" s="111" t="s">
        <v>297</v>
      </c>
      <c r="AC1026" s="48">
        <v>42662</v>
      </c>
    </row>
    <row r="1027" spans="1:29" ht="11.25" customHeight="1">
      <c r="A1027" s="1">
        <v>43028</v>
      </c>
      <c r="B1027" s="102">
        <v>2226</v>
      </c>
      <c r="D1027" s="78">
        <v>119</v>
      </c>
      <c r="E1027" s="79" t="s">
        <v>273</v>
      </c>
      <c r="F1027" s="101">
        <v>2398</v>
      </c>
      <c r="H1027" s="126">
        <f t="shared" si="90"/>
        <v>67</v>
      </c>
      <c r="I1027" s="81">
        <v>67</v>
      </c>
      <c r="K1027" s="82">
        <v>2268</v>
      </c>
      <c r="M1027" s="83">
        <v>79</v>
      </c>
      <c r="Q1027" s="86">
        <v>254</v>
      </c>
      <c r="R1027" s="87" t="s">
        <v>317</v>
      </c>
      <c r="S1027" s="110"/>
      <c r="U1027" s="88">
        <v>79.585999999999999</v>
      </c>
      <c r="V1027" s="111" t="s">
        <v>297</v>
      </c>
      <c r="AC1027" s="48">
        <v>42663</v>
      </c>
    </row>
    <row r="1028" spans="1:29" ht="11.25" customHeight="1">
      <c r="A1028" s="1">
        <v>43029</v>
      </c>
      <c r="B1028" s="102">
        <v>2226</v>
      </c>
      <c r="D1028" s="78">
        <v>119</v>
      </c>
      <c r="E1028" s="79" t="s">
        <v>273</v>
      </c>
      <c r="F1028" s="101">
        <v>2398</v>
      </c>
      <c r="H1028" s="126">
        <f t="shared" si="90"/>
        <v>67</v>
      </c>
      <c r="I1028" s="81">
        <v>67</v>
      </c>
      <c r="K1028" s="82">
        <v>2268</v>
      </c>
      <c r="M1028" s="83">
        <v>79</v>
      </c>
      <c r="Q1028" s="86">
        <v>257</v>
      </c>
      <c r="R1028" s="87" t="s">
        <v>318</v>
      </c>
      <c r="S1028" s="110"/>
      <c r="U1028" s="88">
        <v>79.585999999999999</v>
      </c>
      <c r="V1028" s="111" t="s">
        <v>297</v>
      </c>
      <c r="AC1028" s="48">
        <v>42664</v>
      </c>
    </row>
    <row r="1029" spans="1:29" ht="11.25" customHeight="1">
      <c r="A1029" s="1">
        <v>43030</v>
      </c>
      <c r="B1029" s="102">
        <v>2226</v>
      </c>
      <c r="D1029" s="78">
        <v>119</v>
      </c>
      <c r="E1029" s="79" t="s">
        <v>273</v>
      </c>
      <c r="F1029" s="101">
        <v>2398</v>
      </c>
      <c r="H1029" s="126">
        <f t="shared" ref="H1029:H1092" si="91">IF(I1029&lt;M1029, I1029, M1029)</f>
        <v>67</v>
      </c>
      <c r="I1029" s="81">
        <v>67</v>
      </c>
      <c r="K1029" s="82">
        <v>2268</v>
      </c>
      <c r="M1029" s="83">
        <v>79</v>
      </c>
      <c r="Q1029" s="86">
        <v>257</v>
      </c>
      <c r="R1029" s="87" t="s">
        <v>318</v>
      </c>
      <c r="S1029" s="110"/>
      <c r="U1029" s="88">
        <v>79.585999999999999</v>
      </c>
      <c r="V1029" s="111" t="s">
        <v>297</v>
      </c>
      <c r="AC1029" s="48">
        <v>42665</v>
      </c>
    </row>
    <row r="1030" spans="1:29" ht="11.25" customHeight="1">
      <c r="A1030" s="1">
        <v>43031</v>
      </c>
      <c r="B1030" s="102">
        <v>2226</v>
      </c>
      <c r="D1030" s="78">
        <v>119</v>
      </c>
      <c r="E1030" s="79" t="s">
        <v>273</v>
      </c>
      <c r="F1030" s="101">
        <v>2398</v>
      </c>
      <c r="H1030" s="126">
        <f t="shared" si="91"/>
        <v>67</v>
      </c>
      <c r="I1030" s="81">
        <v>67</v>
      </c>
      <c r="K1030" s="82">
        <v>2268</v>
      </c>
      <c r="M1030" s="83">
        <v>79</v>
      </c>
      <c r="Q1030" s="86">
        <v>257</v>
      </c>
      <c r="R1030" s="87" t="s">
        <v>318</v>
      </c>
      <c r="S1030" s="110"/>
      <c r="U1030" s="88">
        <v>79.585999999999999</v>
      </c>
      <c r="V1030" s="111" t="s">
        <v>297</v>
      </c>
      <c r="AC1030" s="48">
        <v>42666</v>
      </c>
    </row>
    <row r="1031" spans="1:29" ht="11.25" customHeight="1">
      <c r="A1031" s="1">
        <v>43032</v>
      </c>
      <c r="B1031" s="102">
        <v>2226</v>
      </c>
      <c r="D1031" s="78">
        <v>119</v>
      </c>
      <c r="E1031" s="79" t="s">
        <v>345</v>
      </c>
      <c r="F1031" s="101">
        <v>2398</v>
      </c>
      <c r="H1031" s="126">
        <f t="shared" si="91"/>
        <v>67</v>
      </c>
      <c r="I1031" s="81">
        <v>67</v>
      </c>
      <c r="K1031" s="82">
        <v>2268</v>
      </c>
      <c r="M1031" s="83">
        <v>79</v>
      </c>
      <c r="Q1031" s="86">
        <v>257</v>
      </c>
      <c r="R1031" s="87" t="s">
        <v>318</v>
      </c>
      <c r="S1031" s="110"/>
      <c r="U1031" s="88">
        <v>79.585999999999999</v>
      </c>
      <c r="V1031" s="111" t="s">
        <v>297</v>
      </c>
      <c r="AC1031" s="48">
        <v>42667</v>
      </c>
    </row>
    <row r="1032" spans="1:29" ht="11.25" customHeight="1">
      <c r="A1032" s="1">
        <v>43033</v>
      </c>
      <c r="B1032" s="102">
        <v>2226</v>
      </c>
      <c r="D1032" s="78">
        <v>119</v>
      </c>
      <c r="E1032" s="79" t="s">
        <v>345</v>
      </c>
      <c r="F1032" s="101">
        <v>2398</v>
      </c>
      <c r="H1032" s="126">
        <f t="shared" si="91"/>
        <v>67</v>
      </c>
      <c r="I1032" s="81">
        <v>67</v>
      </c>
      <c r="K1032" s="82">
        <v>2268</v>
      </c>
      <c r="M1032" s="83">
        <v>79</v>
      </c>
      <c r="Q1032" s="86">
        <v>257</v>
      </c>
      <c r="R1032" s="87" t="s">
        <v>318</v>
      </c>
      <c r="S1032" s="110"/>
      <c r="U1032" s="88">
        <v>79.585999999999999</v>
      </c>
      <c r="V1032" s="111" t="s">
        <v>297</v>
      </c>
      <c r="AC1032" s="48">
        <v>42668</v>
      </c>
    </row>
    <row r="1033" spans="1:29" ht="11.25" customHeight="1">
      <c r="A1033" s="1">
        <v>43034</v>
      </c>
      <c r="B1033" s="102">
        <v>2226</v>
      </c>
      <c r="D1033" s="78">
        <v>119</v>
      </c>
      <c r="E1033" s="79" t="s">
        <v>273</v>
      </c>
      <c r="F1033" s="101">
        <v>2398</v>
      </c>
      <c r="H1033" s="126">
        <f t="shared" si="91"/>
        <v>67</v>
      </c>
      <c r="I1033" s="81">
        <v>67</v>
      </c>
      <c r="K1033" s="82">
        <v>2268</v>
      </c>
      <c r="M1033" s="83">
        <v>79</v>
      </c>
      <c r="Q1033" s="86">
        <v>257</v>
      </c>
      <c r="R1033" s="87" t="s">
        <v>318</v>
      </c>
      <c r="S1033" s="110"/>
      <c r="U1033" s="88">
        <v>79.585999999999999</v>
      </c>
      <c r="V1033" s="111" t="s">
        <v>297</v>
      </c>
      <c r="AC1033" s="48">
        <v>42669</v>
      </c>
    </row>
    <row r="1034" spans="1:29" ht="11.25" customHeight="1">
      <c r="A1034" s="1">
        <v>43035</v>
      </c>
      <c r="B1034" s="102">
        <v>2226</v>
      </c>
      <c r="D1034" s="78">
        <v>119</v>
      </c>
      <c r="E1034" s="79" t="s">
        <v>273</v>
      </c>
      <c r="F1034" s="101">
        <v>2398</v>
      </c>
      <c r="H1034" s="126">
        <f t="shared" si="91"/>
        <v>67</v>
      </c>
      <c r="I1034" s="81">
        <v>67</v>
      </c>
      <c r="K1034" s="82">
        <v>2268</v>
      </c>
      <c r="M1034" s="83">
        <v>79</v>
      </c>
      <c r="Q1034" s="86">
        <v>257</v>
      </c>
      <c r="R1034" s="87" t="s">
        <v>318</v>
      </c>
      <c r="S1034" s="110"/>
      <c r="U1034" s="88">
        <v>79.585999999999999</v>
      </c>
      <c r="V1034" s="111" t="s">
        <v>297</v>
      </c>
    </row>
    <row r="1035" spans="1:29" ht="11.25" customHeight="1">
      <c r="A1035" s="1">
        <v>43036</v>
      </c>
      <c r="B1035" s="102">
        <v>2226</v>
      </c>
      <c r="D1035" s="78">
        <v>119</v>
      </c>
      <c r="E1035" s="79" t="s">
        <v>273</v>
      </c>
      <c r="F1035" s="101">
        <v>2398</v>
      </c>
      <c r="H1035" s="126">
        <f t="shared" si="91"/>
        <v>67</v>
      </c>
      <c r="I1035" s="81">
        <v>67</v>
      </c>
      <c r="K1035" s="82">
        <v>2268</v>
      </c>
      <c r="M1035" s="83">
        <v>79</v>
      </c>
      <c r="Q1035" s="86">
        <v>257</v>
      </c>
      <c r="R1035" s="87" t="s">
        <v>318</v>
      </c>
      <c r="S1035" s="110"/>
      <c r="U1035" s="88">
        <v>79.585999999999999</v>
      </c>
      <c r="V1035" s="111" t="s">
        <v>297</v>
      </c>
    </row>
    <row r="1036" spans="1:29" ht="11.25" customHeight="1">
      <c r="A1036" s="1">
        <v>43037</v>
      </c>
      <c r="B1036" s="102">
        <v>2226</v>
      </c>
      <c r="D1036" s="78">
        <v>119</v>
      </c>
      <c r="E1036" s="79" t="s">
        <v>273</v>
      </c>
      <c r="F1036" s="101">
        <v>2398</v>
      </c>
      <c r="H1036" s="126">
        <f t="shared" si="91"/>
        <v>67</v>
      </c>
      <c r="I1036" s="81">
        <v>67</v>
      </c>
      <c r="K1036" s="82">
        <v>2268</v>
      </c>
      <c r="M1036" s="83">
        <v>79</v>
      </c>
      <c r="Q1036" s="86">
        <v>257</v>
      </c>
      <c r="R1036" s="87" t="s">
        <v>318</v>
      </c>
      <c r="S1036" s="110"/>
      <c r="U1036" s="88">
        <v>79.585999999999999</v>
      </c>
      <c r="V1036" s="111" t="s">
        <v>297</v>
      </c>
    </row>
    <row r="1037" spans="1:29" ht="11.25" customHeight="1">
      <c r="A1037" s="1">
        <v>43038</v>
      </c>
      <c r="B1037" s="102">
        <v>2226</v>
      </c>
      <c r="D1037" s="78">
        <v>126</v>
      </c>
      <c r="E1037" s="79" t="s">
        <v>274</v>
      </c>
      <c r="F1037" s="101">
        <v>2398</v>
      </c>
      <c r="H1037" s="126">
        <f t="shared" si="91"/>
        <v>67</v>
      </c>
      <c r="I1037" s="81">
        <v>67</v>
      </c>
      <c r="K1037" s="82">
        <v>2268</v>
      </c>
      <c r="M1037" s="83">
        <v>79</v>
      </c>
      <c r="Q1037" s="86">
        <v>262</v>
      </c>
      <c r="R1037" s="87" t="s">
        <v>319</v>
      </c>
      <c r="S1037" s="110"/>
      <c r="U1037" s="88">
        <v>79.585999999999999</v>
      </c>
    </row>
    <row r="1038" spans="1:29" ht="11.25" customHeight="1">
      <c r="A1038" s="1">
        <v>43039</v>
      </c>
      <c r="B1038" s="102">
        <v>2226</v>
      </c>
      <c r="D1038" s="78">
        <v>126</v>
      </c>
      <c r="E1038" s="79" t="s">
        <v>274</v>
      </c>
      <c r="F1038" s="101">
        <v>2398</v>
      </c>
      <c r="H1038" s="126">
        <f t="shared" si="91"/>
        <v>67</v>
      </c>
      <c r="I1038" s="81">
        <v>67</v>
      </c>
      <c r="K1038" s="82">
        <v>2268</v>
      </c>
      <c r="M1038" s="83">
        <v>79</v>
      </c>
      <c r="Q1038" s="86">
        <v>262</v>
      </c>
      <c r="R1038" s="87" t="s">
        <v>319</v>
      </c>
      <c r="S1038" s="110"/>
      <c r="U1038" s="88">
        <v>79.585999999999999</v>
      </c>
    </row>
    <row r="1039" spans="1:29" ht="11.25" customHeight="1">
      <c r="A1039" s="1">
        <v>43040</v>
      </c>
      <c r="B1039" s="102">
        <v>1315</v>
      </c>
      <c r="D1039" s="78">
        <v>126</v>
      </c>
      <c r="E1039" s="79" t="s">
        <v>274</v>
      </c>
      <c r="F1039" s="101">
        <v>2398</v>
      </c>
      <c r="H1039" s="126">
        <f t="shared" si="91"/>
        <v>67</v>
      </c>
      <c r="I1039" s="81">
        <v>67</v>
      </c>
      <c r="K1039" s="82">
        <v>2292</v>
      </c>
      <c r="M1039" s="83">
        <v>80</v>
      </c>
      <c r="Q1039" s="86">
        <v>262</v>
      </c>
      <c r="R1039" s="87" t="s">
        <v>348</v>
      </c>
      <c r="S1039" s="110"/>
      <c r="U1039" s="88">
        <v>82</v>
      </c>
    </row>
    <row r="1040" spans="1:29" ht="11.25" customHeight="1">
      <c r="A1040" s="1">
        <v>43041</v>
      </c>
      <c r="B1040" s="102">
        <v>1315</v>
      </c>
      <c r="D1040" s="78">
        <v>126</v>
      </c>
      <c r="E1040" s="79" t="s">
        <v>274</v>
      </c>
      <c r="F1040" s="101">
        <v>2398</v>
      </c>
      <c r="H1040" s="126">
        <f t="shared" si="91"/>
        <v>67</v>
      </c>
      <c r="I1040" s="81">
        <v>67</v>
      </c>
      <c r="K1040" s="82">
        <v>2292</v>
      </c>
      <c r="M1040" s="83">
        <v>80</v>
      </c>
      <c r="Q1040" s="86">
        <v>262</v>
      </c>
      <c r="R1040" s="87" t="s">
        <v>319</v>
      </c>
      <c r="S1040" s="110"/>
      <c r="U1040" s="88">
        <v>82</v>
      </c>
    </row>
    <row r="1041" spans="1:21" ht="11.25" customHeight="1">
      <c r="A1041" s="1">
        <v>43042</v>
      </c>
      <c r="B1041" s="102">
        <v>1315</v>
      </c>
      <c r="D1041" s="78">
        <v>129</v>
      </c>
      <c r="E1041" s="79"/>
      <c r="F1041" s="101">
        <v>2398</v>
      </c>
      <c r="H1041" s="126">
        <f t="shared" si="91"/>
        <v>67</v>
      </c>
      <c r="I1041" s="81">
        <v>67</v>
      </c>
      <c r="K1041" s="82">
        <v>2292</v>
      </c>
      <c r="M1041" s="83">
        <v>80</v>
      </c>
      <c r="Q1041" s="86">
        <v>262</v>
      </c>
      <c r="R1041" s="87" t="s">
        <v>319</v>
      </c>
      <c r="S1041" s="110"/>
      <c r="U1041" s="88">
        <v>82</v>
      </c>
    </row>
    <row r="1042" spans="1:21" ht="11.25" customHeight="1">
      <c r="A1042" s="1">
        <v>43043</v>
      </c>
      <c r="B1042" s="102">
        <v>1315</v>
      </c>
      <c r="D1042" s="78">
        <v>129</v>
      </c>
      <c r="E1042" s="79"/>
      <c r="F1042" s="101">
        <v>2398</v>
      </c>
      <c r="H1042" s="126">
        <f t="shared" si="91"/>
        <v>67</v>
      </c>
      <c r="I1042" s="81">
        <v>67</v>
      </c>
      <c r="K1042" s="82">
        <v>2292</v>
      </c>
      <c r="M1042" s="83">
        <v>80</v>
      </c>
      <c r="Q1042" s="86">
        <v>262</v>
      </c>
      <c r="R1042" s="87" t="s">
        <v>319</v>
      </c>
      <c r="S1042" s="110"/>
      <c r="U1042" s="88">
        <v>82</v>
      </c>
    </row>
    <row r="1043" spans="1:21" ht="11.25" customHeight="1">
      <c r="A1043" s="1">
        <v>43044</v>
      </c>
      <c r="B1043" s="102">
        <v>1315</v>
      </c>
      <c r="D1043" s="78">
        <v>129</v>
      </c>
      <c r="E1043" s="79"/>
      <c r="F1043" s="101">
        <v>2398</v>
      </c>
      <c r="H1043" s="126">
        <f t="shared" si="91"/>
        <v>67</v>
      </c>
      <c r="I1043" s="81">
        <v>67</v>
      </c>
      <c r="K1043" s="82">
        <v>2292</v>
      </c>
      <c r="M1043" s="83">
        <v>80</v>
      </c>
      <c r="Q1043" s="86">
        <v>262</v>
      </c>
      <c r="R1043" s="87" t="s">
        <v>319</v>
      </c>
      <c r="S1043" s="110"/>
      <c r="U1043" s="88">
        <v>82</v>
      </c>
    </row>
    <row r="1044" spans="1:21" ht="11.25" customHeight="1">
      <c r="A1044" s="1">
        <v>43045</v>
      </c>
      <c r="B1044" s="102">
        <v>1315</v>
      </c>
      <c r="D1044" s="78">
        <v>129</v>
      </c>
      <c r="E1044" s="79"/>
      <c r="F1044" s="101">
        <v>2398</v>
      </c>
      <c r="H1044" s="126">
        <f t="shared" si="91"/>
        <v>67</v>
      </c>
      <c r="I1044" s="81">
        <v>67</v>
      </c>
      <c r="K1044" s="82">
        <v>2292</v>
      </c>
      <c r="M1044" s="83">
        <v>80</v>
      </c>
      <c r="Q1044" s="86">
        <v>262</v>
      </c>
      <c r="R1044" s="87" t="s">
        <v>319</v>
      </c>
      <c r="S1044" s="110"/>
      <c r="U1044" s="88">
        <v>82</v>
      </c>
    </row>
    <row r="1045" spans="1:21" ht="11.25" customHeight="1">
      <c r="A1045" s="1">
        <v>43046</v>
      </c>
      <c r="B1045" s="102">
        <v>1315</v>
      </c>
      <c r="D1045" s="78">
        <v>129</v>
      </c>
      <c r="E1045" s="79"/>
      <c r="F1045" s="101">
        <v>2398</v>
      </c>
      <c r="H1045" s="126">
        <f t="shared" si="91"/>
        <v>67</v>
      </c>
      <c r="I1045" s="81">
        <v>67</v>
      </c>
      <c r="K1045" s="82">
        <v>2292</v>
      </c>
      <c r="M1045" s="83">
        <v>80</v>
      </c>
      <c r="Q1045" s="86">
        <v>262</v>
      </c>
      <c r="R1045" s="87" t="s">
        <v>319</v>
      </c>
      <c r="S1045" s="110"/>
      <c r="U1045" s="88">
        <v>82</v>
      </c>
    </row>
    <row r="1046" spans="1:21" ht="11.25" customHeight="1">
      <c r="A1046" s="1">
        <v>43047</v>
      </c>
      <c r="B1046" s="102">
        <v>1315</v>
      </c>
      <c r="D1046" s="78">
        <v>129</v>
      </c>
      <c r="E1046" s="79"/>
      <c r="F1046" s="101">
        <v>2398</v>
      </c>
      <c r="H1046" s="126">
        <f t="shared" si="91"/>
        <v>67</v>
      </c>
      <c r="I1046" s="81">
        <v>67</v>
      </c>
      <c r="K1046" s="82">
        <v>2292</v>
      </c>
      <c r="M1046" s="83">
        <v>80</v>
      </c>
      <c r="Q1046" s="86">
        <v>262</v>
      </c>
      <c r="R1046" s="87" t="s">
        <v>319</v>
      </c>
      <c r="S1046" s="110"/>
      <c r="U1046" s="88">
        <v>82</v>
      </c>
    </row>
    <row r="1047" spans="1:21" ht="11.25" customHeight="1">
      <c r="A1047" s="1">
        <v>43048</v>
      </c>
      <c r="B1047" s="102">
        <v>1315</v>
      </c>
      <c r="D1047" s="78">
        <v>129</v>
      </c>
      <c r="E1047" s="79"/>
      <c r="F1047" s="101">
        <v>2398</v>
      </c>
      <c r="H1047" s="126">
        <f t="shared" si="91"/>
        <v>67</v>
      </c>
      <c r="I1047" s="81">
        <v>67</v>
      </c>
      <c r="K1047" s="82">
        <v>2292</v>
      </c>
      <c r="M1047" s="83">
        <v>80</v>
      </c>
      <c r="Q1047" s="86">
        <v>262</v>
      </c>
      <c r="R1047" s="87" t="s">
        <v>319</v>
      </c>
      <c r="S1047" s="110"/>
      <c r="U1047" s="88">
        <v>82</v>
      </c>
    </row>
    <row r="1048" spans="1:21" ht="11.25" customHeight="1">
      <c r="A1048" s="1">
        <v>43049</v>
      </c>
      <c r="B1048" s="102">
        <v>1315</v>
      </c>
      <c r="D1048" s="78">
        <v>129</v>
      </c>
      <c r="E1048" s="79"/>
      <c r="F1048" s="101">
        <v>2398</v>
      </c>
      <c r="H1048" s="126">
        <f t="shared" si="91"/>
        <v>67</v>
      </c>
      <c r="I1048" s="81">
        <v>67</v>
      </c>
      <c r="K1048" s="82">
        <v>2292</v>
      </c>
      <c r="M1048" s="83">
        <v>80</v>
      </c>
      <c r="Q1048" s="86">
        <v>262</v>
      </c>
      <c r="R1048" s="87" t="s">
        <v>319</v>
      </c>
      <c r="S1048" s="110"/>
      <c r="U1048" s="88">
        <v>82</v>
      </c>
    </row>
    <row r="1049" spans="1:21" ht="11.25" customHeight="1">
      <c r="A1049" s="1">
        <v>43050</v>
      </c>
      <c r="B1049" s="102">
        <v>1315</v>
      </c>
      <c r="D1049" s="78">
        <v>129</v>
      </c>
      <c r="E1049" s="79"/>
      <c r="F1049" s="101">
        <v>2398</v>
      </c>
      <c r="H1049" s="126">
        <f t="shared" si="91"/>
        <v>67</v>
      </c>
      <c r="I1049" s="81">
        <v>67</v>
      </c>
      <c r="K1049" s="82">
        <v>2292</v>
      </c>
      <c r="M1049" s="83">
        <v>80</v>
      </c>
      <c r="Q1049" s="86">
        <v>262</v>
      </c>
      <c r="R1049" s="87" t="s">
        <v>319</v>
      </c>
      <c r="S1049" s="110"/>
      <c r="U1049" s="88">
        <v>82</v>
      </c>
    </row>
    <row r="1050" spans="1:21" ht="11.25" customHeight="1">
      <c r="A1050" s="1">
        <v>43051</v>
      </c>
      <c r="B1050" s="102">
        <v>1315</v>
      </c>
      <c r="D1050" s="78">
        <v>129</v>
      </c>
      <c r="E1050" s="79"/>
      <c r="F1050" s="101">
        <v>2398</v>
      </c>
      <c r="H1050" s="126">
        <f t="shared" si="91"/>
        <v>67</v>
      </c>
      <c r="I1050" s="81">
        <v>67</v>
      </c>
      <c r="K1050" s="82">
        <v>2292</v>
      </c>
      <c r="M1050" s="83">
        <v>80</v>
      </c>
      <c r="Q1050" s="86">
        <v>262</v>
      </c>
      <c r="R1050" s="87" t="s">
        <v>319</v>
      </c>
      <c r="S1050" s="110"/>
      <c r="U1050" s="88">
        <v>82</v>
      </c>
    </row>
    <row r="1051" spans="1:21" ht="11.25" customHeight="1">
      <c r="A1051" s="1">
        <v>43052</v>
      </c>
      <c r="B1051" s="102">
        <v>1315</v>
      </c>
      <c r="D1051" s="78">
        <v>129</v>
      </c>
      <c r="E1051" s="79"/>
      <c r="F1051" s="101">
        <v>2398</v>
      </c>
      <c r="H1051" s="126">
        <f t="shared" si="91"/>
        <v>67</v>
      </c>
      <c r="I1051" s="81">
        <v>67</v>
      </c>
      <c r="K1051" s="82">
        <v>2292</v>
      </c>
      <c r="M1051" s="83">
        <v>80</v>
      </c>
      <c r="Q1051" s="86">
        <v>262</v>
      </c>
      <c r="R1051" s="87" t="s">
        <v>319</v>
      </c>
      <c r="S1051" s="110"/>
      <c r="U1051" s="88">
        <v>82</v>
      </c>
    </row>
    <row r="1052" spans="1:21" ht="11.25" customHeight="1">
      <c r="A1052" s="1">
        <v>43053</v>
      </c>
      <c r="B1052" s="102">
        <v>1315</v>
      </c>
      <c r="D1052" s="78">
        <v>129</v>
      </c>
      <c r="E1052" s="79"/>
      <c r="F1052" s="101">
        <v>2398</v>
      </c>
      <c r="H1052" s="126">
        <f t="shared" si="91"/>
        <v>67</v>
      </c>
      <c r="I1052" s="81">
        <v>67</v>
      </c>
      <c r="K1052" s="82">
        <v>2292</v>
      </c>
      <c r="M1052" s="83">
        <v>80</v>
      </c>
      <c r="Q1052" s="86">
        <v>262</v>
      </c>
      <c r="R1052" s="87" t="s">
        <v>319</v>
      </c>
      <c r="S1052" s="110"/>
      <c r="U1052" s="88">
        <v>82</v>
      </c>
    </row>
    <row r="1053" spans="1:21" ht="11.25" customHeight="1">
      <c r="A1053" s="1">
        <v>43054</v>
      </c>
      <c r="B1053" s="102">
        <v>1315</v>
      </c>
      <c r="D1053" s="78">
        <v>129</v>
      </c>
      <c r="E1053" s="79"/>
      <c r="F1053" s="101">
        <v>2398</v>
      </c>
      <c r="H1053" s="126">
        <f t="shared" si="91"/>
        <v>67</v>
      </c>
      <c r="I1053" s="81">
        <v>67</v>
      </c>
      <c r="K1053" s="82">
        <v>2292</v>
      </c>
      <c r="M1053" s="83">
        <v>80</v>
      </c>
      <c r="Q1053" s="86">
        <v>262</v>
      </c>
      <c r="R1053" s="87" t="s">
        <v>319</v>
      </c>
      <c r="S1053" s="110"/>
      <c r="U1053" s="88">
        <v>82</v>
      </c>
    </row>
    <row r="1054" spans="1:21" ht="11.25" customHeight="1">
      <c r="A1054" s="1">
        <v>43055</v>
      </c>
      <c r="B1054" s="102">
        <v>1315</v>
      </c>
      <c r="D1054" s="78">
        <v>129</v>
      </c>
      <c r="E1054" s="79"/>
      <c r="F1054" s="101">
        <v>2398</v>
      </c>
      <c r="H1054" s="126">
        <f t="shared" si="91"/>
        <v>67</v>
      </c>
      <c r="I1054" s="81">
        <v>67</v>
      </c>
      <c r="K1054" s="82">
        <v>2292</v>
      </c>
      <c r="M1054" s="83">
        <v>80</v>
      </c>
      <c r="Q1054" s="86">
        <v>262</v>
      </c>
      <c r="R1054" s="87" t="s">
        <v>319</v>
      </c>
      <c r="S1054" s="110"/>
      <c r="U1054" s="88">
        <v>82</v>
      </c>
    </row>
    <row r="1055" spans="1:21" ht="11.25" customHeight="1">
      <c r="A1055" s="1">
        <v>43056</v>
      </c>
      <c r="B1055" s="102">
        <v>1315</v>
      </c>
      <c r="D1055" s="78">
        <v>129</v>
      </c>
      <c r="E1055" s="79"/>
      <c r="F1055" s="101">
        <v>2398</v>
      </c>
      <c r="H1055" s="126">
        <f t="shared" si="91"/>
        <v>67</v>
      </c>
      <c r="I1055" s="81">
        <v>67</v>
      </c>
      <c r="K1055" s="82">
        <v>2292</v>
      </c>
      <c r="M1055" s="83">
        <v>80</v>
      </c>
      <c r="Q1055" s="86">
        <v>262</v>
      </c>
      <c r="R1055" s="87" t="s">
        <v>319</v>
      </c>
      <c r="S1055" s="110"/>
      <c r="U1055" s="88">
        <v>82</v>
      </c>
    </row>
    <row r="1056" spans="1:21" ht="11.25" customHeight="1">
      <c r="A1056" s="1">
        <v>43057</v>
      </c>
      <c r="B1056" s="102">
        <v>1315</v>
      </c>
      <c r="D1056" s="78">
        <v>129</v>
      </c>
      <c r="E1056" s="79"/>
      <c r="F1056" s="101">
        <v>2398</v>
      </c>
      <c r="H1056" s="126">
        <f t="shared" si="91"/>
        <v>67</v>
      </c>
      <c r="I1056" s="81">
        <v>67</v>
      </c>
      <c r="K1056" s="82">
        <v>2292</v>
      </c>
      <c r="M1056" s="83">
        <v>80</v>
      </c>
      <c r="Q1056" s="86">
        <v>262</v>
      </c>
      <c r="R1056" s="87" t="s">
        <v>319</v>
      </c>
      <c r="S1056" s="110"/>
      <c r="U1056" s="88">
        <v>82</v>
      </c>
    </row>
    <row r="1057" spans="1:21" ht="11.25" customHeight="1">
      <c r="A1057" s="1">
        <v>43058</v>
      </c>
      <c r="B1057" s="102">
        <v>1315</v>
      </c>
      <c r="D1057" s="78">
        <v>129</v>
      </c>
      <c r="E1057" s="79"/>
      <c r="F1057" s="101">
        <v>2398</v>
      </c>
      <c r="H1057" s="126">
        <f t="shared" si="91"/>
        <v>67</v>
      </c>
      <c r="I1057" s="81">
        <v>67</v>
      </c>
      <c r="K1057" s="82">
        <v>2292</v>
      </c>
      <c r="M1057" s="83">
        <v>80</v>
      </c>
      <c r="Q1057" s="86">
        <v>262</v>
      </c>
      <c r="R1057" s="87" t="s">
        <v>319</v>
      </c>
      <c r="S1057" s="110"/>
      <c r="U1057" s="88">
        <v>82</v>
      </c>
    </row>
    <row r="1058" spans="1:21" ht="11.25" customHeight="1">
      <c r="A1058" s="1">
        <v>43059</v>
      </c>
      <c r="B1058" s="102">
        <v>1315</v>
      </c>
      <c r="D1058" s="78">
        <v>129</v>
      </c>
      <c r="E1058" s="79"/>
      <c r="F1058" s="101">
        <v>2398</v>
      </c>
      <c r="H1058" s="126">
        <f t="shared" si="91"/>
        <v>67</v>
      </c>
      <c r="I1058" s="81">
        <v>67</v>
      </c>
      <c r="K1058" s="82">
        <v>2292</v>
      </c>
      <c r="M1058" s="83">
        <v>80</v>
      </c>
      <c r="Q1058" s="86">
        <v>262</v>
      </c>
      <c r="R1058" s="87" t="s">
        <v>319</v>
      </c>
      <c r="S1058" s="110"/>
      <c r="U1058" s="88">
        <v>82</v>
      </c>
    </row>
    <row r="1059" spans="1:21" ht="11.25" customHeight="1">
      <c r="A1059" s="1">
        <v>43060</v>
      </c>
      <c r="B1059" s="102">
        <v>1315</v>
      </c>
      <c r="D1059" s="78">
        <v>129</v>
      </c>
      <c r="E1059" s="79"/>
      <c r="F1059" s="101">
        <v>2398</v>
      </c>
      <c r="H1059" s="126">
        <f t="shared" si="91"/>
        <v>67</v>
      </c>
      <c r="I1059" s="81">
        <v>67</v>
      </c>
      <c r="K1059" s="82">
        <v>2292</v>
      </c>
      <c r="M1059" s="83">
        <v>80</v>
      </c>
      <c r="Q1059" s="86">
        <v>262</v>
      </c>
      <c r="R1059" s="87" t="s">
        <v>319</v>
      </c>
      <c r="S1059" s="110"/>
      <c r="U1059" s="88">
        <v>82</v>
      </c>
    </row>
    <row r="1060" spans="1:21" ht="11.25" customHeight="1">
      <c r="A1060" s="1">
        <v>43061</v>
      </c>
      <c r="B1060" s="102">
        <v>1315</v>
      </c>
      <c r="D1060" s="78">
        <v>129</v>
      </c>
      <c r="E1060" s="79"/>
      <c r="F1060" s="101">
        <v>2398</v>
      </c>
      <c r="H1060" s="126">
        <f t="shared" si="91"/>
        <v>67</v>
      </c>
      <c r="I1060" s="81">
        <v>67</v>
      </c>
      <c r="K1060" s="82">
        <v>2292</v>
      </c>
      <c r="M1060" s="83">
        <v>80</v>
      </c>
      <c r="Q1060" s="86">
        <v>262</v>
      </c>
      <c r="R1060" s="87" t="s">
        <v>319</v>
      </c>
      <c r="S1060" s="110"/>
      <c r="U1060" s="88">
        <v>82</v>
      </c>
    </row>
    <row r="1061" spans="1:21" ht="11.25" customHeight="1">
      <c r="A1061" s="1">
        <v>43062</v>
      </c>
      <c r="B1061" s="102">
        <v>1315</v>
      </c>
      <c r="D1061" s="78">
        <v>129</v>
      </c>
      <c r="E1061" s="79"/>
      <c r="F1061" s="101">
        <v>2398</v>
      </c>
      <c r="H1061" s="126">
        <f t="shared" si="91"/>
        <v>67</v>
      </c>
      <c r="I1061" s="81">
        <v>67</v>
      </c>
      <c r="K1061" s="82">
        <v>2292</v>
      </c>
      <c r="M1061" s="83">
        <v>80</v>
      </c>
      <c r="Q1061" s="86">
        <v>262</v>
      </c>
      <c r="R1061" s="87" t="s">
        <v>319</v>
      </c>
      <c r="S1061" s="110"/>
      <c r="U1061" s="88">
        <v>82</v>
      </c>
    </row>
    <row r="1062" spans="1:21" ht="11.25" customHeight="1">
      <c r="A1062" s="1">
        <v>43063</v>
      </c>
      <c r="B1062" s="102">
        <v>1315</v>
      </c>
      <c r="D1062" s="78">
        <v>129</v>
      </c>
      <c r="E1062" s="79"/>
      <c r="F1062" s="101">
        <v>2398</v>
      </c>
      <c r="H1062" s="126">
        <f t="shared" si="91"/>
        <v>67</v>
      </c>
      <c r="I1062" s="81">
        <v>67</v>
      </c>
      <c r="K1062" s="82">
        <v>2292</v>
      </c>
      <c r="M1062" s="83">
        <v>80</v>
      </c>
      <c r="Q1062" s="86">
        <v>262</v>
      </c>
      <c r="R1062" s="87" t="s">
        <v>319</v>
      </c>
      <c r="S1062" s="110"/>
      <c r="U1062" s="88">
        <v>82</v>
      </c>
    </row>
    <row r="1063" spans="1:21" ht="11.25" customHeight="1">
      <c r="A1063" s="1">
        <v>43064</v>
      </c>
      <c r="B1063" s="102">
        <v>1315</v>
      </c>
      <c r="D1063" s="78">
        <v>129</v>
      </c>
      <c r="E1063" s="79"/>
      <c r="F1063" s="101">
        <v>2398</v>
      </c>
      <c r="H1063" s="126">
        <f t="shared" si="91"/>
        <v>67</v>
      </c>
      <c r="I1063" s="81">
        <v>67</v>
      </c>
      <c r="K1063" s="82">
        <v>2292</v>
      </c>
      <c r="M1063" s="83">
        <v>80</v>
      </c>
      <c r="Q1063" s="86">
        <v>262</v>
      </c>
      <c r="R1063" s="87" t="s">
        <v>319</v>
      </c>
      <c r="S1063" s="110"/>
      <c r="U1063" s="88">
        <v>82</v>
      </c>
    </row>
    <row r="1064" spans="1:21" ht="11.25" customHeight="1">
      <c r="A1064" s="1">
        <v>43065</v>
      </c>
      <c r="B1064" s="102">
        <v>1315</v>
      </c>
      <c r="D1064" s="78">
        <v>129</v>
      </c>
      <c r="E1064" s="79"/>
      <c r="F1064" s="101">
        <v>2398</v>
      </c>
      <c r="H1064" s="126">
        <f t="shared" si="91"/>
        <v>67</v>
      </c>
      <c r="I1064" s="81">
        <v>67</v>
      </c>
      <c r="K1064" s="82">
        <v>2292</v>
      </c>
      <c r="M1064" s="83">
        <v>80</v>
      </c>
      <c r="Q1064" s="86">
        <v>262</v>
      </c>
      <c r="R1064" s="87" t="s">
        <v>319</v>
      </c>
      <c r="S1064" s="110"/>
      <c r="U1064" s="88">
        <v>82</v>
      </c>
    </row>
    <row r="1065" spans="1:21" ht="11.25" customHeight="1">
      <c r="A1065" s="1">
        <v>43066</v>
      </c>
      <c r="B1065" s="102">
        <v>1315</v>
      </c>
      <c r="D1065" s="78">
        <v>129</v>
      </c>
      <c r="E1065" s="79"/>
      <c r="F1065" s="101">
        <v>2398</v>
      </c>
      <c r="H1065" s="126">
        <f t="shared" si="91"/>
        <v>67</v>
      </c>
      <c r="I1065" s="81">
        <v>67</v>
      </c>
      <c r="K1065" s="82">
        <v>2292</v>
      </c>
      <c r="M1065" s="83">
        <v>80</v>
      </c>
      <c r="Q1065" s="86">
        <v>262</v>
      </c>
      <c r="R1065" s="87" t="s">
        <v>319</v>
      </c>
      <c r="S1065" s="110"/>
      <c r="U1065" s="88">
        <v>82</v>
      </c>
    </row>
    <row r="1066" spans="1:21" ht="11.25" customHeight="1">
      <c r="A1066" s="1">
        <v>43067</v>
      </c>
      <c r="B1066" s="102">
        <v>1315</v>
      </c>
      <c r="D1066" s="78">
        <v>129</v>
      </c>
      <c r="E1066" s="79"/>
      <c r="F1066" s="101">
        <v>2398</v>
      </c>
      <c r="H1066" s="126">
        <f t="shared" si="91"/>
        <v>67</v>
      </c>
      <c r="I1066" s="81">
        <v>67</v>
      </c>
      <c r="K1066" s="82">
        <v>2292</v>
      </c>
      <c r="M1066" s="83">
        <v>80</v>
      </c>
      <c r="Q1066" s="86">
        <v>262</v>
      </c>
      <c r="R1066" s="87" t="s">
        <v>319</v>
      </c>
      <c r="S1066" s="110"/>
      <c r="U1066" s="88">
        <v>82</v>
      </c>
    </row>
    <row r="1067" spans="1:21" ht="11.25" customHeight="1">
      <c r="A1067" s="1">
        <v>43068</v>
      </c>
      <c r="B1067" s="102">
        <v>1315</v>
      </c>
      <c r="D1067" s="78">
        <v>129</v>
      </c>
      <c r="E1067" s="79"/>
      <c r="F1067" s="101">
        <v>2398</v>
      </c>
      <c r="H1067" s="126">
        <f t="shared" si="91"/>
        <v>67</v>
      </c>
      <c r="I1067" s="81">
        <v>67</v>
      </c>
      <c r="K1067" s="82">
        <v>2292</v>
      </c>
      <c r="M1067" s="83">
        <v>80</v>
      </c>
      <c r="Q1067" s="86">
        <v>262</v>
      </c>
      <c r="R1067" s="87" t="s">
        <v>319</v>
      </c>
      <c r="S1067" s="110"/>
      <c r="U1067" s="88">
        <v>82</v>
      </c>
    </row>
    <row r="1068" spans="1:21" ht="11.25" customHeight="1">
      <c r="A1068" s="1">
        <v>43069</v>
      </c>
      <c r="B1068" s="102">
        <v>1315</v>
      </c>
      <c r="D1068" s="78">
        <v>129</v>
      </c>
      <c r="E1068" s="79"/>
      <c r="F1068" s="101">
        <v>2398</v>
      </c>
      <c r="H1068" s="126">
        <f t="shared" si="91"/>
        <v>67</v>
      </c>
      <c r="I1068" s="81">
        <v>67</v>
      </c>
      <c r="K1068" s="82">
        <v>2292</v>
      </c>
      <c r="M1068" s="83">
        <v>80</v>
      </c>
      <c r="Q1068" s="86">
        <v>262</v>
      </c>
      <c r="R1068" s="87" t="s">
        <v>319</v>
      </c>
      <c r="S1068" s="110"/>
      <c r="U1068" s="88">
        <v>82</v>
      </c>
    </row>
    <row r="1069" spans="1:21" ht="11.25" customHeight="1">
      <c r="A1069" s="1">
        <v>43070</v>
      </c>
      <c r="B1069" s="102">
        <v>1190</v>
      </c>
      <c r="D1069" s="78">
        <v>130</v>
      </c>
      <c r="E1069" s="79"/>
      <c r="F1069" s="101">
        <v>2398</v>
      </c>
      <c r="H1069" s="126">
        <f t="shared" si="91"/>
        <v>67</v>
      </c>
      <c r="I1069" s="81">
        <v>67</v>
      </c>
      <c r="K1069" s="82">
        <v>2292</v>
      </c>
      <c r="M1069" s="83">
        <v>80</v>
      </c>
      <c r="Q1069" s="86">
        <v>262</v>
      </c>
      <c r="R1069" s="87" t="s">
        <v>319</v>
      </c>
      <c r="S1069" s="110"/>
      <c r="U1069" s="88">
        <v>82.5</v>
      </c>
    </row>
    <row r="1070" spans="1:21" ht="11.25" customHeight="1">
      <c r="A1070" s="1">
        <v>43071</v>
      </c>
      <c r="B1070" s="102">
        <v>1190</v>
      </c>
      <c r="D1070" s="78">
        <v>130</v>
      </c>
      <c r="E1070" s="79"/>
      <c r="F1070" s="101">
        <v>2398</v>
      </c>
      <c r="H1070" s="126">
        <f t="shared" si="91"/>
        <v>67</v>
      </c>
      <c r="I1070" s="81">
        <v>67</v>
      </c>
      <c r="K1070" s="82">
        <v>2292</v>
      </c>
      <c r="M1070" s="83">
        <v>80</v>
      </c>
      <c r="Q1070" s="86">
        <v>262</v>
      </c>
      <c r="R1070" s="87" t="s">
        <v>319</v>
      </c>
      <c r="S1070" s="110"/>
      <c r="U1070" s="88">
        <v>82.5</v>
      </c>
    </row>
    <row r="1071" spans="1:21" ht="11.25" customHeight="1">
      <c r="A1071" s="1">
        <v>43072</v>
      </c>
      <c r="B1071" s="102">
        <v>1190</v>
      </c>
      <c r="D1071" s="78">
        <v>130</v>
      </c>
      <c r="E1071" s="79"/>
      <c r="F1071" s="101">
        <v>2398</v>
      </c>
      <c r="H1071" s="126">
        <f t="shared" si="91"/>
        <v>67</v>
      </c>
      <c r="I1071" s="81">
        <v>67</v>
      </c>
      <c r="K1071" s="82">
        <v>2292</v>
      </c>
      <c r="M1071" s="83">
        <v>80</v>
      </c>
      <c r="Q1071" s="86">
        <v>262</v>
      </c>
      <c r="R1071" s="87" t="s">
        <v>319</v>
      </c>
      <c r="S1071" s="110"/>
      <c r="U1071" s="88">
        <v>82.5</v>
      </c>
    </row>
    <row r="1072" spans="1:21" ht="11.25" customHeight="1">
      <c r="A1072" s="1">
        <v>43073</v>
      </c>
      <c r="B1072" s="102">
        <v>1190</v>
      </c>
      <c r="D1072" s="78">
        <v>130</v>
      </c>
      <c r="E1072" s="79"/>
      <c r="F1072" s="101">
        <v>2398</v>
      </c>
      <c r="H1072" s="126">
        <f t="shared" si="91"/>
        <v>67</v>
      </c>
      <c r="I1072" s="81">
        <v>67</v>
      </c>
      <c r="K1072" s="82">
        <v>2292</v>
      </c>
      <c r="M1072" s="83">
        <v>80</v>
      </c>
      <c r="Q1072" s="86">
        <v>262</v>
      </c>
      <c r="R1072" s="87" t="s">
        <v>319</v>
      </c>
      <c r="S1072" s="110"/>
      <c r="U1072" s="88">
        <v>82.5</v>
      </c>
    </row>
    <row r="1073" spans="1:21" ht="11.25" customHeight="1">
      <c r="A1073" s="1">
        <v>43074</v>
      </c>
      <c r="B1073" s="102">
        <v>1190</v>
      </c>
      <c r="D1073" s="78">
        <v>130</v>
      </c>
      <c r="E1073" s="79"/>
      <c r="F1073" s="101">
        <v>2398</v>
      </c>
      <c r="H1073" s="126">
        <f t="shared" si="91"/>
        <v>67</v>
      </c>
      <c r="I1073" s="81">
        <v>67</v>
      </c>
      <c r="K1073" s="82">
        <v>2292</v>
      </c>
      <c r="M1073" s="83">
        <v>80</v>
      </c>
      <c r="Q1073" s="86">
        <v>262</v>
      </c>
      <c r="R1073" s="87" t="s">
        <v>319</v>
      </c>
      <c r="S1073" s="110"/>
      <c r="U1073" s="88">
        <v>82.5</v>
      </c>
    </row>
    <row r="1074" spans="1:21" ht="11.25" customHeight="1">
      <c r="A1074" s="1">
        <v>43075</v>
      </c>
      <c r="B1074" s="102">
        <v>1190</v>
      </c>
      <c r="D1074" s="78">
        <v>130</v>
      </c>
      <c r="E1074" s="79"/>
      <c r="F1074" s="101">
        <v>2398</v>
      </c>
      <c r="H1074" s="126">
        <f t="shared" si="91"/>
        <v>67</v>
      </c>
      <c r="I1074" s="81">
        <v>67</v>
      </c>
      <c r="K1074" s="82">
        <v>2292</v>
      </c>
      <c r="M1074" s="83">
        <v>80</v>
      </c>
      <c r="Q1074" s="86">
        <v>262</v>
      </c>
      <c r="R1074" s="87" t="s">
        <v>319</v>
      </c>
      <c r="S1074" s="110"/>
      <c r="U1074" s="88">
        <v>82.5</v>
      </c>
    </row>
    <row r="1075" spans="1:21" ht="11.25" customHeight="1">
      <c r="A1075" s="1">
        <v>43076</v>
      </c>
      <c r="B1075" s="102">
        <v>1190</v>
      </c>
      <c r="D1075" s="78">
        <v>130</v>
      </c>
      <c r="E1075" s="79"/>
      <c r="F1075" s="101">
        <v>2398</v>
      </c>
      <c r="H1075" s="126">
        <f t="shared" si="91"/>
        <v>67</v>
      </c>
      <c r="I1075" s="81">
        <v>67</v>
      </c>
      <c r="K1075" s="82">
        <v>2292</v>
      </c>
      <c r="M1075" s="83">
        <v>80</v>
      </c>
      <c r="Q1075" s="86">
        <v>262</v>
      </c>
      <c r="R1075" s="87" t="s">
        <v>319</v>
      </c>
      <c r="S1075" s="110"/>
      <c r="U1075" s="88">
        <v>82.5</v>
      </c>
    </row>
    <row r="1076" spans="1:21" ht="11.25" customHeight="1">
      <c r="A1076" s="1">
        <v>43077</v>
      </c>
      <c r="B1076" s="102">
        <v>1190</v>
      </c>
      <c r="D1076" s="78">
        <v>130</v>
      </c>
      <c r="E1076" s="79"/>
      <c r="F1076" s="101">
        <v>2398</v>
      </c>
      <c r="H1076" s="126">
        <f t="shared" si="91"/>
        <v>67</v>
      </c>
      <c r="I1076" s="81">
        <v>67</v>
      </c>
      <c r="K1076" s="82">
        <v>2292</v>
      </c>
      <c r="M1076" s="83">
        <v>80</v>
      </c>
      <c r="Q1076" s="86">
        <v>262</v>
      </c>
      <c r="R1076" s="87" t="s">
        <v>319</v>
      </c>
      <c r="S1076" s="110"/>
      <c r="U1076" s="88">
        <v>82.5</v>
      </c>
    </row>
    <row r="1077" spans="1:21" ht="11.25" customHeight="1">
      <c r="A1077" s="1">
        <v>43078</v>
      </c>
      <c r="B1077" s="102">
        <v>1190</v>
      </c>
      <c r="D1077" s="78">
        <v>130</v>
      </c>
      <c r="E1077" s="79"/>
      <c r="F1077" s="101">
        <v>2398</v>
      </c>
      <c r="H1077" s="126">
        <f t="shared" si="91"/>
        <v>67</v>
      </c>
      <c r="I1077" s="81">
        <v>67</v>
      </c>
      <c r="K1077" s="82">
        <v>2292</v>
      </c>
      <c r="M1077" s="83">
        <v>80</v>
      </c>
      <c r="Q1077" s="86">
        <v>267.17899999999997</v>
      </c>
      <c r="S1077" s="110"/>
      <c r="U1077" s="88">
        <v>82.5</v>
      </c>
    </row>
    <row r="1078" spans="1:21" ht="11.25" customHeight="1">
      <c r="A1078" s="1">
        <v>43079</v>
      </c>
      <c r="B1078" s="102">
        <v>1190</v>
      </c>
      <c r="D1078" s="78">
        <v>130</v>
      </c>
      <c r="E1078" s="79"/>
      <c r="F1078" s="101">
        <v>2398</v>
      </c>
      <c r="H1078" s="126">
        <f t="shared" si="91"/>
        <v>67</v>
      </c>
      <c r="I1078" s="81">
        <v>67</v>
      </c>
      <c r="K1078" s="82">
        <v>2292</v>
      </c>
      <c r="M1078" s="83">
        <v>80</v>
      </c>
      <c r="Q1078" s="86">
        <v>267.17899999999997</v>
      </c>
      <c r="S1078" s="110"/>
      <c r="U1078" s="88">
        <v>82.5</v>
      </c>
    </row>
    <row r="1079" spans="1:21" ht="11.25" customHeight="1">
      <c r="A1079" s="1">
        <v>43080</v>
      </c>
      <c r="B1079" s="102">
        <v>1190</v>
      </c>
      <c r="D1079" s="78">
        <v>130</v>
      </c>
      <c r="E1079" s="79"/>
      <c r="F1079" s="101">
        <v>2398</v>
      </c>
      <c r="H1079" s="126">
        <f t="shared" si="91"/>
        <v>67</v>
      </c>
      <c r="I1079" s="81">
        <v>67</v>
      </c>
      <c r="K1079" s="82">
        <v>2292</v>
      </c>
      <c r="M1079" s="83">
        <v>80</v>
      </c>
      <c r="Q1079" s="86">
        <v>267.17899999999997</v>
      </c>
      <c r="S1079" s="110"/>
      <c r="U1079" s="88">
        <v>82.5</v>
      </c>
    </row>
    <row r="1080" spans="1:21" ht="11.25" customHeight="1">
      <c r="A1080" s="1">
        <v>43081</v>
      </c>
      <c r="B1080" s="102">
        <v>1190</v>
      </c>
      <c r="D1080" s="78">
        <v>130</v>
      </c>
      <c r="E1080" s="79"/>
      <c r="F1080" s="101">
        <v>2398</v>
      </c>
      <c r="H1080" s="126">
        <f t="shared" si="91"/>
        <v>67</v>
      </c>
      <c r="I1080" s="81">
        <v>67</v>
      </c>
      <c r="K1080" s="82">
        <v>2292</v>
      </c>
      <c r="M1080" s="83">
        <v>80</v>
      </c>
      <c r="Q1080" s="86">
        <v>267.17899999999997</v>
      </c>
      <c r="S1080" s="110"/>
      <c r="U1080" s="88">
        <v>82.5</v>
      </c>
    </row>
    <row r="1081" spans="1:21" ht="11.25" customHeight="1">
      <c r="A1081" s="1">
        <v>43082</v>
      </c>
      <c r="B1081" s="102">
        <v>1190</v>
      </c>
      <c r="D1081" s="78">
        <v>130</v>
      </c>
      <c r="E1081" s="79"/>
      <c r="F1081" s="101">
        <v>2398</v>
      </c>
      <c r="H1081" s="126">
        <f t="shared" si="91"/>
        <v>67</v>
      </c>
      <c r="I1081" s="81">
        <v>67</v>
      </c>
      <c r="K1081" s="82">
        <v>2292</v>
      </c>
      <c r="M1081" s="83">
        <v>80</v>
      </c>
      <c r="Q1081" s="86">
        <v>267.17899999999997</v>
      </c>
      <c r="S1081" s="110"/>
      <c r="U1081" s="88">
        <v>82.5</v>
      </c>
    </row>
    <row r="1082" spans="1:21" ht="11.25" customHeight="1">
      <c r="A1082" s="1">
        <v>43083</v>
      </c>
      <c r="B1082" s="102">
        <v>1190</v>
      </c>
      <c r="D1082" s="78">
        <v>130</v>
      </c>
      <c r="E1082" s="79"/>
      <c r="F1082" s="101">
        <v>2398</v>
      </c>
      <c r="H1082" s="126">
        <f t="shared" si="91"/>
        <v>67</v>
      </c>
      <c r="I1082" s="81">
        <v>67</v>
      </c>
      <c r="K1082" s="82">
        <v>2292</v>
      </c>
      <c r="M1082" s="83">
        <v>80</v>
      </c>
      <c r="Q1082" s="86">
        <v>267.17899999999997</v>
      </c>
      <c r="S1082" s="110"/>
      <c r="U1082" s="88">
        <v>82.5</v>
      </c>
    </row>
    <row r="1083" spans="1:21" ht="11.25" customHeight="1">
      <c r="A1083" s="1">
        <v>43084</v>
      </c>
      <c r="B1083" s="102">
        <v>1190</v>
      </c>
      <c r="D1083" s="78">
        <v>130</v>
      </c>
      <c r="E1083" s="79"/>
      <c r="F1083" s="101">
        <v>2398</v>
      </c>
      <c r="H1083" s="126">
        <f t="shared" si="91"/>
        <v>67</v>
      </c>
      <c r="I1083" s="81">
        <v>67</v>
      </c>
      <c r="K1083" s="82">
        <v>2292</v>
      </c>
      <c r="M1083" s="83">
        <v>80</v>
      </c>
      <c r="Q1083" s="86">
        <v>267.17899999999997</v>
      </c>
      <c r="S1083" s="110"/>
      <c r="U1083" s="88">
        <v>82.5</v>
      </c>
    </row>
    <row r="1084" spans="1:21" ht="11.25" customHeight="1">
      <c r="A1084" s="1">
        <v>43085</v>
      </c>
      <c r="B1084" s="102">
        <v>1190</v>
      </c>
      <c r="D1084" s="78">
        <v>130</v>
      </c>
      <c r="E1084" s="79"/>
      <c r="F1084" s="101">
        <v>2398</v>
      </c>
      <c r="H1084" s="126">
        <f t="shared" si="91"/>
        <v>67</v>
      </c>
      <c r="I1084" s="81">
        <v>67</v>
      </c>
      <c r="K1084" s="82">
        <v>2292</v>
      </c>
      <c r="M1084" s="83">
        <v>80</v>
      </c>
      <c r="Q1084" s="86">
        <v>267.17899999999997</v>
      </c>
      <c r="S1084" s="110"/>
      <c r="U1084" s="88">
        <v>82.5</v>
      </c>
    </row>
    <row r="1085" spans="1:21" ht="11.25" customHeight="1">
      <c r="A1085" s="1">
        <v>43086</v>
      </c>
      <c r="B1085" s="102">
        <v>1190</v>
      </c>
      <c r="D1085" s="78">
        <v>130</v>
      </c>
      <c r="E1085" s="79"/>
      <c r="F1085" s="101">
        <v>2398</v>
      </c>
      <c r="H1085" s="126">
        <f t="shared" si="91"/>
        <v>67</v>
      </c>
      <c r="I1085" s="81">
        <v>67</v>
      </c>
      <c r="K1085" s="82">
        <v>2292</v>
      </c>
      <c r="M1085" s="83">
        <v>80</v>
      </c>
      <c r="Q1085" s="86">
        <v>267.17899999999997</v>
      </c>
      <c r="S1085" s="110"/>
      <c r="U1085" s="88">
        <v>82.5</v>
      </c>
    </row>
    <row r="1086" spans="1:21" ht="11.25" customHeight="1">
      <c r="A1086" s="1">
        <v>43087</v>
      </c>
      <c r="B1086" s="102">
        <v>1190</v>
      </c>
      <c r="D1086" s="78">
        <v>130</v>
      </c>
      <c r="E1086" s="79"/>
      <c r="F1086" s="101">
        <v>2398</v>
      </c>
      <c r="H1086" s="126">
        <f t="shared" si="91"/>
        <v>67</v>
      </c>
      <c r="I1086" s="81">
        <v>67</v>
      </c>
      <c r="K1086" s="82">
        <v>2292</v>
      </c>
      <c r="M1086" s="83">
        <v>80</v>
      </c>
      <c r="Q1086" s="86">
        <v>267.17899999999997</v>
      </c>
      <c r="S1086" s="110"/>
      <c r="U1086" s="88">
        <v>82.5</v>
      </c>
    </row>
    <row r="1087" spans="1:21" ht="11.25" customHeight="1">
      <c r="A1087" s="1">
        <v>43088</v>
      </c>
      <c r="B1087" s="102">
        <v>1190</v>
      </c>
      <c r="D1087" s="78">
        <v>130</v>
      </c>
      <c r="E1087" s="79"/>
      <c r="F1087" s="101">
        <v>2398</v>
      </c>
      <c r="H1087" s="126">
        <f t="shared" si="91"/>
        <v>67</v>
      </c>
      <c r="I1087" s="81">
        <v>67</v>
      </c>
      <c r="K1087" s="82">
        <v>2292</v>
      </c>
      <c r="M1087" s="83">
        <v>80</v>
      </c>
      <c r="Q1087" s="86">
        <v>267.17899999999997</v>
      </c>
      <c r="S1087" s="110"/>
      <c r="U1087" s="88">
        <v>82.5</v>
      </c>
    </row>
    <row r="1088" spans="1:21" ht="11.25" customHeight="1">
      <c r="A1088" s="1">
        <v>43089</v>
      </c>
      <c r="B1088" s="102">
        <v>1190</v>
      </c>
      <c r="D1088" s="78">
        <v>130</v>
      </c>
      <c r="E1088" s="79"/>
      <c r="F1088" s="101">
        <v>2398</v>
      </c>
      <c r="H1088" s="126">
        <f t="shared" si="91"/>
        <v>67</v>
      </c>
      <c r="I1088" s="81">
        <v>67</v>
      </c>
      <c r="K1088" s="82">
        <v>2292</v>
      </c>
      <c r="M1088" s="83">
        <v>80</v>
      </c>
      <c r="Q1088" s="86">
        <v>267.17899999999997</v>
      </c>
      <c r="S1088" s="110"/>
      <c r="U1088" s="88">
        <v>82.5</v>
      </c>
    </row>
    <row r="1089" spans="1:21" ht="11.25" customHeight="1">
      <c r="A1089" s="1">
        <v>43090</v>
      </c>
      <c r="B1089" s="102">
        <v>1190</v>
      </c>
      <c r="D1089" s="78">
        <v>130</v>
      </c>
      <c r="E1089" s="79"/>
      <c r="F1089" s="101">
        <v>2398</v>
      </c>
      <c r="H1089" s="126">
        <f t="shared" si="91"/>
        <v>67</v>
      </c>
      <c r="I1089" s="81">
        <v>67</v>
      </c>
      <c r="K1089" s="82">
        <v>2292</v>
      </c>
      <c r="M1089" s="83">
        <v>80</v>
      </c>
      <c r="Q1089" s="86">
        <v>267.17899999999997</v>
      </c>
      <c r="S1089" s="110"/>
      <c r="U1089" s="88">
        <v>82.5</v>
      </c>
    </row>
    <row r="1090" spans="1:21" ht="11.25" customHeight="1">
      <c r="A1090" s="1">
        <v>43091</v>
      </c>
      <c r="B1090" s="102">
        <v>1190</v>
      </c>
      <c r="D1090" s="78">
        <v>130</v>
      </c>
      <c r="E1090" s="79"/>
      <c r="F1090" s="101">
        <v>2398</v>
      </c>
      <c r="H1090" s="126">
        <f t="shared" si="91"/>
        <v>67</v>
      </c>
      <c r="I1090" s="81">
        <v>67</v>
      </c>
      <c r="K1090" s="82">
        <v>2292</v>
      </c>
      <c r="M1090" s="83">
        <v>80</v>
      </c>
      <c r="Q1090" s="86">
        <v>267.17899999999997</v>
      </c>
      <c r="S1090" s="110"/>
      <c r="U1090" s="88">
        <v>82.5</v>
      </c>
    </row>
    <row r="1091" spans="1:21" ht="11.25" customHeight="1">
      <c r="A1091" s="1">
        <v>43092</v>
      </c>
      <c r="B1091" s="102">
        <v>1190</v>
      </c>
      <c r="D1091" s="78">
        <v>130</v>
      </c>
      <c r="E1091" s="79"/>
      <c r="F1091" s="101">
        <v>2398</v>
      </c>
      <c r="H1091" s="126">
        <f t="shared" si="91"/>
        <v>67</v>
      </c>
      <c r="I1091" s="81">
        <v>67</v>
      </c>
      <c r="K1091" s="82">
        <v>2292</v>
      </c>
      <c r="M1091" s="83">
        <v>80</v>
      </c>
      <c r="Q1091" s="86">
        <v>267.17899999999997</v>
      </c>
      <c r="S1091" s="110"/>
      <c r="U1091" s="88">
        <v>82.5</v>
      </c>
    </row>
    <row r="1092" spans="1:21" ht="11.25" customHeight="1">
      <c r="A1092" s="1">
        <v>43093</v>
      </c>
      <c r="B1092" s="102">
        <v>1190</v>
      </c>
      <c r="D1092" s="78">
        <v>130</v>
      </c>
      <c r="E1092" s="79"/>
      <c r="F1092" s="101">
        <v>2398</v>
      </c>
      <c r="H1092" s="126">
        <f t="shared" si="91"/>
        <v>67</v>
      </c>
      <c r="I1092" s="81">
        <v>67</v>
      </c>
      <c r="K1092" s="82">
        <v>2292</v>
      </c>
      <c r="M1092" s="83">
        <v>80</v>
      </c>
      <c r="Q1092" s="86">
        <v>267.17899999999997</v>
      </c>
      <c r="S1092" s="110"/>
      <c r="U1092" s="88">
        <v>82.5</v>
      </c>
    </row>
    <row r="1093" spans="1:21" ht="11.25" customHeight="1">
      <c r="A1093" s="1">
        <v>43094</v>
      </c>
      <c r="B1093" s="102">
        <v>1190</v>
      </c>
      <c r="D1093" s="78">
        <v>130</v>
      </c>
      <c r="E1093" s="79"/>
      <c r="F1093" s="101">
        <v>2398</v>
      </c>
      <c r="H1093" s="126">
        <f t="shared" ref="H1093:H1100" si="92">IF(I1093&lt;M1093, I1093, M1093)</f>
        <v>67</v>
      </c>
      <c r="I1093" s="81">
        <v>67</v>
      </c>
      <c r="K1093" s="82">
        <v>2292</v>
      </c>
      <c r="M1093" s="83">
        <v>80</v>
      </c>
      <c r="Q1093" s="86">
        <v>267.17899999999997</v>
      </c>
      <c r="S1093" s="110"/>
      <c r="U1093" s="88">
        <v>82.5</v>
      </c>
    </row>
    <row r="1094" spans="1:21" ht="11.25" customHeight="1">
      <c r="A1094" s="1">
        <v>43095</v>
      </c>
      <c r="B1094" s="102">
        <v>1190</v>
      </c>
      <c r="D1094" s="78">
        <v>130</v>
      </c>
      <c r="E1094" s="79"/>
      <c r="F1094" s="101">
        <v>2398</v>
      </c>
      <c r="H1094" s="126">
        <f t="shared" si="92"/>
        <v>67</v>
      </c>
      <c r="I1094" s="81">
        <v>67</v>
      </c>
      <c r="K1094" s="82">
        <v>2292</v>
      </c>
      <c r="M1094" s="83">
        <v>80</v>
      </c>
      <c r="Q1094" s="86">
        <v>267.17899999999997</v>
      </c>
      <c r="S1094" s="110"/>
      <c r="U1094" s="88">
        <v>82.5</v>
      </c>
    </row>
    <row r="1095" spans="1:21" ht="11.25" customHeight="1">
      <c r="A1095" s="1">
        <v>43096</v>
      </c>
      <c r="B1095" s="102">
        <v>1190</v>
      </c>
      <c r="D1095" s="78">
        <v>130</v>
      </c>
      <c r="E1095" s="79"/>
      <c r="F1095" s="101">
        <v>2398</v>
      </c>
      <c r="H1095" s="126">
        <f t="shared" si="92"/>
        <v>67</v>
      </c>
      <c r="I1095" s="81">
        <v>67</v>
      </c>
      <c r="K1095" s="82">
        <v>2292</v>
      </c>
      <c r="M1095" s="83">
        <v>80</v>
      </c>
      <c r="Q1095" s="86">
        <v>267.17899999999997</v>
      </c>
      <c r="S1095" s="110"/>
      <c r="U1095" s="88">
        <v>82.5</v>
      </c>
    </row>
    <row r="1096" spans="1:21" ht="11.25" customHeight="1">
      <c r="A1096" s="1">
        <v>43097</v>
      </c>
      <c r="B1096" s="102">
        <v>1190</v>
      </c>
      <c r="D1096" s="78">
        <v>130</v>
      </c>
      <c r="E1096" s="79"/>
      <c r="F1096" s="101">
        <v>2398</v>
      </c>
      <c r="H1096" s="126">
        <f t="shared" si="92"/>
        <v>67</v>
      </c>
      <c r="I1096" s="81">
        <v>67</v>
      </c>
      <c r="K1096" s="82">
        <v>2292</v>
      </c>
      <c r="M1096" s="83">
        <v>80</v>
      </c>
      <c r="Q1096" s="86">
        <v>267.17899999999997</v>
      </c>
      <c r="S1096" s="110"/>
      <c r="U1096" s="88">
        <v>82.5</v>
      </c>
    </row>
    <row r="1097" spans="1:21" ht="11.25" customHeight="1">
      <c r="A1097" s="1">
        <v>43098</v>
      </c>
      <c r="B1097" s="102">
        <v>1190</v>
      </c>
      <c r="D1097" s="78">
        <v>130</v>
      </c>
      <c r="E1097" s="79"/>
      <c r="F1097" s="101">
        <v>2398</v>
      </c>
      <c r="H1097" s="126">
        <f t="shared" si="92"/>
        <v>67</v>
      </c>
      <c r="I1097" s="81">
        <v>67</v>
      </c>
      <c r="K1097" s="82">
        <v>2292</v>
      </c>
      <c r="M1097" s="83">
        <v>80</v>
      </c>
      <c r="Q1097" s="86">
        <v>267.17899999999997</v>
      </c>
      <c r="S1097" s="110"/>
      <c r="U1097" s="88">
        <v>82.5</v>
      </c>
    </row>
    <row r="1098" spans="1:21" ht="11.25" customHeight="1">
      <c r="A1098" s="1">
        <v>43099</v>
      </c>
      <c r="B1098" s="102">
        <v>1190</v>
      </c>
      <c r="D1098" s="78">
        <v>130</v>
      </c>
      <c r="E1098" s="79"/>
      <c r="F1098" s="101">
        <v>2398</v>
      </c>
      <c r="H1098" s="126">
        <f t="shared" si="92"/>
        <v>67</v>
      </c>
      <c r="I1098" s="81">
        <v>67</v>
      </c>
      <c r="K1098" s="82">
        <v>2292</v>
      </c>
      <c r="M1098" s="83">
        <v>80</v>
      </c>
      <c r="Q1098" s="86">
        <v>267.17899999999997</v>
      </c>
      <c r="S1098" s="110"/>
      <c r="U1098" s="88">
        <v>82.5</v>
      </c>
    </row>
    <row r="1099" spans="1:21" ht="11.25" customHeight="1">
      <c r="A1099" s="1">
        <v>43100</v>
      </c>
      <c r="B1099" s="102">
        <v>1190</v>
      </c>
      <c r="D1099" s="78">
        <v>130</v>
      </c>
      <c r="E1099" s="79"/>
      <c r="F1099" s="101">
        <v>2398</v>
      </c>
      <c r="H1099" s="126">
        <f t="shared" si="92"/>
        <v>67</v>
      </c>
      <c r="I1099" s="81">
        <v>67</v>
      </c>
      <c r="K1099" s="82">
        <v>2292</v>
      </c>
      <c r="M1099" s="83">
        <v>80</v>
      </c>
      <c r="Q1099" s="86">
        <v>267.17899999999997</v>
      </c>
      <c r="S1099" s="110"/>
      <c r="U1099" s="88">
        <v>82.5</v>
      </c>
    </row>
    <row r="1100" spans="1:21" ht="11.25" customHeight="1">
      <c r="A1100" s="1">
        <v>43101</v>
      </c>
      <c r="B1100" s="102">
        <v>1190</v>
      </c>
      <c r="D1100" s="78">
        <v>130</v>
      </c>
      <c r="E1100" s="79"/>
      <c r="F1100" s="101">
        <v>2398</v>
      </c>
      <c r="H1100" s="126">
        <f t="shared" si="92"/>
        <v>67</v>
      </c>
      <c r="I1100" s="81">
        <v>67</v>
      </c>
      <c r="K1100" s="82">
        <v>2292</v>
      </c>
      <c r="M1100" s="83">
        <v>80</v>
      </c>
      <c r="Q1100" s="86">
        <v>267.17899999999997</v>
      </c>
      <c r="S1100" s="110"/>
      <c r="U1100" s="88">
        <v>82.5</v>
      </c>
    </row>
    <row r="1101" spans="1:21" ht="11.25" customHeight="1">
      <c r="D1101" s="78"/>
      <c r="E1101" s="79"/>
    </row>
    <row r="1102" spans="1:21" ht="11.25" customHeight="1">
      <c r="D1102" s="78"/>
      <c r="E1102" s="79"/>
    </row>
    <row r="1103" spans="1:21" ht="11.25" customHeight="1">
      <c r="D1103" s="78"/>
      <c r="E1103" s="79"/>
    </row>
    <row r="1104" spans="1:21" ht="11.25" customHeight="1">
      <c r="D1104" s="78"/>
      <c r="E1104" s="79"/>
    </row>
    <row r="1105" spans="4:5" ht="11.25" customHeight="1">
      <c r="D1105" s="78"/>
      <c r="E1105" s="79"/>
    </row>
    <row r="1106" spans="4:5" ht="11.25" customHeight="1">
      <c r="D1106" s="78"/>
      <c r="E1106" s="79"/>
    </row>
    <row r="1107" spans="4:5" ht="11.25" customHeight="1">
      <c r="D1107" s="78"/>
      <c r="E1107" s="79"/>
    </row>
    <row r="1108" spans="4:5" ht="11.25" customHeight="1">
      <c r="D1108" s="78"/>
      <c r="E1108" s="79"/>
    </row>
    <row r="1109" spans="4:5" ht="11.25" customHeight="1">
      <c r="D1109" s="78"/>
      <c r="E1109" s="79"/>
    </row>
    <row r="1110" spans="4:5" ht="11.25" customHeight="1">
      <c r="D1110" s="78"/>
      <c r="E1110" s="79"/>
    </row>
    <row r="1111" spans="4:5" ht="11.25" customHeight="1">
      <c r="D1111" s="78"/>
      <c r="E1111" s="79"/>
    </row>
    <row r="1112" spans="4:5" ht="11.25" customHeight="1">
      <c r="D1112" s="78"/>
      <c r="E1112" s="79"/>
    </row>
    <row r="1113" spans="4:5" ht="11.25" customHeight="1">
      <c r="D1113" s="78"/>
      <c r="E1113" s="79"/>
    </row>
    <row r="1114" spans="4:5" ht="11.25" customHeight="1">
      <c r="D1114" s="78"/>
      <c r="E1114" s="79"/>
    </row>
    <row r="1115" spans="4:5" ht="11.25" customHeight="1">
      <c r="D1115" s="78"/>
      <c r="E1115" s="79"/>
    </row>
    <row r="1116" spans="4:5" ht="11.25" customHeight="1">
      <c r="D1116" s="78"/>
      <c r="E1116" s="79"/>
    </row>
    <row r="1117" spans="4:5" ht="11.25" customHeight="1">
      <c r="D1117" s="78"/>
      <c r="E1117" s="79"/>
    </row>
    <row r="1118" spans="4:5" ht="11.25" customHeight="1">
      <c r="D1118" s="78"/>
      <c r="E1118" s="79"/>
    </row>
    <row r="1119" spans="4:5" ht="11.25" customHeight="1">
      <c r="D1119" s="78"/>
      <c r="E1119" s="79"/>
    </row>
    <row r="1120" spans="4:5" ht="11.25" customHeight="1">
      <c r="D1120" s="78"/>
      <c r="E1120" s="79"/>
    </row>
    <row r="1121" spans="4:5" ht="11.25" customHeight="1">
      <c r="D1121" s="78"/>
      <c r="E1121" s="79"/>
    </row>
    <row r="1122" spans="4:5" ht="11.25" customHeight="1">
      <c r="D1122" s="78"/>
      <c r="E1122" s="79"/>
    </row>
    <row r="1123" spans="4:5" ht="11.25" customHeight="1">
      <c r="D1123" s="78"/>
      <c r="E1123" s="79"/>
    </row>
    <row r="1124" spans="4:5" ht="11.25" customHeight="1">
      <c r="D1124" s="78"/>
      <c r="E1124" s="79"/>
    </row>
    <row r="1125" spans="4:5" ht="11.25" customHeight="1">
      <c r="D1125" s="78"/>
      <c r="E1125" s="79"/>
    </row>
    <row r="1126" spans="4:5" ht="11.25" customHeight="1">
      <c r="D1126" s="78"/>
      <c r="E1126" s="79"/>
    </row>
    <row r="1127" spans="4:5" ht="11.25" customHeight="1">
      <c r="D1127" s="78"/>
      <c r="E1127" s="79"/>
    </row>
    <row r="1128" spans="4:5" ht="11.25" customHeight="1">
      <c r="D1128" s="78"/>
      <c r="E1128" s="79"/>
    </row>
    <row r="1129" spans="4:5" ht="11.25" customHeight="1">
      <c r="D1129" s="78"/>
      <c r="E1129" s="79"/>
    </row>
    <row r="1130" spans="4:5" ht="11.25" customHeight="1">
      <c r="D1130" s="78"/>
      <c r="E1130" s="79"/>
    </row>
    <row r="1131" spans="4:5" ht="11.25" customHeight="1">
      <c r="D1131" s="78"/>
      <c r="E1131" s="79"/>
    </row>
    <row r="1132" spans="4:5" ht="11.25" customHeight="1">
      <c r="D1132" s="78"/>
      <c r="E1132" s="79"/>
    </row>
    <row r="1133" spans="4:5" ht="11.25" customHeight="1">
      <c r="D1133" s="78"/>
      <c r="E1133" s="79"/>
    </row>
    <row r="1134" spans="4:5" ht="11.25" customHeight="1">
      <c r="D1134" s="78"/>
      <c r="E1134" s="79"/>
    </row>
    <row r="1135" spans="4:5" ht="11.25" customHeight="1">
      <c r="D1135" s="78"/>
      <c r="E1135" s="79"/>
    </row>
    <row r="1136" spans="4:5" ht="11.25" customHeight="1">
      <c r="D1136" s="78"/>
      <c r="E1136" s="79"/>
    </row>
    <row r="1137" spans="4:5" ht="11.25" customHeight="1">
      <c r="D1137" s="78"/>
      <c r="E1137" s="79"/>
    </row>
    <row r="1138" spans="4:5" ht="11.25" customHeight="1">
      <c r="D1138" s="78"/>
      <c r="E1138" s="79"/>
    </row>
    <row r="1139" spans="4:5" ht="11.25" customHeight="1">
      <c r="D1139" s="78"/>
      <c r="E1139" s="79"/>
    </row>
    <row r="1140" spans="4:5" ht="11.25" customHeight="1">
      <c r="D1140" s="78"/>
      <c r="E1140" s="79"/>
    </row>
    <row r="1141" spans="4:5" ht="11.25" customHeight="1">
      <c r="D1141" s="78"/>
      <c r="E1141" s="79"/>
    </row>
    <row r="1142" spans="4:5" ht="11.25" customHeight="1">
      <c r="D1142" s="78"/>
      <c r="E1142" s="79"/>
    </row>
    <row r="1143" spans="4:5" ht="11.25" customHeight="1">
      <c r="D1143" s="78"/>
      <c r="E1143" s="79"/>
    </row>
    <row r="1144" spans="4:5" ht="11.25" customHeight="1">
      <c r="D1144" s="78"/>
      <c r="E1144" s="79"/>
    </row>
    <row r="1145" spans="4:5" ht="11.25" customHeight="1">
      <c r="D1145" s="78"/>
      <c r="E1145" s="79"/>
    </row>
    <row r="1146" spans="4:5" ht="11.25" customHeight="1">
      <c r="D1146" s="78"/>
      <c r="E1146" s="79"/>
    </row>
    <row r="1147" spans="4:5" ht="11.25" customHeight="1">
      <c r="D1147" s="78"/>
      <c r="E1147" s="79"/>
    </row>
    <row r="1148" spans="4:5" ht="11.25" customHeight="1">
      <c r="D1148" s="78"/>
      <c r="E1148" s="79"/>
    </row>
    <row r="1149" spans="4:5" ht="11.25" customHeight="1">
      <c r="D1149" s="78"/>
      <c r="E1149" s="79"/>
    </row>
    <row r="1150" spans="4:5" ht="11.25" customHeight="1">
      <c r="D1150" s="78"/>
      <c r="E1150" s="79"/>
    </row>
    <row r="1151" spans="4:5" ht="11.25" customHeight="1">
      <c r="D1151" s="78"/>
      <c r="E1151" s="79"/>
    </row>
    <row r="1152" spans="4:5" ht="11.25" customHeight="1">
      <c r="D1152" s="78"/>
      <c r="E1152" s="79"/>
    </row>
    <row r="1153" spans="4:5" ht="11.25" customHeight="1">
      <c r="D1153" s="78"/>
      <c r="E1153" s="79"/>
    </row>
    <row r="1154" spans="4:5" ht="11.25" customHeight="1">
      <c r="D1154" s="78"/>
      <c r="E1154" s="79"/>
    </row>
    <row r="1155" spans="4:5" ht="11.25" customHeight="1">
      <c r="D1155" s="78"/>
      <c r="E1155" s="79"/>
    </row>
    <row r="1156" spans="4:5" ht="11.25" customHeight="1">
      <c r="D1156" s="78"/>
      <c r="E1156" s="79"/>
    </row>
    <row r="1157" spans="4:5" ht="11.25" customHeight="1">
      <c r="D1157" s="78"/>
      <c r="E1157" s="79"/>
    </row>
    <row r="1158" spans="4:5" ht="11.25" customHeight="1">
      <c r="D1158" s="78"/>
      <c r="E1158" s="79"/>
    </row>
    <row r="1159" spans="4:5" ht="11.25" customHeight="1">
      <c r="D1159" s="78"/>
      <c r="E1159" s="79"/>
    </row>
    <row r="1160" spans="4:5" ht="11.25" customHeight="1">
      <c r="D1160" s="78"/>
      <c r="E1160" s="79"/>
    </row>
    <row r="1161" spans="4:5" ht="11.25" customHeight="1">
      <c r="D1161" s="78"/>
      <c r="E1161" s="79"/>
    </row>
    <row r="1162" spans="4:5" ht="11.25" customHeight="1">
      <c r="D1162" s="78"/>
      <c r="E1162" s="79"/>
    </row>
    <row r="1163" spans="4:5" ht="11.25" customHeight="1">
      <c r="D1163" s="78"/>
      <c r="E1163" s="79"/>
    </row>
    <row r="1164" spans="4:5" ht="11.25" customHeight="1">
      <c r="D1164" s="78"/>
      <c r="E1164" s="79"/>
    </row>
    <row r="1165" spans="4:5" ht="11.25" customHeight="1">
      <c r="D1165" s="78"/>
      <c r="E1165" s="79"/>
    </row>
    <row r="1166" spans="4:5" ht="11.25" customHeight="1">
      <c r="D1166" s="78"/>
      <c r="E1166" s="79"/>
    </row>
    <row r="1167" spans="4:5" ht="11.25" customHeight="1">
      <c r="D1167" s="78"/>
      <c r="E1167" s="79"/>
    </row>
    <row r="1168" spans="4:5" ht="11.25" customHeight="1">
      <c r="D1168" s="78"/>
      <c r="E1168" s="79"/>
    </row>
    <row r="1169" spans="4:5" ht="11.25" customHeight="1">
      <c r="D1169" s="78"/>
      <c r="E1169" s="79"/>
    </row>
    <row r="1170" spans="4:5" ht="11.25" customHeight="1">
      <c r="D1170" s="78"/>
      <c r="E1170" s="79"/>
    </row>
    <row r="1171" spans="4:5" ht="11.25" customHeight="1">
      <c r="D1171" s="78"/>
      <c r="E1171" s="79"/>
    </row>
    <row r="1172" spans="4:5" ht="11.25" customHeight="1">
      <c r="D1172" s="78"/>
      <c r="E1172" s="79"/>
    </row>
    <row r="1173" spans="4:5" ht="11.25" customHeight="1">
      <c r="D1173" s="78"/>
      <c r="E1173" s="79"/>
    </row>
    <row r="1174" spans="4:5" ht="11.25" customHeight="1">
      <c r="D1174" s="78"/>
      <c r="E1174" s="79"/>
    </row>
    <row r="1175" spans="4:5" ht="11.25" customHeight="1">
      <c r="D1175" s="78"/>
      <c r="E1175" s="79"/>
    </row>
    <row r="1176" spans="4:5" ht="11.25" customHeight="1">
      <c r="D1176" s="78"/>
      <c r="E1176" s="79"/>
    </row>
    <row r="1177" spans="4:5" ht="11.25" customHeight="1">
      <c r="D1177" s="78"/>
      <c r="E1177" s="79"/>
    </row>
    <row r="1178" spans="4:5" ht="11.25" customHeight="1">
      <c r="D1178" s="78"/>
      <c r="E1178" s="79"/>
    </row>
    <row r="1179" spans="4:5" ht="11.25" customHeight="1">
      <c r="D1179" s="78"/>
      <c r="E1179" s="79"/>
    </row>
    <row r="1180" spans="4:5" ht="11.25" customHeight="1">
      <c r="D1180" s="78"/>
      <c r="E1180" s="79"/>
    </row>
    <row r="1181" spans="4:5" ht="11.25" customHeight="1">
      <c r="D1181" s="78"/>
      <c r="E1181" s="79"/>
    </row>
    <row r="1182" spans="4:5" ht="11.25" customHeight="1">
      <c r="D1182" s="78"/>
      <c r="E1182" s="79"/>
    </row>
    <row r="1183" spans="4:5" ht="11.25" customHeight="1">
      <c r="D1183" s="78"/>
      <c r="E1183" s="79"/>
    </row>
    <row r="1184" spans="4:5" ht="11.25" customHeight="1">
      <c r="D1184" s="78"/>
      <c r="E1184" s="79"/>
    </row>
    <row r="1185" spans="4:5" ht="11.25" customHeight="1">
      <c r="D1185" s="78"/>
      <c r="E1185" s="79"/>
    </row>
    <row r="1186" spans="4:5" ht="11.25" customHeight="1">
      <c r="D1186" s="78"/>
      <c r="E1186" s="79"/>
    </row>
    <row r="1187" spans="4:5" ht="11.25" customHeight="1">
      <c r="D1187" s="78"/>
      <c r="E1187" s="79"/>
    </row>
    <row r="1188" spans="4:5" ht="11.25" customHeight="1">
      <c r="D1188" s="78"/>
      <c r="E1188" s="79"/>
    </row>
    <row r="1189" spans="4:5" ht="11.25" customHeight="1">
      <c r="D1189" s="78"/>
      <c r="E1189" s="79"/>
    </row>
    <row r="1190" spans="4:5" ht="11.25" customHeight="1">
      <c r="D1190" s="78"/>
      <c r="E1190" s="79"/>
    </row>
    <row r="1191" spans="4:5" ht="11.25" customHeight="1">
      <c r="D1191" s="78"/>
      <c r="E1191" s="79"/>
    </row>
    <row r="1192" spans="4:5" ht="11.25" customHeight="1">
      <c r="D1192" s="78"/>
      <c r="E1192" s="79"/>
    </row>
    <row r="1193" spans="4:5" ht="11.25" customHeight="1">
      <c r="D1193" s="78"/>
      <c r="E1193" s="79"/>
    </row>
    <row r="1194" spans="4:5" ht="11.25" customHeight="1">
      <c r="D1194" s="78"/>
      <c r="E1194" s="79"/>
    </row>
    <row r="1195" spans="4:5" ht="11.25" customHeight="1">
      <c r="D1195" s="78"/>
      <c r="E1195" s="79"/>
    </row>
    <row r="1196" spans="4:5" ht="11.25" customHeight="1">
      <c r="D1196" s="78"/>
      <c r="E1196" s="79"/>
    </row>
    <row r="1197" spans="4:5" ht="11.25" customHeight="1">
      <c r="D1197" s="78"/>
      <c r="E1197" s="79"/>
    </row>
    <row r="1198" spans="4:5" ht="11.25" customHeight="1">
      <c r="D1198" s="78"/>
      <c r="E1198" s="79"/>
    </row>
    <row r="1199" spans="4:5" ht="11.25" customHeight="1">
      <c r="D1199" s="78"/>
      <c r="E1199" s="79"/>
    </row>
    <row r="1200" spans="4:5" ht="11.25" customHeight="1">
      <c r="D1200" s="78"/>
      <c r="E1200" s="79"/>
    </row>
    <row r="1201" spans="4:5" ht="11.25" customHeight="1">
      <c r="D1201" s="78"/>
      <c r="E1201" s="79"/>
    </row>
    <row r="1202" spans="4:5" ht="11.25" customHeight="1">
      <c r="D1202" s="78"/>
      <c r="E1202" s="79"/>
    </row>
    <row r="1203" spans="4:5" ht="11.25" customHeight="1">
      <c r="D1203" s="78"/>
      <c r="E1203" s="79"/>
    </row>
    <row r="1204" spans="4:5" ht="11.25" customHeight="1">
      <c r="D1204" s="78"/>
      <c r="E1204" s="79"/>
    </row>
    <row r="1205" spans="4:5" ht="11.25" customHeight="1">
      <c r="D1205" s="78"/>
      <c r="E1205" s="79"/>
    </row>
    <row r="1206" spans="4:5" ht="11.25" customHeight="1">
      <c r="D1206" s="78"/>
      <c r="E1206" s="79"/>
    </row>
    <row r="1207" spans="4:5" ht="11.25" customHeight="1">
      <c r="D1207" s="78"/>
      <c r="E1207" s="79"/>
    </row>
    <row r="1208" spans="4:5" ht="11.25" customHeight="1">
      <c r="D1208" s="78"/>
      <c r="E1208" s="79"/>
    </row>
    <row r="1209" spans="4:5" ht="11.25" customHeight="1">
      <c r="D1209" s="78"/>
      <c r="E1209" s="79"/>
    </row>
    <row r="1210" spans="4:5" ht="11.25" customHeight="1">
      <c r="D1210" s="78"/>
      <c r="E1210" s="79"/>
    </row>
    <row r="1211" spans="4:5" ht="11.25" customHeight="1">
      <c r="D1211" s="78"/>
      <c r="E1211" s="79"/>
    </row>
    <row r="1212" spans="4:5" ht="11.25" customHeight="1">
      <c r="D1212" s="78"/>
      <c r="E1212" s="79"/>
    </row>
    <row r="1213" spans="4:5" ht="11.25" customHeight="1">
      <c r="D1213" s="78"/>
      <c r="E1213" s="79"/>
    </row>
    <row r="1214" spans="4:5" ht="11.25" customHeight="1">
      <c r="D1214" s="78"/>
      <c r="E1214" s="79"/>
    </row>
    <row r="1215" spans="4:5" ht="11.25" customHeight="1">
      <c r="D1215" s="78"/>
      <c r="E1215" s="79"/>
    </row>
    <row r="1216" spans="4:5" ht="11.25" customHeight="1">
      <c r="D1216" s="78"/>
      <c r="E1216" s="79"/>
    </row>
    <row r="1217" spans="4:5" ht="11.25" customHeight="1">
      <c r="D1217" s="78"/>
      <c r="E1217" s="79"/>
    </row>
    <row r="1218" spans="4:5" ht="11.25" customHeight="1">
      <c r="D1218" s="78"/>
      <c r="E1218" s="79"/>
    </row>
    <row r="1219" spans="4:5" ht="11.25" customHeight="1">
      <c r="D1219" s="78"/>
      <c r="E1219" s="79"/>
    </row>
    <row r="1220" spans="4:5" ht="11.25" customHeight="1">
      <c r="D1220" s="78"/>
      <c r="E1220" s="79"/>
    </row>
    <row r="1221" spans="4:5" ht="11.25" customHeight="1">
      <c r="D1221" s="78"/>
      <c r="E1221" s="79"/>
    </row>
    <row r="1222" spans="4:5" ht="11.25" customHeight="1">
      <c r="D1222" s="78"/>
      <c r="E1222" s="79"/>
    </row>
    <row r="1223" spans="4:5" ht="11.25" customHeight="1">
      <c r="D1223" s="78"/>
      <c r="E1223" s="79"/>
    </row>
    <row r="1224" spans="4:5" ht="11.25" customHeight="1">
      <c r="D1224" s="78"/>
      <c r="E1224" s="79"/>
    </row>
    <row r="1225" spans="4:5" ht="11.25" customHeight="1">
      <c r="D1225" s="78"/>
      <c r="E1225" s="79"/>
    </row>
    <row r="1226" spans="4:5" ht="11.25" customHeight="1">
      <c r="D1226" s="78"/>
      <c r="E1226" s="79"/>
    </row>
    <row r="1227" spans="4:5" ht="11.25" customHeight="1">
      <c r="D1227" s="78"/>
      <c r="E1227" s="79"/>
    </row>
    <row r="1228" spans="4:5" ht="11.25" customHeight="1">
      <c r="D1228" s="78"/>
      <c r="E1228" s="79"/>
    </row>
    <row r="1229" spans="4:5" ht="11.25" customHeight="1">
      <c r="D1229" s="78"/>
      <c r="E1229" s="79"/>
    </row>
    <row r="1230" spans="4:5" ht="11.25" customHeight="1">
      <c r="D1230" s="78"/>
      <c r="E1230" s="79"/>
    </row>
    <row r="1231" spans="4:5" ht="11.25" customHeight="1">
      <c r="D1231" s="78"/>
      <c r="E1231" s="79"/>
    </row>
    <row r="1232" spans="4:5" ht="11.25" customHeight="1">
      <c r="D1232" s="78"/>
      <c r="E1232" s="79"/>
    </row>
    <row r="1233" spans="4:5" ht="11.25" customHeight="1">
      <c r="D1233" s="78"/>
      <c r="E1233" s="79"/>
    </row>
    <row r="1234" spans="4:5" ht="11.25" customHeight="1">
      <c r="D1234" s="78"/>
      <c r="E1234" s="79"/>
    </row>
    <row r="1235" spans="4:5" ht="11.25" customHeight="1">
      <c r="D1235" s="78"/>
      <c r="E1235" s="79"/>
    </row>
    <row r="1236" spans="4:5" ht="11.25" customHeight="1">
      <c r="D1236" s="78"/>
      <c r="E1236" s="79"/>
    </row>
    <row r="1237" spans="4:5" ht="11.25" customHeight="1">
      <c r="D1237" s="78"/>
      <c r="E1237" s="79"/>
    </row>
    <row r="1238" spans="4:5" ht="11.25" customHeight="1">
      <c r="D1238" s="78"/>
      <c r="E1238" s="79"/>
    </row>
    <row r="1239" spans="4:5" ht="11.25" customHeight="1">
      <c r="D1239" s="78"/>
      <c r="E1239" s="79"/>
    </row>
    <row r="1240" spans="4:5" ht="11.25" customHeight="1">
      <c r="D1240" s="78"/>
      <c r="E1240" s="79"/>
    </row>
    <row r="1241" spans="4:5" ht="11.25" customHeight="1">
      <c r="D1241" s="78"/>
      <c r="E1241" s="79"/>
    </row>
    <row r="1242" spans="4:5" ht="11.25" customHeight="1">
      <c r="D1242" s="78"/>
      <c r="E1242" s="79"/>
    </row>
    <row r="1243" spans="4:5" ht="11.25" customHeight="1">
      <c r="D1243" s="78"/>
      <c r="E1243" s="79"/>
    </row>
    <row r="1244" spans="4:5" ht="11.25" customHeight="1">
      <c r="D1244" s="78"/>
      <c r="E1244" s="79"/>
    </row>
    <row r="1245" spans="4:5" ht="11.25" customHeight="1">
      <c r="D1245" s="78"/>
      <c r="E1245" s="79"/>
    </row>
    <row r="1246" spans="4:5" ht="11.25" customHeight="1">
      <c r="D1246" s="78"/>
      <c r="E1246" s="79"/>
    </row>
    <row r="1247" spans="4:5" ht="11.25" customHeight="1">
      <c r="D1247" s="78"/>
      <c r="E1247" s="79"/>
    </row>
    <row r="1248" spans="4:5" ht="11.25" customHeight="1">
      <c r="D1248" s="78"/>
      <c r="E1248" s="79"/>
    </row>
    <row r="1249" spans="4:5" ht="11.25" customHeight="1">
      <c r="D1249" s="78"/>
      <c r="E1249" s="79"/>
    </row>
    <row r="1250" spans="4:5" ht="11.25" customHeight="1">
      <c r="D1250" s="78"/>
      <c r="E1250" s="79"/>
    </row>
    <row r="1251" spans="4:5" ht="11.25" customHeight="1">
      <c r="D1251" s="78"/>
      <c r="E1251" s="79"/>
    </row>
    <row r="1252" spans="4:5" ht="11.25" customHeight="1">
      <c r="D1252" s="78"/>
      <c r="E1252" s="79"/>
    </row>
    <row r="1253" spans="4:5" ht="11.25" customHeight="1">
      <c r="D1253" s="78"/>
      <c r="E1253" s="79"/>
    </row>
    <row r="1254" spans="4:5" ht="11.25" customHeight="1">
      <c r="D1254" s="78"/>
      <c r="E1254" s="79"/>
    </row>
    <row r="1255" spans="4:5" ht="11.25" customHeight="1">
      <c r="D1255" s="78"/>
      <c r="E1255" s="79"/>
    </row>
    <row r="1256" spans="4:5" ht="11.25" customHeight="1">
      <c r="D1256" s="78"/>
      <c r="E1256" s="79"/>
    </row>
    <row r="1257" spans="4:5" ht="11.25" customHeight="1">
      <c r="D1257" s="78"/>
      <c r="E1257" s="79"/>
    </row>
    <row r="1258" spans="4:5" ht="11.25" customHeight="1">
      <c r="D1258" s="78"/>
      <c r="E1258" s="79"/>
    </row>
    <row r="1259" spans="4:5" ht="11.25" customHeight="1">
      <c r="D1259" s="78"/>
      <c r="E1259" s="79"/>
    </row>
    <row r="1260" spans="4:5" ht="11.25" customHeight="1">
      <c r="D1260" s="78"/>
      <c r="E1260" s="79"/>
    </row>
    <row r="1261" spans="4:5" ht="11.25" customHeight="1">
      <c r="D1261" s="78"/>
      <c r="E1261" s="79"/>
    </row>
    <row r="1262" spans="4:5" ht="11.25" customHeight="1">
      <c r="D1262" s="78"/>
      <c r="E1262" s="79"/>
    </row>
    <row r="1263" spans="4:5" ht="11.25" customHeight="1">
      <c r="D1263" s="78"/>
      <c r="E1263" s="79"/>
    </row>
    <row r="1264" spans="4:5" ht="11.25" customHeight="1">
      <c r="D1264" s="78"/>
      <c r="E1264" s="79"/>
    </row>
    <row r="1265" spans="4:5" ht="11.25" customHeight="1">
      <c r="D1265" s="78"/>
      <c r="E1265" s="79"/>
    </row>
    <row r="1266" spans="4:5" ht="11.25" customHeight="1">
      <c r="D1266" s="78"/>
      <c r="E1266" s="79"/>
    </row>
    <row r="1267" spans="4:5" ht="11.25" customHeight="1">
      <c r="D1267" s="78"/>
      <c r="E1267" s="79"/>
    </row>
    <row r="1268" spans="4:5" ht="11.25" customHeight="1">
      <c r="D1268" s="78"/>
      <c r="E1268" s="79"/>
    </row>
    <row r="1269" spans="4:5" ht="11.25" customHeight="1">
      <c r="D1269" s="78"/>
      <c r="E1269" s="79"/>
    </row>
    <row r="1270" spans="4:5" ht="11.25" customHeight="1">
      <c r="D1270" s="78"/>
      <c r="E1270" s="79"/>
    </row>
    <row r="1271" spans="4:5" ht="11.25" customHeight="1">
      <c r="D1271" s="78"/>
      <c r="E1271" s="79"/>
    </row>
    <row r="1272" spans="4:5" ht="11.25" customHeight="1">
      <c r="D1272" s="78"/>
      <c r="E1272" s="79"/>
    </row>
    <row r="1273" spans="4:5" ht="11.25" customHeight="1">
      <c r="D1273" s="78"/>
      <c r="E1273" s="79"/>
    </row>
    <row r="1274" spans="4:5" ht="11.25" customHeight="1">
      <c r="D1274" s="78"/>
      <c r="E1274" s="79"/>
    </row>
    <row r="1275" spans="4:5" ht="11.25" customHeight="1">
      <c r="D1275" s="78"/>
      <c r="E1275" s="79"/>
    </row>
    <row r="1276" spans="4:5" ht="11.25" customHeight="1">
      <c r="D1276" s="78"/>
      <c r="E1276" s="79"/>
    </row>
    <row r="1277" spans="4:5" ht="11.25" customHeight="1">
      <c r="D1277" s="78"/>
      <c r="E1277" s="79"/>
    </row>
    <row r="1278" spans="4:5" ht="11.25" customHeight="1">
      <c r="D1278" s="78"/>
      <c r="E1278" s="79"/>
    </row>
    <row r="1279" spans="4:5" ht="11.25" customHeight="1">
      <c r="D1279" s="78"/>
      <c r="E1279" s="79"/>
    </row>
    <row r="1280" spans="4:5" ht="11.25" customHeight="1">
      <c r="D1280" s="78"/>
      <c r="E1280" s="79"/>
    </row>
    <row r="1281" spans="4:5" ht="11.25" customHeight="1">
      <c r="D1281" s="78"/>
      <c r="E1281" s="79"/>
    </row>
    <row r="1282" spans="4:5" ht="11.25" customHeight="1">
      <c r="D1282" s="78"/>
      <c r="E1282" s="79"/>
    </row>
    <row r="1283" spans="4:5" ht="11.25" customHeight="1">
      <c r="D1283" s="78"/>
      <c r="E1283" s="79"/>
    </row>
    <row r="1284" spans="4:5" ht="11.25" customHeight="1">
      <c r="D1284" s="78"/>
      <c r="E1284" s="79"/>
    </row>
    <row r="1285" spans="4:5" ht="11.25" customHeight="1">
      <c r="D1285" s="78"/>
      <c r="E1285" s="79"/>
    </row>
    <row r="1286" spans="4:5" ht="11.25" customHeight="1">
      <c r="D1286" s="78"/>
      <c r="E1286" s="79"/>
    </row>
    <row r="1287" spans="4:5" ht="11.25" customHeight="1">
      <c r="D1287" s="78"/>
      <c r="E1287" s="79"/>
    </row>
    <row r="1288" spans="4:5" ht="11.25" customHeight="1">
      <c r="D1288" s="78"/>
      <c r="E1288" s="79"/>
    </row>
    <row r="1289" spans="4:5" ht="11.25" customHeight="1">
      <c r="D1289" s="78"/>
      <c r="E1289" s="79"/>
    </row>
    <row r="1290" spans="4:5" ht="11.25" customHeight="1">
      <c r="D1290" s="78"/>
      <c r="E1290" s="79"/>
    </row>
    <row r="1291" spans="4:5" ht="11.25" customHeight="1">
      <c r="D1291" s="78"/>
      <c r="E1291" s="79"/>
    </row>
    <row r="1292" spans="4:5" ht="11.25" customHeight="1">
      <c r="D1292" s="78"/>
      <c r="E1292" s="79"/>
    </row>
    <row r="1293" spans="4:5" ht="11.25" customHeight="1">
      <c r="D1293" s="78"/>
      <c r="E1293" s="79"/>
    </row>
    <row r="1294" spans="4:5" ht="11.25" customHeight="1">
      <c r="D1294" s="78"/>
      <c r="E1294" s="79"/>
    </row>
    <row r="1295" spans="4:5" ht="11.25" customHeight="1">
      <c r="D1295" s="78"/>
      <c r="E1295" s="79"/>
    </row>
    <row r="1296" spans="4:5" ht="11.25" customHeight="1">
      <c r="D1296" s="78"/>
      <c r="E1296" s="79"/>
    </row>
    <row r="1297" spans="4:5" ht="11.25" customHeight="1">
      <c r="D1297" s="78"/>
      <c r="E1297" s="79"/>
    </row>
    <row r="1298" spans="4:5" ht="11.25" customHeight="1">
      <c r="D1298" s="78"/>
      <c r="E1298" s="79"/>
    </row>
    <row r="1299" spans="4:5" ht="11.25" customHeight="1">
      <c r="D1299" s="78"/>
      <c r="E1299" s="79"/>
    </row>
    <row r="1300" spans="4:5" ht="11.25" customHeight="1">
      <c r="D1300" s="78"/>
      <c r="E1300" s="79"/>
    </row>
    <row r="1301" spans="4:5" ht="11.25" customHeight="1">
      <c r="D1301" s="78"/>
      <c r="E1301" s="79"/>
    </row>
    <row r="1302" spans="4:5" ht="11.25" customHeight="1">
      <c r="D1302" s="78"/>
      <c r="E1302" s="79"/>
    </row>
    <row r="1303" spans="4:5" ht="11.25" customHeight="1">
      <c r="D1303" s="78"/>
      <c r="E1303" s="79"/>
    </row>
    <row r="1304" spans="4:5" ht="11.25" customHeight="1">
      <c r="D1304" s="78"/>
      <c r="E1304" s="79"/>
    </row>
    <row r="1305" spans="4:5" ht="11.25" customHeight="1">
      <c r="D1305" s="78"/>
      <c r="E1305" s="79"/>
    </row>
    <row r="1306" spans="4:5" ht="11.25" customHeight="1">
      <c r="D1306" s="78"/>
      <c r="E1306" s="79"/>
    </row>
    <row r="1307" spans="4:5" ht="11.25" customHeight="1">
      <c r="D1307" s="78"/>
      <c r="E1307" s="79"/>
    </row>
    <row r="1308" spans="4:5" ht="11.25" customHeight="1">
      <c r="D1308" s="78"/>
      <c r="E1308" s="79"/>
    </row>
    <row r="1309" spans="4:5" ht="11.25" customHeight="1">
      <c r="D1309" s="78"/>
      <c r="E1309" s="79"/>
    </row>
    <row r="1310" spans="4:5" ht="11.25" customHeight="1">
      <c r="D1310" s="78"/>
      <c r="E1310" s="79"/>
    </row>
    <row r="1311" spans="4:5" ht="11.25" customHeight="1">
      <c r="D1311" s="78"/>
      <c r="E1311" s="79"/>
    </row>
    <row r="1312" spans="4:5" ht="11.25" customHeight="1">
      <c r="D1312" s="78"/>
      <c r="E1312" s="79"/>
    </row>
    <row r="1313" spans="4:5" ht="11.25" customHeight="1">
      <c r="D1313" s="78"/>
      <c r="E1313" s="79"/>
    </row>
    <row r="1314" spans="4:5" ht="11.25" customHeight="1">
      <c r="D1314" s="78"/>
      <c r="E1314" s="79"/>
    </row>
    <row r="1315" spans="4:5" ht="11.25" customHeight="1">
      <c r="D1315" s="78"/>
      <c r="E1315" s="79"/>
    </row>
    <row r="1316" spans="4:5" ht="11.25" customHeight="1">
      <c r="D1316" s="78"/>
      <c r="E1316" s="79"/>
    </row>
    <row r="1317" spans="4:5" ht="11.25" customHeight="1">
      <c r="D1317" s="78"/>
      <c r="E1317" s="79"/>
    </row>
    <row r="1318" spans="4:5" ht="11.25" customHeight="1">
      <c r="D1318" s="78"/>
      <c r="E1318" s="79"/>
    </row>
    <row r="1319" spans="4:5" ht="11.25" customHeight="1">
      <c r="D1319" s="78"/>
      <c r="E1319" s="79"/>
    </row>
    <row r="1320" spans="4:5" ht="11.25" customHeight="1">
      <c r="D1320" s="78"/>
      <c r="E1320" s="79"/>
    </row>
    <row r="1321" spans="4:5" ht="11.25" customHeight="1">
      <c r="D1321" s="78"/>
      <c r="E1321" s="79"/>
    </row>
    <row r="1322" spans="4:5" ht="11.25" customHeight="1">
      <c r="D1322" s="78"/>
      <c r="E1322" s="79"/>
    </row>
    <row r="1323" spans="4:5" ht="11.25" customHeight="1">
      <c r="D1323" s="78"/>
      <c r="E1323" s="79"/>
    </row>
    <row r="1324" spans="4:5" ht="11.25" customHeight="1">
      <c r="D1324" s="78"/>
      <c r="E1324" s="79"/>
    </row>
    <row r="1325" spans="4:5" ht="11.25" customHeight="1">
      <c r="D1325" s="78"/>
      <c r="E1325" s="79"/>
    </row>
    <row r="1326" spans="4:5" ht="11.25" customHeight="1">
      <c r="D1326" s="78"/>
      <c r="E1326" s="79"/>
    </row>
    <row r="1327" spans="4:5" ht="11.25" customHeight="1">
      <c r="D1327" s="78"/>
      <c r="E1327" s="79"/>
    </row>
    <row r="1328" spans="4:5" ht="11.25" customHeight="1">
      <c r="D1328" s="78"/>
      <c r="E1328" s="79"/>
    </row>
    <row r="1329" spans="4:5" ht="11.25" customHeight="1">
      <c r="D1329" s="78"/>
      <c r="E1329" s="79"/>
    </row>
    <row r="1330" spans="4:5" ht="11.25" customHeight="1">
      <c r="D1330" s="78"/>
      <c r="E1330" s="79"/>
    </row>
    <row r="1331" spans="4:5" ht="11.25" customHeight="1">
      <c r="D1331" s="78"/>
      <c r="E1331" s="79"/>
    </row>
    <row r="1332" spans="4:5" ht="11.25" customHeight="1">
      <c r="D1332" s="78"/>
      <c r="E1332" s="79"/>
    </row>
    <row r="1333" spans="4:5" ht="11.25" customHeight="1">
      <c r="D1333" s="78"/>
      <c r="E1333" s="79"/>
    </row>
    <row r="1334" spans="4:5" ht="11.25" customHeight="1">
      <c r="D1334" s="78"/>
      <c r="E1334" s="79"/>
    </row>
    <row r="1335" spans="4:5" ht="11.25" customHeight="1">
      <c r="D1335" s="78"/>
      <c r="E1335" s="79"/>
    </row>
    <row r="1336" spans="4:5" ht="11.25" customHeight="1">
      <c r="D1336" s="78"/>
      <c r="E1336" s="79"/>
    </row>
    <row r="1337" spans="4:5" ht="11.25" customHeight="1">
      <c r="D1337" s="78"/>
      <c r="E1337" s="79"/>
    </row>
    <row r="1338" spans="4:5" ht="11.25" customHeight="1">
      <c r="D1338" s="78"/>
      <c r="E1338" s="79"/>
    </row>
    <row r="1339" spans="4:5" ht="11.25" customHeight="1">
      <c r="D1339" s="78"/>
      <c r="E1339" s="79"/>
    </row>
    <row r="1340" spans="4:5" ht="11.25" customHeight="1">
      <c r="D1340" s="78"/>
      <c r="E1340" s="79"/>
    </row>
    <row r="1341" spans="4:5" ht="11.25" customHeight="1">
      <c r="D1341" s="78"/>
      <c r="E1341" s="79"/>
    </row>
    <row r="1342" spans="4:5" ht="11.25" customHeight="1">
      <c r="D1342" s="78"/>
      <c r="E1342" s="79"/>
    </row>
    <row r="1343" spans="4:5" ht="11.25" customHeight="1">
      <c r="D1343" s="78"/>
      <c r="E1343" s="79"/>
    </row>
    <row r="1344" spans="4:5" ht="11.25" customHeight="1">
      <c r="D1344" s="78"/>
      <c r="E1344" s="79"/>
    </row>
    <row r="1345" spans="4:5" ht="11.25" customHeight="1">
      <c r="D1345" s="78"/>
      <c r="E1345" s="79"/>
    </row>
    <row r="1346" spans="4:5" ht="11.25" customHeight="1">
      <c r="D1346" s="78"/>
      <c r="E1346" s="79"/>
    </row>
    <row r="1347" spans="4:5" ht="11.25" customHeight="1">
      <c r="D1347" s="78"/>
      <c r="E1347" s="79"/>
    </row>
    <row r="1348" spans="4:5" ht="11.25" customHeight="1">
      <c r="D1348" s="78"/>
      <c r="E1348" s="79"/>
    </row>
    <row r="1349" spans="4:5" ht="11.25" customHeight="1">
      <c r="D1349" s="78"/>
      <c r="E1349" s="79"/>
    </row>
    <row r="1350" spans="4:5" ht="11.25" customHeight="1">
      <c r="D1350" s="78"/>
      <c r="E1350" s="79"/>
    </row>
    <row r="1351" spans="4:5" ht="11.25" customHeight="1">
      <c r="D1351" s="78"/>
      <c r="E1351" s="79"/>
    </row>
    <row r="1352" spans="4:5" ht="11.25" customHeight="1">
      <c r="D1352" s="78"/>
      <c r="E1352" s="79"/>
    </row>
    <row r="1353" spans="4:5" ht="11.25" customHeight="1">
      <c r="D1353" s="78"/>
      <c r="E1353" s="79"/>
    </row>
    <row r="1354" spans="4:5" ht="11.25" customHeight="1">
      <c r="D1354" s="78"/>
      <c r="E1354" s="79"/>
    </row>
    <row r="1355" spans="4:5" ht="11.25" customHeight="1">
      <c r="D1355" s="78"/>
      <c r="E1355" s="79"/>
    </row>
    <row r="1356" spans="4:5" ht="11.25" customHeight="1">
      <c r="D1356" s="78"/>
      <c r="E1356" s="79"/>
    </row>
    <row r="1357" spans="4:5" ht="11.25" customHeight="1">
      <c r="D1357" s="78"/>
      <c r="E1357" s="79"/>
    </row>
    <row r="1358" spans="4:5" ht="11.25" customHeight="1">
      <c r="D1358" s="78"/>
      <c r="E1358" s="79"/>
    </row>
    <row r="1359" spans="4:5" ht="11.25" customHeight="1">
      <c r="D1359" s="78"/>
      <c r="E1359" s="79"/>
    </row>
    <row r="1360" spans="4:5" ht="11.25" customHeight="1">
      <c r="D1360" s="78"/>
      <c r="E1360" s="79"/>
    </row>
    <row r="1361" spans="4:5" ht="11.25" customHeight="1">
      <c r="D1361" s="78"/>
      <c r="E1361" s="79"/>
    </row>
    <row r="1362" spans="4:5" ht="11.25" customHeight="1">
      <c r="D1362" s="78"/>
      <c r="E1362" s="79"/>
    </row>
    <row r="1363" spans="4:5" ht="11.25" customHeight="1">
      <c r="D1363" s="78"/>
      <c r="E1363" s="79"/>
    </row>
    <row r="1364" spans="4:5" ht="11.25" customHeight="1">
      <c r="D1364" s="78"/>
      <c r="E1364" s="79"/>
    </row>
    <row r="1365" spans="4:5" ht="11.25" customHeight="1">
      <c r="D1365" s="78"/>
      <c r="E1365" s="79"/>
    </row>
    <row r="1366" spans="4:5" ht="11.25" customHeight="1">
      <c r="D1366" s="78"/>
      <c r="E1366" s="79"/>
    </row>
    <row r="1367" spans="4:5" ht="11.25" customHeight="1">
      <c r="D1367" s="78"/>
      <c r="E1367" s="79"/>
    </row>
    <row r="1368" spans="4:5" ht="11.25" customHeight="1">
      <c r="D1368" s="78"/>
      <c r="E1368" s="79"/>
    </row>
    <row r="1369" spans="4:5" ht="11.25" customHeight="1">
      <c r="D1369" s="78"/>
      <c r="E1369" s="79"/>
    </row>
    <row r="1370" spans="4:5" ht="11.25" customHeight="1">
      <c r="D1370" s="78"/>
      <c r="E1370" s="79"/>
    </row>
    <row r="1371" spans="4:5" ht="11.25" customHeight="1">
      <c r="D1371" s="78"/>
      <c r="E1371" s="79"/>
    </row>
    <row r="1372" spans="4:5" ht="11.25" customHeight="1">
      <c r="D1372" s="78"/>
      <c r="E1372" s="79"/>
    </row>
    <row r="1373" spans="4:5" ht="11.25" customHeight="1">
      <c r="D1373" s="78"/>
      <c r="E1373" s="79"/>
    </row>
    <row r="1374" spans="4:5" ht="11.25" customHeight="1">
      <c r="D1374" s="78"/>
      <c r="E1374" s="79"/>
    </row>
    <row r="1375" spans="4:5" ht="11.25" customHeight="1">
      <c r="D1375" s="78"/>
      <c r="E1375" s="79"/>
    </row>
    <row r="1376" spans="4:5" ht="11.25" customHeight="1">
      <c r="D1376" s="78"/>
      <c r="E1376" s="79"/>
    </row>
    <row r="1377" spans="4:5" ht="11.25" customHeight="1">
      <c r="D1377" s="78"/>
      <c r="E1377" s="79"/>
    </row>
    <row r="1378" spans="4:5" ht="11.25" customHeight="1">
      <c r="D1378" s="78"/>
      <c r="E1378" s="79"/>
    </row>
    <row r="1379" spans="4:5" ht="11.25" customHeight="1">
      <c r="D1379" s="78"/>
      <c r="E1379" s="79"/>
    </row>
    <row r="1380" spans="4:5" ht="11.25" customHeight="1">
      <c r="D1380" s="78"/>
      <c r="E1380" s="79"/>
    </row>
    <row r="1381" spans="4:5" ht="11.25" customHeight="1">
      <c r="D1381" s="78"/>
      <c r="E1381" s="79"/>
    </row>
    <row r="1382" spans="4:5" ht="11.25" customHeight="1">
      <c r="D1382" s="78"/>
      <c r="E1382" s="79"/>
    </row>
    <row r="1383" spans="4:5" ht="11.25" customHeight="1">
      <c r="D1383" s="78"/>
      <c r="E1383" s="79"/>
    </row>
    <row r="1384" spans="4:5" ht="11.25" customHeight="1">
      <c r="D1384" s="78"/>
      <c r="E1384" s="79"/>
    </row>
    <row r="1385" spans="4:5" ht="11.25" customHeight="1">
      <c r="D1385" s="78"/>
      <c r="E1385" s="79"/>
    </row>
    <row r="1386" spans="4:5" ht="11.25" customHeight="1">
      <c r="D1386" s="78"/>
      <c r="E1386" s="79"/>
    </row>
    <row r="1387" spans="4:5" ht="11.25" customHeight="1">
      <c r="D1387" s="78"/>
      <c r="E1387" s="79"/>
    </row>
    <row r="1388" spans="4:5" ht="11.25" customHeight="1">
      <c r="D1388" s="78"/>
      <c r="E1388" s="79"/>
    </row>
    <row r="1389" spans="4:5" ht="11.25" customHeight="1">
      <c r="D1389" s="78"/>
      <c r="E1389" s="79"/>
    </row>
    <row r="1390" spans="4:5" ht="11.25" customHeight="1">
      <c r="D1390" s="78"/>
      <c r="E1390" s="79"/>
    </row>
    <row r="1391" spans="4:5" ht="11.25" customHeight="1">
      <c r="D1391" s="78"/>
      <c r="E1391" s="79"/>
    </row>
    <row r="1392" spans="4:5" ht="11.25" customHeight="1">
      <c r="D1392" s="78"/>
      <c r="E1392" s="79"/>
    </row>
    <row r="1393" spans="4:5" ht="11.25" customHeight="1">
      <c r="D1393" s="78"/>
      <c r="E1393" s="79"/>
    </row>
    <row r="1394" spans="4:5" ht="11.25" customHeight="1">
      <c r="D1394" s="78"/>
      <c r="E1394" s="79"/>
    </row>
    <row r="1395" spans="4:5" ht="11.25" customHeight="1">
      <c r="D1395" s="78"/>
      <c r="E1395" s="79"/>
    </row>
    <row r="1396" spans="4:5" ht="11.25" customHeight="1">
      <c r="D1396" s="78"/>
      <c r="E1396" s="79"/>
    </row>
    <row r="1397" spans="4:5" ht="11.25" customHeight="1">
      <c r="D1397" s="78"/>
      <c r="E1397" s="79"/>
    </row>
    <row r="1398" spans="4:5" ht="11.25" customHeight="1">
      <c r="D1398" s="78"/>
      <c r="E1398" s="79"/>
    </row>
    <row r="1399" spans="4:5" ht="11.25" customHeight="1">
      <c r="D1399" s="78"/>
      <c r="E1399" s="79"/>
    </row>
    <row r="1400" spans="4:5" ht="11.25" customHeight="1">
      <c r="D1400" s="78"/>
      <c r="E1400" s="79"/>
    </row>
    <row r="1401" spans="4:5" ht="11.25" customHeight="1">
      <c r="D1401" s="78"/>
      <c r="E1401" s="79"/>
    </row>
    <row r="1402" spans="4:5" ht="11.25" customHeight="1">
      <c r="D1402" s="78"/>
      <c r="E1402" s="79"/>
    </row>
    <row r="1403" spans="4:5" ht="11.25" customHeight="1">
      <c r="D1403" s="78"/>
      <c r="E1403" s="79"/>
    </row>
    <row r="1404" spans="4:5" ht="11.25" customHeight="1">
      <c r="D1404" s="78"/>
      <c r="E1404" s="79"/>
    </row>
    <row r="1405" spans="4:5" ht="11.25" customHeight="1">
      <c r="D1405" s="78"/>
      <c r="E1405" s="79"/>
    </row>
    <row r="1406" spans="4:5" ht="11.25" customHeight="1">
      <c r="D1406" s="78"/>
      <c r="E1406" s="79"/>
    </row>
    <row r="1407" spans="4:5" ht="11.25" customHeight="1">
      <c r="D1407" s="78"/>
      <c r="E1407" s="79"/>
    </row>
    <row r="1408" spans="4:5" ht="11.25" customHeight="1">
      <c r="D1408" s="78"/>
      <c r="E1408" s="79"/>
    </row>
    <row r="1409" spans="4:5" ht="11.25" customHeight="1">
      <c r="D1409" s="78"/>
      <c r="E1409" s="79"/>
    </row>
    <row r="1410" spans="4:5" ht="11.25" customHeight="1">
      <c r="D1410" s="78"/>
      <c r="E1410" s="79"/>
    </row>
    <row r="1411" spans="4:5" ht="11.25" customHeight="1">
      <c r="D1411" s="78"/>
      <c r="E1411" s="79"/>
    </row>
    <row r="1412" spans="4:5" ht="11.25" customHeight="1">
      <c r="D1412" s="78"/>
      <c r="E1412" s="79"/>
    </row>
    <row r="1413" spans="4:5" ht="11.25" customHeight="1">
      <c r="D1413" s="78"/>
      <c r="E1413" s="79"/>
    </row>
    <row r="1414" spans="4:5" ht="11.25" customHeight="1">
      <c r="D1414" s="78"/>
      <c r="E1414" s="79"/>
    </row>
    <row r="1415" spans="4:5" ht="11.25" customHeight="1">
      <c r="D1415" s="78"/>
      <c r="E1415" s="79"/>
    </row>
    <row r="1416" spans="4:5" ht="11.25" customHeight="1">
      <c r="D1416" s="78"/>
      <c r="E1416" s="79"/>
    </row>
    <row r="1417" spans="4:5" ht="11.25" customHeight="1">
      <c r="D1417" s="78"/>
      <c r="E1417" s="79"/>
    </row>
    <row r="1418" spans="4:5" ht="11.25" customHeight="1">
      <c r="D1418" s="78"/>
      <c r="E1418" s="79"/>
    </row>
    <row r="1419" spans="4:5" ht="11.25" customHeight="1">
      <c r="D1419" s="78"/>
      <c r="E1419" s="79"/>
    </row>
    <row r="1420" spans="4:5" ht="11.25" customHeight="1">
      <c r="D1420" s="78"/>
      <c r="E1420" s="79"/>
    </row>
    <row r="1421" spans="4:5" ht="11.25" customHeight="1">
      <c r="D1421" s="78"/>
      <c r="E1421" s="79"/>
    </row>
    <row r="1422" spans="4:5" ht="11.25" customHeight="1">
      <c r="D1422" s="78"/>
      <c r="E1422" s="79"/>
    </row>
    <row r="1423" spans="4:5" ht="11.25" customHeight="1">
      <c r="D1423" s="78"/>
      <c r="E1423" s="79"/>
    </row>
    <row r="1424" spans="4:5" ht="11.25" customHeight="1">
      <c r="D1424" s="78"/>
      <c r="E1424" s="79"/>
    </row>
    <row r="1425" spans="4:5" ht="11.25" customHeight="1">
      <c r="D1425" s="78"/>
      <c r="E1425" s="79"/>
    </row>
    <row r="1426" spans="4:5" ht="11.25" customHeight="1">
      <c r="D1426" s="78"/>
      <c r="E1426" s="79"/>
    </row>
    <row r="1427" spans="4:5" ht="11.25" customHeight="1">
      <c r="D1427" s="78"/>
      <c r="E1427" s="79"/>
    </row>
    <row r="1428" spans="4:5" ht="11.25" customHeight="1">
      <c r="D1428" s="78"/>
      <c r="E1428" s="79"/>
    </row>
    <row r="1429" spans="4:5" ht="11.25" customHeight="1">
      <c r="D1429" s="78"/>
      <c r="E1429" s="79"/>
    </row>
    <row r="1430" spans="4:5" ht="11.25" customHeight="1">
      <c r="D1430" s="78"/>
      <c r="E1430" s="79"/>
    </row>
    <row r="1431" spans="4:5" ht="11.25" customHeight="1">
      <c r="D1431" s="78"/>
      <c r="E1431" s="79"/>
    </row>
    <row r="1432" spans="4:5" ht="11.25" customHeight="1">
      <c r="D1432" s="78"/>
      <c r="E1432" s="79"/>
    </row>
    <row r="1433" spans="4:5" ht="11.25" customHeight="1">
      <c r="D1433" s="78"/>
      <c r="E1433" s="79"/>
    </row>
    <row r="1434" spans="4:5" ht="11.25" customHeight="1">
      <c r="D1434" s="78"/>
      <c r="E1434" s="79"/>
    </row>
    <row r="1435" spans="4:5" ht="11.25" customHeight="1">
      <c r="D1435" s="78"/>
      <c r="E1435" s="79"/>
    </row>
    <row r="1436" spans="4:5" ht="11.25" customHeight="1">
      <c r="D1436" s="78"/>
      <c r="E1436" s="79"/>
    </row>
    <row r="1437" spans="4:5" ht="11.25" customHeight="1">
      <c r="D1437" s="78"/>
      <c r="E1437" s="79"/>
    </row>
    <row r="1438" spans="4:5" ht="11.25" customHeight="1">
      <c r="D1438" s="78"/>
      <c r="E1438" s="79"/>
    </row>
    <row r="1439" spans="4:5" ht="11.25" customHeight="1">
      <c r="D1439" s="78"/>
      <c r="E1439" s="79"/>
    </row>
    <row r="1440" spans="4:5" ht="11.25" customHeight="1">
      <c r="D1440" s="78"/>
      <c r="E1440" s="79"/>
    </row>
    <row r="1441" spans="4:5" ht="11.25" customHeight="1">
      <c r="D1441" s="78"/>
      <c r="E1441" s="79"/>
    </row>
    <row r="1442" spans="4:5" ht="11.25" customHeight="1">
      <c r="D1442" s="78"/>
      <c r="E1442" s="79"/>
    </row>
    <row r="1443" spans="4:5" ht="11.25" customHeight="1">
      <c r="D1443" s="78"/>
      <c r="E1443" s="79"/>
    </row>
    <row r="1444" spans="4:5" ht="11.25" customHeight="1">
      <c r="D1444" s="78"/>
      <c r="E1444" s="79"/>
    </row>
    <row r="1445" spans="4:5" ht="11.25" customHeight="1">
      <c r="D1445" s="78"/>
      <c r="E1445" s="79"/>
    </row>
    <row r="1446" spans="4:5" ht="11.25" customHeight="1">
      <c r="D1446" s="78"/>
      <c r="E1446" s="79"/>
    </row>
    <row r="1447" spans="4:5" ht="11.25" customHeight="1">
      <c r="D1447" s="78"/>
      <c r="E1447" s="79"/>
    </row>
    <row r="1448" spans="4:5" ht="11.25" customHeight="1">
      <c r="D1448" s="78"/>
      <c r="E1448" s="79"/>
    </row>
    <row r="1449" spans="4:5" ht="11.25" customHeight="1">
      <c r="D1449" s="78"/>
      <c r="E1449" s="79"/>
    </row>
    <row r="1450" spans="4:5" ht="11.25" customHeight="1">
      <c r="D1450" s="78"/>
      <c r="E1450" s="79"/>
    </row>
    <row r="1451" spans="4:5" ht="11.25" customHeight="1">
      <c r="D1451" s="78"/>
      <c r="E1451" s="79"/>
    </row>
    <row r="1452" spans="4:5" ht="11.25" customHeight="1">
      <c r="D1452" s="78"/>
      <c r="E1452" s="79"/>
    </row>
    <row r="1453" spans="4:5" ht="11.25" customHeight="1">
      <c r="D1453" s="78"/>
      <c r="E1453" s="79"/>
    </row>
    <row r="1454" spans="4:5" ht="11.25" customHeight="1">
      <c r="D1454" s="78"/>
      <c r="E1454" s="79"/>
    </row>
    <row r="1455" spans="4:5" ht="11.25" customHeight="1">
      <c r="D1455" s="78"/>
      <c r="E1455" s="79"/>
    </row>
    <row r="1456" spans="4:5" ht="11.25" customHeight="1">
      <c r="D1456" s="78"/>
      <c r="E1456" s="79"/>
    </row>
    <row r="1457" spans="4:5" ht="11.25" customHeight="1">
      <c r="D1457" s="78"/>
      <c r="E1457" s="79"/>
    </row>
    <row r="1458" spans="4:5" ht="11.25" customHeight="1">
      <c r="D1458" s="78"/>
      <c r="E1458" s="79"/>
    </row>
    <row r="1459" spans="4:5" ht="11.25" customHeight="1">
      <c r="D1459" s="78"/>
      <c r="E1459" s="79"/>
    </row>
    <row r="1460" spans="4:5" ht="11.25" customHeight="1">
      <c r="D1460" s="78"/>
      <c r="E1460" s="79"/>
    </row>
    <row r="1461" spans="4:5" ht="11.25" customHeight="1">
      <c r="D1461" s="78"/>
      <c r="E1461" s="79"/>
    </row>
    <row r="1462" spans="4:5" ht="11.25" customHeight="1">
      <c r="D1462" s="78"/>
      <c r="E1462" s="79"/>
    </row>
    <row r="1463" spans="4:5" ht="11.25" customHeight="1">
      <c r="D1463" s="78"/>
      <c r="E1463" s="79"/>
    </row>
    <row r="1464" spans="4:5" ht="11.25" customHeight="1">
      <c r="D1464" s="78"/>
      <c r="E1464" s="79"/>
    </row>
    <row r="1465" spans="4:5" ht="11.25" customHeight="1">
      <c r="D1465" s="78"/>
      <c r="E1465" s="79"/>
    </row>
    <row r="1466" spans="4:5" ht="11.25" customHeight="1">
      <c r="D1466" s="78"/>
      <c r="E1466" s="79"/>
    </row>
    <row r="1467" spans="4:5" ht="11.25" customHeight="1">
      <c r="D1467" s="78"/>
      <c r="E1467" s="79"/>
    </row>
    <row r="1468" spans="4:5" ht="11.25" customHeight="1">
      <c r="D1468" s="78"/>
      <c r="E1468" s="79"/>
    </row>
    <row r="1469" spans="4:5" ht="11.25" customHeight="1">
      <c r="D1469" s="78"/>
      <c r="E1469" s="79"/>
    </row>
    <row r="1470" spans="4:5" ht="11.25" customHeight="1">
      <c r="D1470" s="78"/>
      <c r="E1470" s="79"/>
    </row>
    <row r="1471" spans="4:5" ht="11.25" customHeight="1">
      <c r="D1471" s="78"/>
      <c r="E1471" s="79"/>
    </row>
    <row r="1472" spans="4:5" ht="11.25" customHeight="1">
      <c r="D1472" s="78"/>
      <c r="E1472" s="79"/>
    </row>
    <row r="1473" spans="4:5" ht="11.25" customHeight="1">
      <c r="D1473" s="78"/>
      <c r="E1473" s="79"/>
    </row>
    <row r="1474" spans="4:5" ht="11.25" customHeight="1">
      <c r="D1474" s="78"/>
      <c r="E1474" s="79"/>
    </row>
    <row r="1475" spans="4:5" ht="11.25" customHeight="1">
      <c r="D1475" s="78"/>
      <c r="E1475" s="79"/>
    </row>
    <row r="1476" spans="4:5" ht="11.25" customHeight="1">
      <c r="D1476" s="78"/>
      <c r="E1476" s="79"/>
    </row>
    <row r="1477" spans="4:5" ht="11.25" customHeight="1">
      <c r="D1477" s="78"/>
      <c r="E1477" s="79"/>
    </row>
    <row r="1478" spans="4:5" ht="11.25" customHeight="1">
      <c r="D1478" s="78"/>
      <c r="E1478" s="79"/>
    </row>
    <row r="1479" spans="4:5" ht="11.25" customHeight="1">
      <c r="D1479" s="78"/>
      <c r="E1479" s="79"/>
    </row>
    <row r="1480" spans="4:5" ht="11.25" customHeight="1">
      <c r="D1480" s="78"/>
      <c r="E1480" s="79"/>
    </row>
    <row r="1481" spans="4:5" ht="11.25" customHeight="1">
      <c r="D1481" s="78"/>
      <c r="E1481" s="79"/>
    </row>
    <row r="1482" spans="4:5" ht="11.25" customHeight="1">
      <c r="D1482" s="78"/>
      <c r="E1482" s="79"/>
    </row>
    <row r="1483" spans="4:5" ht="11.25" customHeight="1">
      <c r="D1483" s="78"/>
      <c r="E1483" s="79"/>
    </row>
    <row r="1484" spans="4:5" ht="11.25" customHeight="1">
      <c r="D1484" s="78"/>
      <c r="E1484" s="79"/>
    </row>
    <row r="1485" spans="4:5" ht="11.25" customHeight="1">
      <c r="D1485" s="78"/>
      <c r="E1485" s="79"/>
    </row>
    <row r="1486" spans="4:5" ht="11.25" customHeight="1">
      <c r="D1486" s="78"/>
      <c r="E1486" s="79"/>
    </row>
    <row r="1487" spans="4:5" ht="11.25" customHeight="1">
      <c r="D1487" s="78"/>
      <c r="E1487" s="79"/>
    </row>
    <row r="1488" spans="4:5" ht="11.25" customHeight="1">
      <c r="D1488" s="78"/>
      <c r="E1488" s="79"/>
    </row>
    <row r="1489" spans="4:5" ht="11.25" customHeight="1">
      <c r="D1489" s="78"/>
      <c r="E1489" s="79"/>
    </row>
    <row r="1490" spans="4:5" ht="11.25" customHeight="1">
      <c r="D1490" s="78"/>
      <c r="E1490" s="79"/>
    </row>
    <row r="1491" spans="4:5" ht="11.25" customHeight="1">
      <c r="D1491" s="78"/>
      <c r="E1491" s="79"/>
    </row>
    <row r="1492" spans="4:5" ht="11.25" customHeight="1">
      <c r="D1492" s="78"/>
      <c r="E1492" s="79"/>
    </row>
    <row r="1493" spans="4:5" ht="11.25" customHeight="1">
      <c r="D1493" s="78"/>
      <c r="E1493" s="79"/>
    </row>
    <row r="1494" spans="4:5" ht="11.25" customHeight="1">
      <c r="D1494" s="78"/>
      <c r="E1494" s="79"/>
    </row>
    <row r="1495" spans="4:5" ht="11.25" customHeight="1">
      <c r="D1495" s="78"/>
      <c r="E1495" s="79"/>
    </row>
    <row r="1496" spans="4:5" ht="11.25" customHeight="1">
      <c r="D1496" s="78"/>
      <c r="E1496" s="79"/>
    </row>
    <row r="1497" spans="4:5" ht="11.25" customHeight="1">
      <c r="D1497" s="78"/>
      <c r="E1497" s="79"/>
    </row>
    <row r="1498" spans="4:5" ht="11.25" customHeight="1">
      <c r="D1498" s="78"/>
      <c r="E1498" s="79"/>
    </row>
    <row r="1499" spans="4:5" ht="11.25" customHeight="1">
      <c r="D1499" s="78"/>
      <c r="E1499" s="79"/>
    </row>
    <row r="1500" spans="4:5" ht="11.25" customHeight="1">
      <c r="D1500" s="78"/>
      <c r="E1500" s="79"/>
    </row>
    <row r="1501" spans="4:5" ht="11.25" customHeight="1">
      <c r="D1501" s="78"/>
      <c r="E1501" s="79"/>
    </row>
    <row r="1502" spans="4:5" ht="11.25" customHeight="1">
      <c r="D1502" s="78"/>
      <c r="E1502" s="79"/>
    </row>
    <row r="1503" spans="4:5" ht="11.25" customHeight="1">
      <c r="D1503" s="78"/>
      <c r="E1503" s="79"/>
    </row>
    <row r="1504" spans="4:5" ht="11.25" customHeight="1">
      <c r="D1504" s="78"/>
      <c r="E1504" s="79"/>
    </row>
    <row r="1505" spans="4:5" ht="11.25" customHeight="1">
      <c r="D1505" s="78"/>
      <c r="E1505" s="79"/>
    </row>
    <row r="1506" spans="4:5" ht="11.25" customHeight="1">
      <c r="D1506" s="78"/>
      <c r="E1506" s="79"/>
    </row>
    <row r="1507" spans="4:5" ht="11.25" customHeight="1">
      <c r="D1507" s="78"/>
      <c r="E1507" s="79"/>
    </row>
    <row r="1508" spans="4:5" ht="11.25" customHeight="1">
      <c r="D1508" s="78"/>
      <c r="E1508" s="79"/>
    </row>
    <row r="1509" spans="4:5" ht="11.25" customHeight="1">
      <c r="D1509" s="78"/>
      <c r="E1509" s="79"/>
    </row>
    <row r="1510" spans="4:5" ht="11.25" customHeight="1">
      <c r="D1510" s="78"/>
      <c r="E1510" s="79"/>
    </row>
    <row r="1511" spans="4:5" ht="11.25" customHeight="1">
      <c r="D1511" s="78"/>
      <c r="E1511" s="79"/>
    </row>
    <row r="1512" spans="4:5" ht="11.25" customHeight="1">
      <c r="D1512" s="78"/>
      <c r="E1512" s="79"/>
    </row>
    <row r="1513" spans="4:5" ht="11.25" customHeight="1">
      <c r="D1513" s="78"/>
      <c r="E1513" s="79"/>
    </row>
    <row r="1514" spans="4:5" ht="11.25" customHeight="1">
      <c r="D1514" s="78"/>
      <c r="E1514" s="79"/>
    </row>
    <row r="1515" spans="4:5" ht="11.25" customHeight="1">
      <c r="D1515" s="78"/>
      <c r="E1515" s="79"/>
    </row>
    <row r="1516" spans="4:5" ht="11.25" customHeight="1">
      <c r="D1516" s="78"/>
      <c r="E1516" s="79"/>
    </row>
    <row r="1517" spans="4:5" ht="11.25" customHeight="1">
      <c r="D1517" s="78"/>
      <c r="E1517" s="79"/>
    </row>
    <row r="1518" spans="4:5" ht="11.25" customHeight="1">
      <c r="D1518" s="78"/>
      <c r="E1518" s="79"/>
    </row>
    <row r="1519" spans="4:5" ht="11.25" customHeight="1">
      <c r="D1519" s="78"/>
      <c r="E1519" s="79"/>
    </row>
    <row r="1520" spans="4:5" ht="11.25" customHeight="1">
      <c r="D1520" s="78"/>
      <c r="E1520" s="79"/>
    </row>
    <row r="1521" spans="4:5" ht="11.25" customHeight="1">
      <c r="D1521" s="78"/>
      <c r="E1521" s="79"/>
    </row>
    <row r="1522" spans="4:5" ht="11.25" customHeight="1">
      <c r="D1522" s="78"/>
      <c r="E1522" s="79"/>
    </row>
    <row r="1523" spans="4:5" ht="11.25" customHeight="1">
      <c r="D1523" s="78"/>
      <c r="E1523" s="79"/>
    </row>
    <row r="1524" spans="4:5" ht="11.25" customHeight="1">
      <c r="D1524" s="78"/>
      <c r="E1524" s="79"/>
    </row>
    <row r="1525" spans="4:5" ht="11.25" customHeight="1">
      <c r="D1525" s="78"/>
      <c r="E1525" s="79"/>
    </row>
    <row r="1526" spans="4:5" ht="11.25" customHeight="1">
      <c r="D1526" s="78"/>
      <c r="E1526" s="79"/>
    </row>
    <row r="1527" spans="4:5" ht="11.25" customHeight="1">
      <c r="D1527" s="78"/>
      <c r="E1527" s="79"/>
    </row>
    <row r="1528" spans="4:5" ht="11.25" customHeight="1">
      <c r="D1528" s="78"/>
      <c r="E1528" s="79"/>
    </row>
    <row r="1529" spans="4:5" ht="11.25" customHeight="1">
      <c r="D1529" s="78"/>
      <c r="E1529" s="79"/>
    </row>
    <row r="1530" spans="4:5" ht="11.25" customHeight="1">
      <c r="D1530" s="78"/>
      <c r="E1530" s="79"/>
    </row>
    <row r="1531" spans="4:5" ht="11.25" customHeight="1">
      <c r="D1531" s="78"/>
      <c r="E1531" s="79"/>
    </row>
    <row r="1532" spans="4:5" ht="11.25" customHeight="1">
      <c r="D1532" s="78"/>
      <c r="E1532" s="79"/>
    </row>
    <row r="1533" spans="4:5" ht="11.25" customHeight="1">
      <c r="D1533" s="78"/>
      <c r="E1533" s="79"/>
    </row>
    <row r="1534" spans="4:5" ht="11.25" customHeight="1">
      <c r="D1534" s="78"/>
      <c r="E1534" s="79"/>
    </row>
    <row r="1535" spans="4:5" ht="11.25" customHeight="1">
      <c r="D1535" s="78"/>
      <c r="E1535" s="79"/>
    </row>
    <row r="1536" spans="4:5" ht="11.25" customHeight="1">
      <c r="D1536" s="78"/>
      <c r="E1536" s="79"/>
    </row>
    <row r="1537" spans="4:5" ht="11.25" customHeight="1">
      <c r="D1537" s="78"/>
      <c r="E1537" s="79"/>
    </row>
    <row r="1538" spans="4:5" ht="11.25" customHeight="1">
      <c r="D1538" s="78"/>
      <c r="E1538" s="79"/>
    </row>
    <row r="1539" spans="4:5" ht="11.25" customHeight="1">
      <c r="D1539" s="78"/>
      <c r="E1539" s="79"/>
    </row>
    <row r="1540" spans="4:5" ht="11.25" customHeight="1">
      <c r="D1540" s="78"/>
      <c r="E1540" s="79"/>
    </row>
    <row r="1541" spans="4:5" ht="11.25" customHeight="1">
      <c r="D1541" s="78"/>
      <c r="E1541" s="79"/>
    </row>
    <row r="1542" spans="4:5" ht="11.25" customHeight="1">
      <c r="D1542" s="78"/>
      <c r="E1542" s="79"/>
    </row>
    <row r="1543" spans="4:5" ht="11.25" customHeight="1">
      <c r="D1543" s="78"/>
      <c r="E1543" s="79"/>
    </row>
    <row r="1544" spans="4:5" ht="11.25" customHeight="1">
      <c r="D1544" s="78"/>
      <c r="E1544" s="79"/>
    </row>
    <row r="1545" spans="4:5" ht="11.25" customHeight="1">
      <c r="D1545" s="78"/>
      <c r="E1545" s="79"/>
    </row>
    <row r="1546" spans="4:5" ht="11.25" customHeight="1">
      <c r="D1546" s="78"/>
      <c r="E1546" s="79"/>
    </row>
    <row r="1547" spans="4:5" ht="11.25" customHeight="1">
      <c r="D1547" s="78"/>
      <c r="E1547" s="79"/>
    </row>
    <row r="1548" spans="4:5" ht="11.25" customHeight="1">
      <c r="D1548" s="78"/>
      <c r="E1548" s="79"/>
    </row>
    <row r="1549" spans="4:5" ht="11.25" customHeight="1">
      <c r="D1549" s="78"/>
      <c r="E1549" s="79"/>
    </row>
    <row r="1550" spans="4:5" ht="11.25" customHeight="1">
      <c r="D1550" s="78"/>
      <c r="E1550" s="79"/>
    </row>
    <row r="1551" spans="4:5" ht="11.25" customHeight="1">
      <c r="D1551" s="78"/>
      <c r="E1551" s="79"/>
    </row>
    <row r="1552" spans="4:5" ht="11.25" customHeight="1">
      <c r="D1552" s="78"/>
      <c r="E1552" s="79"/>
    </row>
    <row r="1553" spans="4:5" ht="11.25" customHeight="1">
      <c r="D1553" s="78"/>
      <c r="E1553" s="79"/>
    </row>
    <row r="1554" spans="4:5" ht="11.25" customHeight="1">
      <c r="D1554" s="78"/>
      <c r="E1554" s="79"/>
    </row>
    <row r="1555" spans="4:5" ht="11.25" customHeight="1">
      <c r="D1555" s="78"/>
      <c r="E1555" s="79"/>
    </row>
    <row r="1556" spans="4:5" ht="11.25" customHeight="1">
      <c r="D1556" s="78"/>
      <c r="E1556" s="79"/>
    </row>
    <row r="1557" spans="4:5" ht="11.25" customHeight="1">
      <c r="D1557" s="78"/>
      <c r="E1557" s="79"/>
    </row>
    <row r="1558" spans="4:5" ht="11.25" customHeight="1">
      <c r="D1558" s="78"/>
      <c r="E1558" s="79"/>
    </row>
    <row r="1559" spans="4:5" ht="11.25" customHeight="1">
      <c r="D1559" s="78"/>
      <c r="E1559" s="79"/>
    </row>
    <row r="1560" spans="4:5" ht="11.25" customHeight="1">
      <c r="D1560" s="78"/>
      <c r="E1560" s="79"/>
    </row>
    <row r="1561" spans="4:5" ht="11.25" customHeight="1">
      <c r="D1561" s="78"/>
      <c r="E1561" s="79"/>
    </row>
    <row r="1562" spans="4:5" ht="11.25" customHeight="1">
      <c r="D1562" s="78"/>
      <c r="E1562" s="79"/>
    </row>
    <row r="1563" spans="4:5" ht="11.25" customHeight="1">
      <c r="D1563" s="78"/>
      <c r="E1563" s="79"/>
    </row>
    <row r="1564" spans="4:5" ht="11.25" customHeight="1">
      <c r="D1564" s="78"/>
      <c r="E1564" s="79"/>
    </row>
    <row r="1565" spans="4:5" ht="11.25" customHeight="1">
      <c r="D1565" s="78"/>
      <c r="E1565" s="79"/>
    </row>
    <row r="1566" spans="4:5" ht="11.25" customHeight="1">
      <c r="D1566" s="78"/>
      <c r="E1566" s="79"/>
    </row>
    <row r="1567" spans="4:5" ht="11.25" customHeight="1">
      <c r="D1567" s="78"/>
      <c r="E1567" s="79"/>
    </row>
    <row r="1568" spans="4:5" ht="11.25" customHeight="1">
      <c r="D1568" s="78"/>
      <c r="E1568" s="79"/>
    </row>
    <row r="1569" spans="4:5" ht="11.25" customHeight="1">
      <c r="D1569" s="78"/>
      <c r="E1569" s="79"/>
    </row>
    <row r="1570" spans="4:5" ht="11.25" customHeight="1">
      <c r="D1570" s="78"/>
      <c r="E1570" s="79"/>
    </row>
    <row r="1571" spans="4:5" ht="11.25" customHeight="1">
      <c r="D1571" s="78"/>
      <c r="E1571" s="79"/>
    </row>
    <row r="1572" spans="4:5" ht="11.25" customHeight="1">
      <c r="D1572" s="78"/>
      <c r="E1572" s="79"/>
    </row>
    <row r="1573" spans="4:5" ht="11.25" customHeight="1">
      <c r="D1573" s="78"/>
      <c r="E1573" s="79"/>
    </row>
    <row r="1574" spans="4:5" ht="11.25" customHeight="1">
      <c r="D1574" s="78"/>
      <c r="E1574" s="79"/>
    </row>
    <row r="1575" spans="4:5" ht="11.25" customHeight="1">
      <c r="D1575" s="78"/>
      <c r="E1575" s="79"/>
    </row>
    <row r="1576" spans="4:5" ht="11.25" customHeight="1">
      <c r="D1576" s="78"/>
      <c r="E1576" s="79"/>
    </row>
    <row r="1577" spans="4:5" ht="11.25" customHeight="1">
      <c r="D1577" s="78"/>
      <c r="E1577" s="79"/>
    </row>
    <row r="1578" spans="4:5" ht="11.25" customHeight="1">
      <c r="D1578" s="78"/>
      <c r="E1578" s="79"/>
    </row>
    <row r="1579" spans="4:5" ht="11.25" customHeight="1">
      <c r="D1579" s="78"/>
      <c r="E1579" s="79"/>
    </row>
    <row r="1580" spans="4:5" ht="11.25" customHeight="1">
      <c r="D1580" s="78"/>
      <c r="E1580" s="79"/>
    </row>
    <row r="1581" spans="4:5" ht="11.25" customHeight="1">
      <c r="D1581" s="78"/>
      <c r="E1581" s="79"/>
    </row>
    <row r="1582" spans="4:5" ht="11.25" customHeight="1">
      <c r="D1582" s="78"/>
      <c r="E1582" s="79"/>
    </row>
    <row r="1583" spans="4:5" ht="11.25" customHeight="1">
      <c r="D1583" s="78"/>
      <c r="E1583" s="79"/>
    </row>
    <row r="1584" spans="4:5" ht="11.25" customHeight="1">
      <c r="D1584" s="78"/>
      <c r="E1584" s="79"/>
    </row>
    <row r="1585" spans="4:5" ht="11.25" customHeight="1">
      <c r="D1585" s="78"/>
      <c r="E1585" s="79"/>
    </row>
    <row r="1586" spans="4:5" ht="11.25" customHeight="1">
      <c r="D1586" s="78"/>
      <c r="E1586" s="79"/>
    </row>
    <row r="1587" spans="4:5" ht="11.25" customHeight="1">
      <c r="D1587" s="78"/>
      <c r="E1587" s="79"/>
    </row>
    <row r="1588" spans="4:5" ht="11.25" customHeight="1">
      <c r="D1588" s="78"/>
      <c r="E1588" s="79"/>
    </row>
    <row r="1589" spans="4:5" ht="11.25" customHeight="1">
      <c r="D1589" s="78"/>
      <c r="E1589" s="79"/>
    </row>
    <row r="1590" spans="4:5" ht="11.25" customHeight="1">
      <c r="D1590" s="78"/>
      <c r="E1590" s="79"/>
    </row>
    <row r="1591" spans="4:5" ht="11.25" customHeight="1">
      <c r="D1591" s="78"/>
      <c r="E1591" s="79"/>
    </row>
    <row r="1592" spans="4:5" ht="11.25" customHeight="1">
      <c r="D1592" s="78"/>
      <c r="E1592" s="79"/>
    </row>
    <row r="1593" spans="4:5" ht="11.25" customHeight="1">
      <c r="D1593" s="78"/>
      <c r="E1593" s="79"/>
    </row>
    <row r="1594" spans="4:5" ht="11.25" customHeight="1">
      <c r="D1594" s="78"/>
      <c r="E1594" s="79"/>
    </row>
    <row r="1595" spans="4:5" ht="11.25" customHeight="1">
      <c r="D1595" s="78"/>
      <c r="E1595" s="79"/>
    </row>
    <row r="1596" spans="4:5" ht="11.25" customHeight="1">
      <c r="D1596" s="78"/>
      <c r="E1596" s="79"/>
    </row>
    <row r="1597" spans="4:5" ht="11.25" customHeight="1">
      <c r="D1597" s="78"/>
      <c r="E1597" s="79"/>
    </row>
    <row r="1598" spans="4:5" ht="11.25" customHeight="1">
      <c r="D1598" s="78"/>
      <c r="E1598" s="79"/>
    </row>
    <row r="1599" spans="4:5" ht="11.25" customHeight="1">
      <c r="D1599" s="78"/>
      <c r="E1599" s="79"/>
    </row>
    <row r="1600" spans="4:5" ht="11.25" customHeight="1">
      <c r="D1600" s="78"/>
      <c r="E1600" s="79"/>
    </row>
    <row r="1601" spans="4:5" ht="11.25" customHeight="1">
      <c r="D1601" s="78"/>
      <c r="E1601" s="79"/>
    </row>
    <row r="1602" spans="4:5" ht="11.25" customHeight="1">
      <c r="D1602" s="78"/>
      <c r="E1602" s="79"/>
    </row>
    <row r="1603" spans="4:5" ht="11.25" customHeight="1">
      <c r="D1603" s="78"/>
      <c r="E1603" s="79"/>
    </row>
    <row r="1604" spans="4:5" ht="11.25" customHeight="1">
      <c r="D1604" s="78"/>
      <c r="E1604" s="79"/>
    </row>
    <row r="1605" spans="4:5" ht="11.25" customHeight="1">
      <c r="D1605" s="78"/>
      <c r="E1605" s="79"/>
    </row>
    <row r="1606" spans="4:5" ht="11.25" customHeight="1">
      <c r="D1606" s="78"/>
      <c r="E1606" s="79"/>
    </row>
    <row r="1607" spans="4:5" ht="11.25" customHeight="1">
      <c r="D1607" s="78"/>
      <c r="E1607" s="79"/>
    </row>
    <row r="1608" spans="4:5" ht="11.25" customHeight="1">
      <c r="D1608" s="78"/>
      <c r="E1608" s="79"/>
    </row>
    <row r="1609" spans="4:5" ht="11.25" customHeight="1">
      <c r="D1609" s="78"/>
      <c r="E1609" s="79"/>
    </row>
    <row r="1610" spans="4:5" ht="11.25" customHeight="1">
      <c r="D1610" s="78"/>
      <c r="E1610" s="79"/>
    </row>
    <row r="1611" spans="4:5" ht="11.25" customHeight="1">
      <c r="D1611" s="78"/>
      <c r="E1611" s="79"/>
    </row>
    <row r="1612" spans="4:5" ht="11.25" customHeight="1">
      <c r="D1612" s="78"/>
      <c r="E1612" s="79"/>
    </row>
    <row r="1613" spans="4:5" ht="11.25" customHeight="1">
      <c r="D1613" s="78"/>
      <c r="E1613" s="79"/>
    </row>
    <row r="1614" spans="4:5" ht="11.25" customHeight="1">
      <c r="D1614" s="78"/>
      <c r="E1614" s="79"/>
    </row>
    <row r="1615" spans="4:5" ht="11.25" customHeight="1">
      <c r="D1615" s="78"/>
      <c r="E1615" s="79"/>
    </row>
    <row r="1616" spans="4:5" ht="11.25" customHeight="1">
      <c r="D1616" s="78"/>
      <c r="E1616" s="79"/>
    </row>
    <row r="1617" spans="4:5" ht="11.25" customHeight="1">
      <c r="D1617" s="78"/>
      <c r="E1617" s="79"/>
    </row>
    <row r="1618" spans="4:5" ht="11.25" customHeight="1">
      <c r="D1618" s="78"/>
      <c r="E1618" s="79"/>
    </row>
    <row r="1619" spans="4:5" ht="11.25" customHeight="1">
      <c r="D1619" s="78"/>
      <c r="E1619" s="79"/>
    </row>
    <row r="1620" spans="4:5" ht="11.25" customHeight="1">
      <c r="D1620" s="78"/>
      <c r="E1620" s="79"/>
    </row>
    <row r="1621" spans="4:5" ht="11.25" customHeight="1">
      <c r="D1621" s="78"/>
      <c r="E1621" s="79"/>
    </row>
    <row r="1622" spans="4:5" ht="11.25" customHeight="1">
      <c r="D1622" s="78"/>
      <c r="E1622" s="79"/>
    </row>
    <row r="1623" spans="4:5" ht="11.25" customHeight="1">
      <c r="D1623" s="78"/>
      <c r="E1623" s="79"/>
    </row>
    <row r="1624" spans="4:5" ht="11.25" customHeight="1">
      <c r="D1624" s="78"/>
      <c r="E1624" s="79"/>
    </row>
    <row r="1625" spans="4:5" ht="11.25" customHeight="1">
      <c r="D1625" s="78"/>
      <c r="E1625" s="79"/>
    </row>
    <row r="1626" spans="4:5" ht="11.25" customHeight="1">
      <c r="D1626" s="78"/>
      <c r="E1626" s="79"/>
    </row>
    <row r="1627" spans="4:5" ht="11.25" customHeight="1">
      <c r="D1627" s="78"/>
      <c r="E1627" s="79"/>
    </row>
    <row r="1628" spans="4:5" ht="11.25" customHeight="1">
      <c r="D1628" s="78"/>
      <c r="E1628" s="79"/>
    </row>
    <row r="1629" spans="4:5" ht="11.25" customHeight="1">
      <c r="D1629" s="78"/>
      <c r="E1629" s="79"/>
    </row>
    <row r="1630" spans="4:5" ht="11.25" customHeight="1">
      <c r="D1630" s="78"/>
      <c r="E1630" s="79"/>
    </row>
    <row r="1631" spans="4:5" ht="11.25" customHeight="1">
      <c r="D1631" s="78"/>
      <c r="E1631" s="79"/>
    </row>
    <row r="1632" spans="4:5" ht="11.25" customHeight="1">
      <c r="D1632" s="78"/>
      <c r="E1632" s="79"/>
    </row>
    <row r="1633" spans="4:5" ht="11.25" customHeight="1">
      <c r="D1633" s="78"/>
      <c r="E1633" s="79"/>
    </row>
    <row r="1634" spans="4:5" ht="11.25" customHeight="1">
      <c r="D1634" s="78"/>
      <c r="E1634" s="79"/>
    </row>
    <row r="1635" spans="4:5" ht="11.25" customHeight="1">
      <c r="D1635" s="78"/>
      <c r="E1635" s="79"/>
    </row>
    <row r="1636" spans="4:5" ht="11.25" customHeight="1">
      <c r="D1636" s="78"/>
      <c r="E1636" s="79"/>
    </row>
    <row r="1637" spans="4:5" ht="11.25" customHeight="1">
      <c r="D1637" s="78"/>
      <c r="E1637" s="79"/>
    </row>
    <row r="1638" spans="4:5" ht="11.25" customHeight="1">
      <c r="D1638" s="78"/>
      <c r="E1638" s="79"/>
    </row>
    <row r="1639" spans="4:5" ht="11.25" customHeight="1">
      <c r="D1639" s="78"/>
      <c r="E1639" s="79"/>
    </row>
    <row r="1640" spans="4:5" ht="11.25" customHeight="1">
      <c r="D1640" s="78"/>
      <c r="E1640" s="79"/>
    </row>
    <row r="1641" spans="4:5" ht="11.25" customHeight="1">
      <c r="D1641" s="78"/>
      <c r="E1641" s="79"/>
    </row>
    <row r="1642" spans="4:5" ht="11.25" customHeight="1">
      <c r="D1642" s="78"/>
      <c r="E1642" s="79"/>
    </row>
    <row r="1643" spans="4:5" ht="11.25" customHeight="1">
      <c r="D1643" s="78"/>
      <c r="E1643" s="79"/>
    </row>
    <row r="1644" spans="4:5" ht="11.25" customHeight="1">
      <c r="D1644" s="78"/>
      <c r="E1644" s="79"/>
    </row>
    <row r="1645" spans="4:5" ht="11.25" customHeight="1">
      <c r="D1645" s="78"/>
      <c r="E1645" s="79"/>
    </row>
    <row r="1646" spans="4:5" ht="11.25" customHeight="1">
      <c r="D1646" s="78"/>
      <c r="E1646" s="79"/>
    </row>
    <row r="1647" spans="4:5" ht="11.25" customHeight="1">
      <c r="D1647" s="78"/>
      <c r="E1647" s="79"/>
    </row>
    <row r="1648" spans="4:5" ht="11.25" customHeight="1">
      <c r="D1648" s="78"/>
      <c r="E1648" s="79"/>
    </row>
    <row r="1649" spans="4:5" ht="11.25" customHeight="1">
      <c r="D1649" s="78"/>
      <c r="E1649" s="79"/>
    </row>
    <row r="1650" spans="4:5" ht="11.25" customHeight="1">
      <c r="D1650" s="78"/>
      <c r="E1650" s="79"/>
    </row>
    <row r="1651" spans="4:5" ht="11.25" customHeight="1">
      <c r="D1651" s="78"/>
      <c r="E1651" s="79"/>
    </row>
    <row r="1652" spans="4:5" ht="11.25" customHeight="1">
      <c r="D1652" s="78"/>
      <c r="E1652" s="79"/>
    </row>
    <row r="1653" spans="4:5" ht="11.25" customHeight="1">
      <c r="D1653" s="78"/>
      <c r="E1653" s="79"/>
    </row>
    <row r="1654" spans="4:5" ht="11.25" customHeight="1">
      <c r="D1654" s="78"/>
      <c r="E1654" s="79"/>
    </row>
    <row r="1655" spans="4:5" ht="11.25" customHeight="1">
      <c r="D1655" s="78"/>
      <c r="E1655" s="79"/>
    </row>
    <row r="1656" spans="4:5" ht="11.25" customHeight="1">
      <c r="D1656" s="78"/>
      <c r="E1656" s="79"/>
    </row>
    <row r="1657" spans="4:5" ht="11.25" customHeight="1">
      <c r="D1657" s="78"/>
      <c r="E1657" s="79"/>
    </row>
    <row r="1658" spans="4:5" ht="11.25" customHeight="1">
      <c r="D1658" s="78"/>
      <c r="E1658" s="79"/>
    </row>
    <row r="1659" spans="4:5" ht="11.25" customHeight="1">
      <c r="D1659" s="78"/>
      <c r="E1659" s="79"/>
    </row>
    <row r="1660" spans="4:5" ht="11.25" customHeight="1">
      <c r="D1660" s="78"/>
      <c r="E1660" s="79"/>
    </row>
    <row r="1661" spans="4:5" ht="11.25" customHeight="1">
      <c r="D1661" s="78"/>
      <c r="E1661" s="79"/>
    </row>
    <row r="1662" spans="4:5" ht="11.25" customHeight="1">
      <c r="D1662" s="78"/>
      <c r="E1662" s="79"/>
    </row>
    <row r="1663" spans="4:5" ht="11.25" customHeight="1">
      <c r="D1663" s="78"/>
      <c r="E1663" s="79"/>
    </row>
    <row r="1664" spans="4:5" ht="11.25" customHeight="1">
      <c r="D1664" s="78"/>
      <c r="E1664" s="79"/>
    </row>
    <row r="1665" spans="4:5" ht="11.25" customHeight="1">
      <c r="D1665" s="78"/>
      <c r="E1665" s="79"/>
    </row>
    <row r="1666" spans="4:5" ht="11.25" customHeight="1">
      <c r="D1666" s="78"/>
      <c r="E1666" s="79"/>
    </row>
    <row r="1667" spans="4:5" ht="11.25" customHeight="1">
      <c r="D1667" s="78"/>
      <c r="E1667" s="79"/>
    </row>
    <row r="1668" spans="4:5" ht="11.25" customHeight="1">
      <c r="D1668" s="78"/>
      <c r="E1668" s="79"/>
    </row>
    <row r="1669" spans="4:5" ht="11.25" customHeight="1">
      <c r="D1669" s="78"/>
      <c r="E1669" s="79"/>
    </row>
    <row r="1670" spans="4:5" ht="11.25" customHeight="1">
      <c r="D1670" s="78"/>
      <c r="E1670" s="79"/>
    </row>
    <row r="1671" spans="4:5" ht="11.25" customHeight="1">
      <c r="D1671" s="78"/>
      <c r="E1671" s="79"/>
    </row>
    <row r="1672" spans="4:5" ht="11.25" customHeight="1">
      <c r="D1672" s="78"/>
      <c r="E1672" s="79"/>
    </row>
    <row r="1673" spans="4:5" ht="11.25" customHeight="1">
      <c r="D1673" s="78"/>
      <c r="E1673" s="79"/>
    </row>
    <row r="1674" spans="4:5" ht="11.25" customHeight="1">
      <c r="D1674" s="78"/>
      <c r="E1674" s="79"/>
    </row>
    <row r="1675" spans="4:5" ht="11.25" customHeight="1">
      <c r="D1675" s="78"/>
      <c r="E1675" s="79"/>
    </row>
    <row r="1676" spans="4:5" ht="11.25" customHeight="1">
      <c r="D1676" s="78"/>
      <c r="E1676" s="79"/>
    </row>
    <row r="1677" spans="4:5" ht="11.25" customHeight="1">
      <c r="D1677" s="78"/>
      <c r="E1677" s="79"/>
    </row>
    <row r="1678" spans="4:5" ht="11.25" customHeight="1">
      <c r="D1678" s="78"/>
      <c r="E1678" s="79"/>
    </row>
    <row r="1679" spans="4:5" ht="11.25" customHeight="1">
      <c r="D1679" s="78"/>
      <c r="E1679" s="79"/>
    </row>
    <row r="1680" spans="4:5" ht="11.25" customHeight="1">
      <c r="D1680" s="78"/>
      <c r="E1680" s="79"/>
    </row>
    <row r="1681" spans="4:5" ht="11.25" customHeight="1">
      <c r="D1681" s="78"/>
      <c r="E1681" s="79"/>
    </row>
    <row r="1682" spans="4:5" ht="11.25" customHeight="1">
      <c r="D1682" s="78"/>
      <c r="E1682" s="79"/>
    </row>
    <row r="1683" spans="4:5" ht="11.25" customHeight="1">
      <c r="D1683" s="78"/>
      <c r="E1683" s="79"/>
    </row>
    <row r="1684" spans="4:5" ht="11.25" customHeight="1">
      <c r="D1684" s="78"/>
      <c r="E1684" s="79"/>
    </row>
    <row r="1685" spans="4:5" ht="11.25" customHeight="1">
      <c r="D1685" s="78"/>
      <c r="E1685" s="79"/>
    </row>
    <row r="1686" spans="4:5" ht="11.25" customHeight="1">
      <c r="D1686" s="78"/>
      <c r="E1686" s="79"/>
    </row>
    <row r="1687" spans="4:5" ht="11.25" customHeight="1">
      <c r="D1687" s="78"/>
      <c r="E1687" s="79"/>
    </row>
    <row r="1688" spans="4:5" ht="11.25" customHeight="1">
      <c r="D1688" s="78"/>
      <c r="E1688" s="79"/>
    </row>
    <row r="1689" spans="4:5" ht="11.25" customHeight="1">
      <c r="D1689" s="78"/>
      <c r="E1689" s="79"/>
    </row>
    <row r="1690" spans="4:5" ht="11.25" customHeight="1">
      <c r="D1690" s="78"/>
      <c r="E1690" s="79"/>
    </row>
    <row r="1691" spans="4:5" ht="11.25" customHeight="1">
      <c r="D1691" s="78"/>
      <c r="E1691" s="79"/>
    </row>
    <row r="1692" spans="4:5" ht="11.25" customHeight="1">
      <c r="D1692" s="78"/>
      <c r="E1692" s="79"/>
    </row>
    <row r="1693" spans="4:5" ht="11.25" customHeight="1">
      <c r="D1693" s="78"/>
      <c r="E1693" s="79"/>
    </row>
    <row r="1694" spans="4:5" ht="11.25" customHeight="1">
      <c r="D1694" s="78"/>
      <c r="E1694" s="79"/>
    </row>
    <row r="1695" spans="4:5" ht="11.25" customHeight="1">
      <c r="D1695" s="78"/>
      <c r="E1695" s="79"/>
    </row>
    <row r="1696" spans="4:5" ht="11.25" customHeight="1">
      <c r="D1696" s="78"/>
      <c r="E1696" s="79"/>
    </row>
    <row r="1697" spans="4:5" ht="11.25" customHeight="1">
      <c r="D1697" s="78"/>
      <c r="E1697" s="79"/>
    </row>
    <row r="1698" spans="4:5" ht="11.25" customHeight="1">
      <c r="D1698" s="78"/>
      <c r="E1698" s="79"/>
    </row>
    <row r="1699" spans="4:5" ht="11.25" customHeight="1">
      <c r="D1699" s="78"/>
      <c r="E1699" s="79"/>
    </row>
    <row r="1700" spans="4:5" ht="11.25" customHeight="1">
      <c r="D1700" s="78"/>
      <c r="E1700" s="79"/>
    </row>
    <row r="1701" spans="4:5" ht="11.25" customHeight="1">
      <c r="D1701" s="78"/>
      <c r="E1701" s="79"/>
    </row>
    <row r="1702" spans="4:5" ht="11.25" customHeight="1">
      <c r="D1702" s="78"/>
      <c r="E1702" s="79"/>
    </row>
    <row r="1703" spans="4:5" ht="11.25" customHeight="1">
      <c r="D1703" s="78"/>
      <c r="E1703" s="79"/>
    </row>
    <row r="1704" spans="4:5" ht="11.25" customHeight="1">
      <c r="D1704" s="78"/>
      <c r="E1704" s="79"/>
    </row>
    <row r="1705" spans="4:5" ht="11.25" customHeight="1">
      <c r="D1705" s="78"/>
      <c r="E1705" s="79"/>
    </row>
    <row r="1706" spans="4:5" ht="11.25" customHeight="1">
      <c r="D1706" s="78"/>
      <c r="E1706" s="79"/>
    </row>
    <row r="1707" spans="4:5" ht="11.25" customHeight="1">
      <c r="D1707" s="78"/>
      <c r="E1707" s="79"/>
    </row>
    <row r="1708" spans="4:5" ht="11.25" customHeight="1">
      <c r="D1708" s="78"/>
      <c r="E1708" s="79"/>
    </row>
    <row r="1709" spans="4:5" ht="11.25" customHeight="1">
      <c r="D1709" s="78"/>
      <c r="E1709" s="79"/>
    </row>
    <row r="1710" spans="4:5" ht="11.25" customHeight="1">
      <c r="D1710" s="78"/>
      <c r="E1710" s="79"/>
    </row>
    <row r="1711" spans="4:5" ht="11.25" customHeight="1">
      <c r="D1711" s="78"/>
      <c r="E1711" s="79"/>
    </row>
    <row r="1712" spans="4:5" ht="11.25" customHeight="1">
      <c r="D1712" s="78"/>
      <c r="E1712" s="79"/>
    </row>
    <row r="1713" spans="4:5" ht="11.25" customHeight="1">
      <c r="D1713" s="78"/>
      <c r="E1713" s="79"/>
    </row>
    <row r="1714" spans="4:5" ht="11.25" customHeight="1">
      <c r="D1714" s="78"/>
      <c r="E1714" s="79"/>
    </row>
    <row r="1715" spans="4:5" ht="11.25" customHeight="1">
      <c r="D1715" s="78"/>
      <c r="E1715" s="79"/>
    </row>
    <row r="1716" spans="4:5" ht="11.25" customHeight="1">
      <c r="D1716" s="78"/>
      <c r="E1716" s="79"/>
    </row>
    <row r="1717" spans="4:5" ht="11.25" customHeight="1">
      <c r="D1717" s="78"/>
      <c r="E1717" s="79"/>
    </row>
    <row r="1718" spans="4:5" ht="11.25" customHeight="1">
      <c r="D1718" s="78"/>
      <c r="E1718" s="79"/>
    </row>
    <row r="1719" spans="4:5" ht="11.25" customHeight="1">
      <c r="D1719" s="78"/>
      <c r="E1719" s="79"/>
    </row>
    <row r="1720" spans="4:5" ht="11.25" customHeight="1">
      <c r="D1720" s="78"/>
      <c r="E1720" s="79"/>
    </row>
    <row r="1721" spans="4:5" ht="11.25" customHeight="1">
      <c r="D1721" s="78"/>
      <c r="E1721" s="79"/>
    </row>
    <row r="1722" spans="4:5" ht="11.25" customHeight="1">
      <c r="D1722" s="78"/>
      <c r="E1722" s="79"/>
    </row>
    <row r="1723" spans="4:5" ht="11.25" customHeight="1">
      <c r="D1723" s="78"/>
      <c r="E1723" s="79"/>
    </row>
    <row r="1724" spans="4:5" ht="11.25" customHeight="1">
      <c r="D1724" s="78"/>
      <c r="E1724" s="79"/>
    </row>
    <row r="1725" spans="4:5" ht="11.25" customHeight="1">
      <c r="D1725" s="78"/>
      <c r="E1725" s="79"/>
    </row>
    <row r="1726" spans="4:5" ht="11.25" customHeight="1">
      <c r="D1726" s="78"/>
      <c r="E1726" s="79"/>
    </row>
    <row r="1727" spans="4:5" ht="11.25" customHeight="1">
      <c r="D1727" s="78"/>
      <c r="E1727" s="79"/>
    </row>
    <row r="1728" spans="4:5" ht="11.25" customHeight="1">
      <c r="D1728" s="78"/>
      <c r="E1728" s="79"/>
    </row>
    <row r="1729" spans="4:5" ht="11.25" customHeight="1">
      <c r="D1729" s="78"/>
      <c r="E1729" s="79"/>
    </row>
    <row r="1730" spans="4:5" ht="11.25" customHeight="1">
      <c r="D1730" s="78"/>
      <c r="E1730" s="79"/>
    </row>
    <row r="1731" spans="4:5" ht="11.25" customHeight="1">
      <c r="D1731" s="78"/>
      <c r="E1731" s="79"/>
    </row>
    <row r="1732" spans="4:5" ht="11.25" customHeight="1">
      <c r="D1732" s="78"/>
      <c r="E1732" s="79"/>
    </row>
    <row r="1733" spans="4:5" ht="11.25" customHeight="1">
      <c r="D1733" s="78"/>
      <c r="E1733" s="79"/>
    </row>
    <row r="1734" spans="4:5" ht="11.25" customHeight="1">
      <c r="D1734" s="78"/>
      <c r="E1734" s="79"/>
    </row>
    <row r="1735" spans="4:5" ht="11.25" customHeight="1">
      <c r="D1735" s="78"/>
      <c r="E1735" s="79"/>
    </row>
    <row r="1736" spans="4:5" ht="11.25" customHeight="1">
      <c r="D1736" s="78"/>
      <c r="E1736" s="79"/>
    </row>
    <row r="1737" spans="4:5" ht="11.25" customHeight="1">
      <c r="D1737" s="78"/>
      <c r="E1737" s="79"/>
    </row>
    <row r="1738" spans="4:5" ht="11.25" customHeight="1">
      <c r="D1738" s="78"/>
      <c r="E1738" s="79"/>
    </row>
    <row r="1739" spans="4:5" ht="11.25" customHeight="1">
      <c r="D1739" s="78"/>
      <c r="E1739" s="79"/>
    </row>
    <row r="1740" spans="4:5" ht="11.25" customHeight="1">
      <c r="D1740" s="78"/>
      <c r="E1740" s="79"/>
    </row>
    <row r="1741" spans="4:5" ht="11.25" customHeight="1">
      <c r="D1741" s="78"/>
      <c r="E1741" s="79"/>
    </row>
    <row r="1742" spans="4:5" ht="11.25" customHeight="1">
      <c r="D1742" s="78"/>
      <c r="E1742" s="79"/>
    </row>
    <row r="1743" spans="4:5" ht="11.25" customHeight="1">
      <c r="D1743" s="78"/>
      <c r="E1743" s="79"/>
    </row>
    <row r="1744" spans="4:5" ht="11.25" customHeight="1">
      <c r="D1744" s="78"/>
      <c r="E1744" s="79"/>
    </row>
    <row r="1745" spans="4:5" ht="11.25" customHeight="1">
      <c r="D1745" s="78"/>
      <c r="E1745" s="79"/>
    </row>
    <row r="1746" spans="4:5" ht="11.25" customHeight="1">
      <c r="D1746" s="78"/>
      <c r="E1746" s="79"/>
    </row>
    <row r="1747" spans="4:5" ht="11.25" customHeight="1">
      <c r="D1747" s="78"/>
      <c r="E1747" s="79"/>
    </row>
    <row r="1748" spans="4:5" ht="11.25" customHeight="1">
      <c r="D1748" s="78"/>
      <c r="E1748" s="79"/>
    </row>
    <row r="1749" spans="4:5" ht="11.25" customHeight="1">
      <c r="D1749" s="78"/>
      <c r="E1749" s="79"/>
    </row>
    <row r="1750" spans="4:5" ht="11.25" customHeight="1">
      <c r="D1750" s="78"/>
      <c r="E1750" s="79"/>
    </row>
    <row r="1751" spans="4:5" ht="11.25" customHeight="1">
      <c r="D1751" s="78"/>
      <c r="E1751" s="79"/>
    </row>
    <row r="1752" spans="4:5" ht="11.25" customHeight="1">
      <c r="D1752" s="78"/>
      <c r="E1752" s="79"/>
    </row>
    <row r="1753" spans="4:5" ht="11.25" customHeight="1">
      <c r="D1753" s="78"/>
      <c r="E1753" s="79"/>
    </row>
    <row r="1754" spans="4:5" ht="11.25" customHeight="1">
      <c r="D1754" s="78"/>
      <c r="E1754" s="79"/>
    </row>
    <row r="1755" spans="4:5" ht="11.25" customHeight="1">
      <c r="D1755" s="78"/>
      <c r="E1755" s="79"/>
    </row>
    <row r="1756" spans="4:5" ht="11.25" customHeight="1">
      <c r="D1756" s="78"/>
      <c r="E1756" s="79"/>
    </row>
    <row r="1757" spans="4:5" ht="11.25" customHeight="1">
      <c r="D1757" s="78"/>
      <c r="E1757" s="79"/>
    </row>
    <row r="1758" spans="4:5" ht="11.25" customHeight="1">
      <c r="D1758" s="78"/>
      <c r="E1758" s="79"/>
    </row>
    <row r="1759" spans="4:5" ht="11.25" customHeight="1">
      <c r="D1759" s="78"/>
      <c r="E1759" s="79"/>
    </row>
    <row r="1760" spans="4:5" ht="11.25" customHeight="1">
      <c r="D1760" s="78"/>
      <c r="E1760" s="79"/>
    </row>
    <row r="1761" spans="4:5" ht="11.25" customHeight="1">
      <c r="D1761" s="78"/>
      <c r="E1761" s="79"/>
    </row>
    <row r="1762" spans="4:5" ht="11.25" customHeight="1">
      <c r="D1762" s="78"/>
      <c r="E1762" s="79"/>
    </row>
    <row r="1763" spans="4:5" ht="11.25" customHeight="1">
      <c r="D1763" s="78"/>
      <c r="E1763" s="79"/>
    </row>
    <row r="1764" spans="4:5" ht="11.25" customHeight="1">
      <c r="D1764" s="78"/>
      <c r="E1764" s="79"/>
    </row>
    <row r="1765" spans="4:5" ht="11.25" customHeight="1">
      <c r="D1765" s="78"/>
      <c r="E1765" s="79"/>
    </row>
    <row r="1766" spans="4:5" ht="11.25" customHeight="1">
      <c r="D1766" s="78"/>
      <c r="E1766" s="79"/>
    </row>
    <row r="1767" spans="4:5" ht="11.25" customHeight="1">
      <c r="D1767" s="78"/>
      <c r="E1767" s="79"/>
    </row>
    <row r="1768" spans="4:5" ht="11.25" customHeight="1">
      <c r="D1768" s="78"/>
      <c r="E1768" s="79"/>
    </row>
    <row r="1769" spans="4:5" ht="11.25" customHeight="1">
      <c r="D1769" s="78"/>
      <c r="E1769" s="79"/>
    </row>
    <row r="1770" spans="4:5" ht="11.25" customHeight="1">
      <c r="D1770" s="78"/>
      <c r="E1770" s="79"/>
    </row>
    <row r="1771" spans="4:5" ht="11.25" customHeight="1">
      <c r="D1771" s="78"/>
      <c r="E1771" s="79"/>
    </row>
    <row r="1772" spans="4:5" ht="11.25" customHeight="1">
      <c r="D1772" s="78"/>
      <c r="E1772" s="79"/>
    </row>
    <row r="1773" spans="4:5" ht="11.25" customHeight="1">
      <c r="D1773" s="78"/>
      <c r="E1773" s="79"/>
    </row>
    <row r="1774" spans="4:5" ht="11.25" customHeight="1">
      <c r="D1774" s="78"/>
      <c r="E1774" s="79"/>
    </row>
    <row r="1775" spans="4:5" ht="11.25" customHeight="1">
      <c r="D1775" s="78"/>
      <c r="E1775" s="79"/>
    </row>
    <row r="1776" spans="4:5" ht="11.25" customHeight="1">
      <c r="D1776" s="78"/>
      <c r="E1776" s="79"/>
    </row>
    <row r="1777" spans="4:5" ht="11.25" customHeight="1">
      <c r="D1777" s="78"/>
      <c r="E1777" s="79"/>
    </row>
    <row r="1778" spans="4:5" ht="11.25" customHeight="1">
      <c r="D1778" s="78"/>
      <c r="E1778" s="79"/>
    </row>
    <row r="1779" spans="4:5" ht="11.25" customHeight="1">
      <c r="D1779" s="78"/>
      <c r="E1779" s="79"/>
    </row>
    <row r="1780" spans="4:5" ht="11.25" customHeight="1">
      <c r="D1780" s="78"/>
      <c r="E1780" s="79"/>
    </row>
    <row r="1781" spans="4:5" ht="11.25" customHeight="1">
      <c r="D1781" s="78"/>
      <c r="E1781" s="79"/>
    </row>
    <row r="1782" spans="4:5" ht="11.25" customHeight="1">
      <c r="D1782" s="78"/>
      <c r="E1782" s="79"/>
    </row>
    <row r="1783" spans="4:5" ht="11.25" customHeight="1">
      <c r="D1783" s="78"/>
      <c r="E1783" s="79"/>
    </row>
    <row r="1784" spans="4:5" ht="11.25" customHeight="1">
      <c r="D1784" s="78"/>
      <c r="E1784" s="79"/>
    </row>
    <row r="1785" spans="4:5" ht="11.25" customHeight="1">
      <c r="D1785" s="78"/>
      <c r="E1785" s="79"/>
    </row>
    <row r="1786" spans="4:5" ht="11.25" customHeight="1">
      <c r="D1786" s="78"/>
      <c r="E1786" s="79"/>
    </row>
    <row r="1787" spans="4:5" ht="11.25" customHeight="1">
      <c r="D1787" s="78"/>
      <c r="E1787" s="79"/>
    </row>
    <row r="1788" spans="4:5" ht="11.25" customHeight="1">
      <c r="D1788" s="78"/>
      <c r="E1788" s="79"/>
    </row>
    <row r="1789" spans="4:5" ht="11.25" customHeight="1">
      <c r="D1789" s="78"/>
      <c r="E1789" s="79"/>
    </row>
    <row r="1790" spans="4:5" ht="11.25" customHeight="1">
      <c r="D1790" s="78"/>
      <c r="E1790" s="79"/>
    </row>
    <row r="1791" spans="4:5" ht="11.25" customHeight="1">
      <c r="D1791" s="78"/>
      <c r="E1791" s="79"/>
    </row>
    <row r="1792" spans="4:5" ht="11.25" customHeight="1">
      <c r="D1792" s="78"/>
      <c r="E1792" s="79"/>
    </row>
    <row r="1793" spans="4:5" ht="11.25" customHeight="1">
      <c r="D1793" s="78"/>
      <c r="E1793" s="79"/>
    </row>
    <row r="1794" spans="4:5" ht="11.25" customHeight="1">
      <c r="D1794" s="78"/>
      <c r="E1794" s="79"/>
    </row>
    <row r="1795" spans="4:5" ht="11.25" customHeight="1">
      <c r="D1795" s="78"/>
      <c r="E1795" s="79"/>
    </row>
    <row r="1796" spans="4:5" ht="11.25" customHeight="1">
      <c r="D1796" s="78"/>
      <c r="E1796" s="79"/>
    </row>
    <row r="1797" spans="4:5" ht="11.25" customHeight="1">
      <c r="D1797" s="78"/>
      <c r="E1797" s="79"/>
    </row>
    <row r="1798" spans="4:5" ht="11.25" customHeight="1">
      <c r="D1798" s="78"/>
      <c r="E1798" s="79"/>
    </row>
    <row r="1799" spans="4:5" ht="11.25" customHeight="1">
      <c r="D1799" s="78"/>
      <c r="E1799" s="79"/>
    </row>
    <row r="1800" spans="4:5" ht="11.25" customHeight="1">
      <c r="D1800" s="78"/>
      <c r="E1800" s="79"/>
    </row>
    <row r="1801" spans="4:5" ht="11.25" customHeight="1">
      <c r="D1801" s="78"/>
      <c r="E1801" s="79"/>
    </row>
    <row r="1802" spans="4:5" ht="11.25" customHeight="1">
      <c r="D1802" s="78"/>
      <c r="E1802" s="79"/>
    </row>
    <row r="1803" spans="4:5" ht="11.25" customHeight="1">
      <c r="D1803" s="78"/>
      <c r="E1803" s="79"/>
    </row>
    <row r="1804" spans="4:5" ht="11.25" customHeight="1">
      <c r="D1804" s="78"/>
      <c r="E1804" s="79"/>
    </row>
    <row r="1805" spans="4:5" ht="11.25" customHeight="1">
      <c r="D1805" s="78"/>
      <c r="E1805" s="79"/>
    </row>
    <row r="1806" spans="4:5" ht="11.25" customHeight="1">
      <c r="D1806" s="78"/>
      <c r="E1806" s="79"/>
    </row>
    <row r="1807" spans="4:5" ht="11.25" customHeight="1">
      <c r="D1807" s="78"/>
      <c r="E1807" s="79"/>
    </row>
    <row r="1808" spans="4:5" ht="11.25" customHeight="1">
      <c r="D1808" s="78"/>
      <c r="E1808" s="79"/>
    </row>
    <row r="1809" spans="4:5" ht="11.25" customHeight="1">
      <c r="D1809" s="78"/>
      <c r="E1809" s="79"/>
    </row>
    <row r="1810" spans="4:5" ht="11.25" customHeight="1">
      <c r="D1810" s="78"/>
      <c r="E1810" s="79"/>
    </row>
    <row r="1811" spans="4:5" ht="11.25" customHeight="1">
      <c r="D1811" s="78"/>
      <c r="E1811" s="79"/>
    </row>
    <row r="1812" spans="4:5" ht="11.25" customHeight="1">
      <c r="D1812" s="78"/>
      <c r="E1812" s="79"/>
    </row>
    <row r="1813" spans="4:5" ht="11.25" customHeight="1">
      <c r="D1813" s="78"/>
      <c r="E1813" s="79"/>
    </row>
    <row r="1814" spans="4:5" ht="11.25" customHeight="1">
      <c r="D1814" s="78"/>
      <c r="E1814" s="79"/>
    </row>
    <row r="1815" spans="4:5" ht="11.25" customHeight="1">
      <c r="D1815" s="78"/>
      <c r="E1815" s="79"/>
    </row>
    <row r="1816" spans="4:5" ht="11.25" customHeight="1">
      <c r="D1816" s="78"/>
      <c r="E1816" s="79"/>
    </row>
    <row r="1817" spans="4:5" ht="11.25" customHeight="1">
      <c r="D1817" s="78"/>
      <c r="E1817" s="79"/>
    </row>
    <row r="1818" spans="4:5" ht="11.25" customHeight="1">
      <c r="D1818" s="78"/>
      <c r="E1818" s="79"/>
    </row>
    <row r="1819" spans="4:5" ht="11.25" customHeight="1">
      <c r="D1819" s="78"/>
      <c r="E1819" s="79"/>
    </row>
    <row r="1820" spans="4:5" ht="11.25" customHeight="1">
      <c r="D1820" s="78"/>
      <c r="E1820" s="79"/>
    </row>
    <row r="1821" spans="4:5" ht="11.25" customHeight="1">
      <c r="D1821" s="78"/>
      <c r="E1821" s="79"/>
    </row>
    <row r="1822" spans="4:5" ht="11.25" customHeight="1">
      <c r="D1822" s="78"/>
      <c r="E1822" s="79"/>
    </row>
    <row r="1823" spans="4:5" ht="11.25" customHeight="1">
      <c r="D1823" s="78"/>
      <c r="E1823" s="79"/>
    </row>
    <row r="1824" spans="4:5" ht="11.25" customHeight="1">
      <c r="D1824" s="78"/>
      <c r="E1824" s="79"/>
    </row>
    <row r="1825" spans="4:5" ht="11.25" customHeight="1">
      <c r="D1825" s="78"/>
      <c r="E1825" s="79"/>
    </row>
    <row r="1826" spans="4:5" ht="11.25" customHeight="1">
      <c r="D1826" s="78"/>
      <c r="E1826" s="79"/>
    </row>
    <row r="1827" spans="4:5" ht="11.25" customHeight="1">
      <c r="D1827" s="78"/>
      <c r="E1827" s="79"/>
    </row>
    <row r="1828" spans="4:5" ht="11.25" customHeight="1">
      <c r="D1828" s="78"/>
      <c r="E1828" s="79"/>
    </row>
    <row r="1829" spans="4:5" ht="11.25" customHeight="1">
      <c r="D1829" s="78"/>
      <c r="E1829" s="79"/>
    </row>
    <row r="1830" spans="4:5" ht="11.25" customHeight="1">
      <c r="D1830" s="78"/>
      <c r="E1830" s="79"/>
    </row>
    <row r="1831" spans="4:5" ht="11.25" customHeight="1">
      <c r="D1831" s="78"/>
      <c r="E1831" s="79"/>
    </row>
    <row r="1832" spans="4:5" ht="11.25" customHeight="1">
      <c r="D1832" s="78"/>
      <c r="E1832" s="79"/>
    </row>
    <row r="1833" spans="4:5" ht="11.25" customHeight="1">
      <c r="D1833" s="78"/>
      <c r="E1833" s="79"/>
    </row>
    <row r="1834" spans="4:5" ht="11.25" customHeight="1">
      <c r="D1834" s="78"/>
      <c r="E1834" s="79"/>
    </row>
    <row r="1835" spans="4:5" ht="11.25" customHeight="1">
      <c r="D1835" s="78"/>
      <c r="E1835" s="79"/>
    </row>
    <row r="1836" spans="4:5" ht="11.25" customHeight="1">
      <c r="D1836" s="78"/>
      <c r="E1836" s="79"/>
    </row>
    <row r="1837" spans="4:5" ht="11.25" customHeight="1">
      <c r="D1837" s="78"/>
      <c r="E1837" s="79"/>
    </row>
    <row r="1838" spans="4:5" ht="11.25" customHeight="1">
      <c r="D1838" s="78"/>
      <c r="E1838" s="79"/>
    </row>
    <row r="1839" spans="4:5" ht="11.25" customHeight="1">
      <c r="D1839" s="78"/>
      <c r="E1839" s="79"/>
    </row>
    <row r="1840" spans="4:5" ht="11.25" customHeight="1">
      <c r="D1840" s="78"/>
      <c r="E1840" s="79"/>
    </row>
    <row r="1841" spans="4:5" ht="11.25" customHeight="1">
      <c r="D1841" s="78"/>
      <c r="E1841" s="79"/>
    </row>
    <row r="1842" spans="4:5" ht="11.25" customHeight="1">
      <c r="D1842" s="78"/>
      <c r="E1842" s="79"/>
    </row>
    <row r="1843" spans="4:5" ht="11.25" customHeight="1">
      <c r="D1843" s="78"/>
      <c r="E1843" s="79"/>
    </row>
    <row r="1844" spans="4:5" ht="11.25" customHeight="1">
      <c r="D1844" s="78"/>
      <c r="E1844" s="79"/>
    </row>
    <row r="1845" spans="4:5" ht="11.25" customHeight="1">
      <c r="D1845" s="78"/>
      <c r="E1845" s="79"/>
    </row>
    <row r="1846" spans="4:5" ht="11.25" customHeight="1">
      <c r="D1846" s="78"/>
      <c r="E1846" s="79"/>
    </row>
    <row r="1847" spans="4:5" ht="11.25" customHeight="1">
      <c r="D1847" s="78"/>
      <c r="E1847" s="79"/>
    </row>
    <row r="1848" spans="4:5" ht="11.25" customHeight="1">
      <c r="D1848" s="78"/>
      <c r="E1848" s="79"/>
    </row>
    <row r="1849" spans="4:5" ht="11.25" customHeight="1">
      <c r="D1849" s="78"/>
      <c r="E1849" s="79"/>
    </row>
    <row r="1850" spans="4:5" ht="11.25" customHeight="1">
      <c r="D1850" s="78"/>
      <c r="E1850" s="79"/>
    </row>
    <row r="1851" spans="4:5" ht="11.25" customHeight="1">
      <c r="D1851" s="78"/>
      <c r="E1851" s="79"/>
    </row>
    <row r="1852" spans="4:5" ht="11.25" customHeight="1">
      <c r="D1852" s="78"/>
      <c r="E1852" s="79"/>
    </row>
    <row r="1853" spans="4:5" ht="11.25" customHeight="1">
      <c r="D1853" s="78"/>
      <c r="E1853" s="79"/>
    </row>
    <row r="1854" spans="4:5" ht="11.25" customHeight="1">
      <c r="D1854" s="78"/>
      <c r="E1854" s="79"/>
    </row>
    <row r="1855" spans="4:5" ht="11.25" customHeight="1">
      <c r="D1855" s="78"/>
      <c r="E1855" s="79"/>
    </row>
    <row r="1856" spans="4:5" ht="11.25" customHeight="1">
      <c r="D1856" s="78"/>
      <c r="E1856" s="79"/>
    </row>
    <row r="1857" spans="4:5" ht="11.25" customHeight="1">
      <c r="D1857" s="78"/>
      <c r="E1857" s="79"/>
    </row>
    <row r="1858" spans="4:5" ht="11.25" customHeight="1">
      <c r="D1858" s="78"/>
      <c r="E1858" s="79"/>
    </row>
    <row r="1859" spans="4:5" ht="11.25" customHeight="1">
      <c r="D1859" s="78"/>
      <c r="E1859" s="79"/>
    </row>
    <row r="1860" spans="4:5" ht="11.25" customHeight="1">
      <c r="D1860" s="78"/>
      <c r="E1860" s="79"/>
    </row>
    <row r="1861" spans="4:5" ht="11.25" customHeight="1">
      <c r="D1861" s="78"/>
      <c r="E1861" s="79"/>
    </row>
    <row r="1862" spans="4:5" ht="11.25" customHeight="1">
      <c r="D1862" s="78"/>
      <c r="E1862" s="79"/>
    </row>
    <row r="1863" spans="4:5" ht="11.25" customHeight="1">
      <c r="D1863" s="78"/>
      <c r="E1863" s="79"/>
    </row>
    <row r="1864" spans="4:5" ht="11.25" customHeight="1">
      <c r="D1864" s="78"/>
      <c r="E1864" s="79"/>
    </row>
    <row r="1865" spans="4:5" ht="11.25" customHeight="1">
      <c r="D1865" s="78"/>
      <c r="E1865" s="79"/>
    </row>
    <row r="1866" spans="4:5" ht="11.25" customHeight="1">
      <c r="D1866" s="78"/>
      <c r="E1866" s="79"/>
    </row>
    <row r="1867" spans="4:5" ht="11.25" customHeight="1">
      <c r="D1867" s="78"/>
      <c r="E1867" s="79"/>
    </row>
    <row r="1868" spans="4:5" ht="11.25" customHeight="1">
      <c r="D1868" s="78"/>
      <c r="E1868" s="79"/>
    </row>
    <row r="1869" spans="4:5" ht="11.25" customHeight="1">
      <c r="D1869" s="78"/>
      <c r="E1869" s="79"/>
    </row>
    <row r="1870" spans="4:5" ht="11.25" customHeight="1">
      <c r="D1870" s="78"/>
      <c r="E1870" s="79"/>
    </row>
    <row r="1871" spans="4:5" ht="11.25" customHeight="1">
      <c r="D1871" s="78"/>
      <c r="E1871" s="79"/>
    </row>
    <row r="1872" spans="4:5" ht="11.25" customHeight="1">
      <c r="D1872" s="78"/>
      <c r="E1872" s="79"/>
    </row>
    <row r="1873" spans="4:5" ht="11.25" customHeight="1">
      <c r="D1873" s="78"/>
      <c r="E1873" s="79"/>
    </row>
    <row r="1874" spans="4:5" ht="11.25" customHeight="1">
      <c r="D1874" s="78"/>
      <c r="E1874" s="79"/>
    </row>
    <row r="1875" spans="4:5" ht="11.25" customHeight="1">
      <c r="D1875" s="78"/>
      <c r="E1875" s="79"/>
    </row>
    <row r="1876" spans="4:5" ht="11.25" customHeight="1">
      <c r="D1876" s="78"/>
      <c r="E1876" s="79"/>
    </row>
    <row r="1877" spans="4:5" ht="11.25" customHeight="1">
      <c r="D1877" s="78"/>
      <c r="E1877" s="79"/>
    </row>
    <row r="1878" spans="4:5" ht="11.25" customHeight="1">
      <c r="D1878" s="78"/>
      <c r="E1878" s="79"/>
    </row>
    <row r="1879" spans="4:5" ht="11.25" customHeight="1">
      <c r="D1879" s="78"/>
      <c r="E1879" s="79"/>
    </row>
    <row r="1880" spans="4:5" ht="11.25" customHeight="1">
      <c r="D1880" s="78"/>
      <c r="E1880" s="79"/>
    </row>
    <row r="1881" spans="4:5" ht="11.25" customHeight="1">
      <c r="D1881" s="78"/>
      <c r="E1881" s="79"/>
    </row>
    <row r="1882" spans="4:5" ht="11.25" customHeight="1">
      <c r="D1882" s="78"/>
      <c r="E1882" s="79"/>
    </row>
    <row r="1883" spans="4:5" ht="11.25" customHeight="1">
      <c r="D1883" s="78"/>
      <c r="E1883" s="79"/>
    </row>
    <row r="1884" spans="4:5" ht="11.25" customHeight="1">
      <c r="D1884" s="78"/>
      <c r="E1884" s="79"/>
    </row>
    <row r="1885" spans="4:5" ht="11.25" customHeight="1">
      <c r="D1885" s="78"/>
      <c r="E1885" s="79"/>
    </row>
    <row r="1886" spans="4:5" ht="11.25" customHeight="1">
      <c r="D1886" s="78"/>
      <c r="E1886" s="79"/>
    </row>
    <row r="1887" spans="4:5" ht="11.25" customHeight="1">
      <c r="D1887" s="78"/>
      <c r="E1887" s="79"/>
    </row>
    <row r="1888" spans="4:5" ht="11.25" customHeight="1">
      <c r="D1888" s="78"/>
      <c r="E1888" s="79"/>
    </row>
    <row r="1889" spans="4:5" ht="11.25" customHeight="1">
      <c r="D1889" s="78"/>
      <c r="E1889" s="79"/>
    </row>
    <row r="1890" spans="4:5" ht="11.25" customHeight="1">
      <c r="D1890" s="78"/>
      <c r="E1890" s="79"/>
    </row>
    <row r="1891" spans="4:5" ht="11.25" customHeight="1">
      <c r="D1891" s="78"/>
      <c r="E1891" s="79"/>
    </row>
    <row r="1892" spans="4:5" ht="11.25" customHeight="1">
      <c r="D1892" s="78"/>
      <c r="E1892" s="79"/>
    </row>
    <row r="1893" spans="4:5" ht="11.25" customHeight="1">
      <c r="D1893" s="78"/>
      <c r="E1893" s="79"/>
    </row>
    <row r="1894" spans="4:5" ht="11.25" customHeight="1">
      <c r="D1894" s="78"/>
      <c r="E1894" s="79"/>
    </row>
    <row r="1895" spans="4:5" ht="11.25" customHeight="1">
      <c r="D1895" s="78"/>
      <c r="E1895" s="79"/>
    </row>
    <row r="1896" spans="4:5" ht="11.25" customHeight="1">
      <c r="D1896" s="78"/>
      <c r="E1896" s="79"/>
    </row>
    <row r="1897" spans="4:5" ht="11.25" customHeight="1">
      <c r="D1897" s="78"/>
      <c r="E1897" s="79"/>
    </row>
    <row r="1898" spans="4:5" ht="11.25" customHeight="1">
      <c r="D1898" s="78"/>
      <c r="E1898" s="79"/>
    </row>
    <row r="1899" spans="4:5" ht="11.25" customHeight="1">
      <c r="D1899" s="78"/>
      <c r="E1899" s="79"/>
    </row>
    <row r="1900" spans="4:5" ht="11.25" customHeight="1">
      <c r="D1900" s="78"/>
      <c r="E1900" s="79"/>
    </row>
    <row r="1901" spans="4:5" ht="11.25" customHeight="1">
      <c r="D1901" s="78"/>
      <c r="E1901" s="79"/>
    </row>
    <row r="1902" spans="4:5" ht="11.25" customHeight="1">
      <c r="D1902" s="78"/>
      <c r="E1902" s="79"/>
    </row>
    <row r="1903" spans="4:5" ht="11.25" customHeight="1">
      <c r="D1903" s="78"/>
      <c r="E1903" s="79"/>
    </row>
    <row r="1904" spans="4:5" ht="11.25" customHeight="1">
      <c r="D1904" s="78"/>
      <c r="E1904" s="79"/>
    </row>
    <row r="1905" spans="4:5" ht="11.25" customHeight="1">
      <c r="D1905" s="78"/>
      <c r="E1905" s="79"/>
    </row>
    <row r="1906" spans="4:5" ht="11.25" customHeight="1">
      <c r="D1906" s="78"/>
      <c r="E1906" s="79"/>
    </row>
    <row r="1907" spans="4:5" ht="11.25" customHeight="1">
      <c r="D1907" s="78"/>
      <c r="E1907" s="79"/>
    </row>
    <row r="1908" spans="4:5" ht="11.25" customHeight="1">
      <c r="D1908" s="78"/>
      <c r="E1908" s="79"/>
    </row>
    <row r="1909" spans="4:5" ht="11.25" customHeight="1">
      <c r="D1909" s="78"/>
      <c r="E1909" s="79"/>
    </row>
    <row r="1910" spans="4:5" ht="11.25" customHeight="1">
      <c r="D1910" s="78"/>
      <c r="E1910" s="79"/>
    </row>
    <row r="1911" spans="4:5" ht="11.25" customHeight="1">
      <c r="D1911" s="78"/>
      <c r="E1911" s="79"/>
    </row>
    <row r="1912" spans="4:5" ht="11.25" customHeight="1">
      <c r="D1912" s="78"/>
      <c r="E1912" s="79"/>
    </row>
    <row r="1913" spans="4:5" ht="11.25" customHeight="1">
      <c r="D1913" s="78"/>
      <c r="E1913" s="79"/>
    </row>
    <row r="1914" spans="4:5" ht="11.25" customHeight="1">
      <c r="D1914" s="78"/>
      <c r="E1914" s="79"/>
    </row>
    <row r="1915" spans="4:5" ht="11.25" customHeight="1">
      <c r="D1915" s="78"/>
      <c r="E1915" s="79"/>
    </row>
    <row r="1916" spans="4:5" ht="11.25" customHeight="1">
      <c r="D1916" s="78"/>
      <c r="E1916" s="79"/>
    </row>
    <row r="1917" spans="4:5" ht="11.25" customHeight="1">
      <c r="D1917" s="78"/>
      <c r="E1917" s="79"/>
    </row>
    <row r="1918" spans="4:5" ht="11.25" customHeight="1">
      <c r="D1918" s="78"/>
      <c r="E1918" s="79"/>
    </row>
    <row r="1919" spans="4:5" ht="11.25" customHeight="1">
      <c r="D1919" s="78"/>
      <c r="E1919" s="79"/>
    </row>
    <row r="1920" spans="4:5" ht="11.25" customHeight="1">
      <c r="D1920" s="78"/>
      <c r="E1920" s="79"/>
    </row>
    <row r="1921" spans="4:5" ht="11.25" customHeight="1">
      <c r="D1921" s="78"/>
      <c r="E1921" s="79"/>
    </row>
    <row r="1922" spans="4:5" ht="11.25" customHeight="1">
      <c r="D1922" s="78"/>
      <c r="E1922" s="79"/>
    </row>
    <row r="1923" spans="4:5" ht="11.25" customHeight="1">
      <c r="D1923" s="78"/>
      <c r="E1923" s="79"/>
    </row>
    <row r="1924" spans="4:5" ht="11.25" customHeight="1">
      <c r="D1924" s="78"/>
      <c r="E1924" s="79"/>
    </row>
    <row r="1925" spans="4:5" ht="11.25" customHeight="1">
      <c r="D1925" s="78"/>
      <c r="E1925" s="79"/>
    </row>
    <row r="1926" spans="4:5" ht="11.25" customHeight="1">
      <c r="D1926" s="78"/>
      <c r="E1926" s="79"/>
    </row>
    <row r="1927" spans="4:5" ht="11.25" customHeight="1">
      <c r="D1927" s="78"/>
      <c r="E1927" s="79"/>
    </row>
    <row r="1928" spans="4:5" ht="11.25" customHeight="1">
      <c r="D1928" s="78"/>
      <c r="E1928" s="79"/>
    </row>
    <row r="1929" spans="4:5" ht="11.25" customHeight="1">
      <c r="D1929" s="78"/>
      <c r="E1929" s="79"/>
    </row>
    <row r="1930" spans="4:5" ht="11.25" customHeight="1">
      <c r="D1930" s="78"/>
      <c r="E1930" s="79"/>
    </row>
    <row r="1931" spans="4:5" ht="11.25" customHeight="1">
      <c r="D1931" s="78"/>
      <c r="E1931" s="79"/>
    </row>
    <row r="1932" spans="4:5" ht="11.25" customHeight="1">
      <c r="D1932" s="78"/>
      <c r="E1932" s="79"/>
    </row>
    <row r="1933" spans="4:5" ht="11.25" customHeight="1">
      <c r="D1933" s="78"/>
      <c r="E1933" s="79"/>
    </row>
    <row r="1934" spans="4:5" ht="11.25" customHeight="1">
      <c r="D1934" s="78"/>
      <c r="E1934" s="79"/>
    </row>
    <row r="1935" spans="4:5" ht="11.25" customHeight="1">
      <c r="D1935" s="78"/>
      <c r="E1935" s="79"/>
    </row>
    <row r="1936" spans="4:5" ht="11.25" customHeight="1">
      <c r="D1936" s="78"/>
      <c r="E1936" s="79"/>
    </row>
    <row r="1937" spans="4:5" ht="11.25" customHeight="1">
      <c r="D1937" s="78"/>
      <c r="E1937" s="79"/>
    </row>
    <row r="1938" spans="4:5" ht="11.25" customHeight="1">
      <c r="D1938" s="78"/>
      <c r="E1938" s="79"/>
    </row>
    <row r="1939" spans="4:5" ht="11.25" customHeight="1">
      <c r="D1939" s="78"/>
      <c r="E1939" s="79"/>
    </row>
    <row r="1940" spans="4:5" ht="11.25" customHeight="1">
      <c r="D1940" s="78"/>
      <c r="E1940" s="79"/>
    </row>
    <row r="1941" spans="4:5" ht="11.25" customHeight="1">
      <c r="D1941" s="78"/>
      <c r="E1941" s="79"/>
    </row>
    <row r="1942" spans="4:5" ht="11.25" customHeight="1">
      <c r="D1942" s="78"/>
      <c r="E1942" s="79"/>
    </row>
    <row r="1943" spans="4:5" ht="11.25" customHeight="1">
      <c r="D1943" s="78"/>
      <c r="E1943" s="79"/>
    </row>
    <row r="1944" spans="4:5" ht="11.25" customHeight="1">
      <c r="D1944" s="78"/>
      <c r="E1944" s="79"/>
    </row>
    <row r="1945" spans="4:5" ht="11.25" customHeight="1">
      <c r="D1945" s="78"/>
      <c r="E1945" s="79"/>
    </row>
    <row r="1946" spans="4:5" ht="11.25" customHeight="1">
      <c r="D1946" s="78"/>
      <c r="E1946" s="79"/>
    </row>
    <row r="1947" spans="4:5" ht="11.25" customHeight="1">
      <c r="D1947" s="78"/>
      <c r="E1947" s="79"/>
    </row>
    <row r="1948" spans="4:5" ht="11.25" customHeight="1">
      <c r="D1948" s="78"/>
      <c r="E1948" s="79"/>
    </row>
    <row r="1949" spans="4:5" ht="11.25" customHeight="1">
      <c r="D1949" s="78"/>
      <c r="E1949" s="79"/>
    </row>
    <row r="1950" spans="4:5" ht="11.25" customHeight="1">
      <c r="D1950" s="78"/>
      <c r="E1950" s="79"/>
    </row>
    <row r="1951" spans="4:5" ht="11.25" customHeight="1">
      <c r="D1951" s="78"/>
      <c r="E1951" s="79"/>
    </row>
    <row r="1952" spans="4:5" ht="11.25" customHeight="1">
      <c r="D1952" s="78"/>
      <c r="E1952" s="79"/>
    </row>
    <row r="1953" spans="4:5" ht="11.25" customHeight="1">
      <c r="D1953" s="78"/>
      <c r="E1953" s="79"/>
    </row>
    <row r="1954" spans="4:5" ht="11.25" customHeight="1">
      <c r="D1954" s="78"/>
      <c r="E1954" s="79"/>
    </row>
    <row r="1955" spans="4:5" ht="11.25" customHeight="1">
      <c r="D1955" s="78"/>
      <c r="E1955" s="79"/>
    </row>
    <row r="1956" spans="4:5" ht="11.25" customHeight="1">
      <c r="D1956" s="78"/>
      <c r="E1956" s="79"/>
    </row>
    <row r="1957" spans="4:5" ht="11.25" customHeight="1">
      <c r="D1957" s="78"/>
      <c r="E1957" s="79"/>
    </row>
    <row r="1958" spans="4:5" ht="11.25" customHeight="1">
      <c r="D1958" s="78"/>
      <c r="E1958" s="79"/>
    </row>
    <row r="1959" spans="4:5" ht="11.25" customHeight="1">
      <c r="D1959" s="78"/>
      <c r="E1959" s="79"/>
    </row>
    <row r="1960" spans="4:5" ht="11.25" customHeight="1">
      <c r="D1960" s="78"/>
      <c r="E1960" s="79"/>
    </row>
    <row r="1961" spans="4:5" ht="11.25" customHeight="1">
      <c r="D1961" s="78"/>
      <c r="E1961" s="79"/>
    </row>
    <row r="1962" spans="4:5" ht="11.25" customHeight="1">
      <c r="D1962" s="78"/>
      <c r="E1962" s="79"/>
    </row>
    <row r="1963" spans="4:5" ht="11.25" customHeight="1">
      <c r="D1963" s="78"/>
      <c r="E1963" s="79"/>
    </row>
    <row r="1964" spans="4:5" ht="11.25" customHeight="1">
      <c r="D1964" s="78"/>
      <c r="E1964" s="79"/>
    </row>
    <row r="1965" spans="4:5" ht="11.25" customHeight="1">
      <c r="D1965" s="78"/>
      <c r="E1965" s="79"/>
    </row>
    <row r="1966" spans="4:5" ht="11.25" customHeight="1">
      <c r="D1966" s="78"/>
      <c r="E1966" s="79"/>
    </row>
    <row r="1967" spans="4:5" ht="11.25" customHeight="1">
      <c r="D1967" s="78"/>
      <c r="E1967" s="79"/>
    </row>
    <row r="1968" spans="4:5" ht="11.25" customHeight="1">
      <c r="D1968" s="78"/>
      <c r="E1968" s="79"/>
    </row>
    <row r="1969" spans="4:5" ht="11.25" customHeight="1">
      <c r="D1969" s="78"/>
      <c r="E1969" s="79"/>
    </row>
    <row r="1970" spans="4:5" ht="11.25" customHeight="1">
      <c r="D1970" s="78"/>
      <c r="E1970" s="79"/>
    </row>
    <row r="1971" spans="4:5" ht="11.25" customHeight="1">
      <c r="D1971" s="78"/>
      <c r="E1971" s="79"/>
    </row>
    <row r="1972" spans="4:5" ht="11.25" customHeight="1">
      <c r="D1972" s="78"/>
      <c r="E1972" s="79"/>
    </row>
    <row r="1973" spans="4:5" ht="11.25" customHeight="1">
      <c r="D1973" s="78"/>
      <c r="E1973" s="79"/>
    </row>
    <row r="1974" spans="4:5" ht="11.25" customHeight="1">
      <c r="D1974" s="78"/>
      <c r="E1974" s="79"/>
    </row>
    <row r="1975" spans="4:5" ht="11.25" customHeight="1">
      <c r="D1975" s="78"/>
      <c r="E1975" s="79"/>
    </row>
    <row r="1976" spans="4:5" ht="11.25" customHeight="1">
      <c r="D1976" s="78"/>
      <c r="E1976" s="79"/>
    </row>
    <row r="1977" spans="4:5" ht="11.25" customHeight="1">
      <c r="D1977" s="78"/>
      <c r="E1977" s="79"/>
    </row>
    <row r="1978" spans="4:5" ht="11.25" customHeight="1">
      <c r="D1978" s="78"/>
      <c r="E1978" s="79"/>
    </row>
    <row r="1979" spans="4:5" ht="11.25" customHeight="1">
      <c r="D1979" s="78"/>
      <c r="E1979" s="79"/>
    </row>
    <row r="1980" spans="4:5" ht="11.25" customHeight="1">
      <c r="D1980" s="78"/>
      <c r="E1980" s="79"/>
    </row>
    <row r="1981" spans="4:5" ht="11.25" customHeight="1">
      <c r="D1981" s="78"/>
      <c r="E1981" s="79"/>
    </row>
    <row r="1982" spans="4:5" ht="11.25" customHeight="1">
      <c r="D1982" s="78"/>
      <c r="E1982" s="79"/>
    </row>
    <row r="1983" spans="4:5" ht="11.25" customHeight="1">
      <c r="D1983" s="78"/>
      <c r="E1983" s="79"/>
    </row>
    <row r="1984" spans="4:5" ht="11.25" customHeight="1">
      <c r="D1984" s="78"/>
      <c r="E1984" s="79"/>
    </row>
    <row r="1985" spans="4:5" ht="11.25" customHeight="1">
      <c r="D1985" s="78"/>
      <c r="E1985" s="79"/>
    </row>
    <row r="1986" spans="4:5" ht="11.25" customHeight="1">
      <c r="D1986" s="78"/>
      <c r="E1986" s="79"/>
    </row>
    <row r="1987" spans="4:5" ht="11.25" customHeight="1">
      <c r="D1987" s="78"/>
      <c r="E1987" s="79"/>
    </row>
    <row r="1988" spans="4:5" ht="11.25" customHeight="1">
      <c r="D1988" s="78"/>
      <c r="E1988" s="79"/>
    </row>
    <row r="1989" spans="4:5" ht="11.25" customHeight="1">
      <c r="D1989" s="78"/>
      <c r="E1989" s="79"/>
    </row>
    <row r="1990" spans="4:5" ht="11.25" customHeight="1">
      <c r="D1990" s="78"/>
      <c r="E1990" s="79"/>
    </row>
    <row r="1991" spans="4:5" ht="11.25" customHeight="1">
      <c r="D1991" s="78"/>
      <c r="E1991" s="79"/>
    </row>
    <row r="1992" spans="4:5" ht="11.25" customHeight="1">
      <c r="D1992" s="78"/>
      <c r="E1992" s="79"/>
    </row>
    <row r="1993" spans="4:5" ht="11.25" customHeight="1">
      <c r="D1993" s="78"/>
      <c r="E1993" s="79"/>
    </row>
    <row r="1994" spans="4:5" ht="11.25" customHeight="1">
      <c r="D1994" s="78"/>
      <c r="E1994" s="79"/>
    </row>
    <row r="1995" spans="4:5" ht="11.25" customHeight="1">
      <c r="D1995" s="78"/>
      <c r="E1995" s="79"/>
    </row>
    <row r="1996" spans="4:5" ht="11.25" customHeight="1">
      <c r="D1996" s="78"/>
      <c r="E1996" s="79"/>
    </row>
    <row r="1997" spans="4:5" ht="11.25" customHeight="1">
      <c r="D1997" s="78"/>
      <c r="E1997" s="79"/>
    </row>
    <row r="1998" spans="4:5" ht="11.25" customHeight="1">
      <c r="D1998" s="78"/>
      <c r="E1998" s="79"/>
    </row>
    <row r="1999" spans="4:5" ht="11.25" customHeight="1">
      <c r="D1999" s="78"/>
      <c r="E1999" s="79"/>
    </row>
    <row r="2000" spans="4:5" ht="11.25" customHeight="1">
      <c r="D2000" s="78"/>
      <c r="E2000" s="79"/>
    </row>
    <row r="2001" spans="4:5" ht="11.25" customHeight="1">
      <c r="D2001" s="78"/>
      <c r="E2001" s="79"/>
    </row>
    <row r="2002" spans="4:5" ht="11.25" customHeight="1">
      <c r="D2002" s="78"/>
      <c r="E2002" s="79"/>
    </row>
    <row r="2003" spans="4:5" ht="11.25" customHeight="1">
      <c r="D2003" s="78"/>
      <c r="E2003" s="79"/>
    </row>
    <row r="2004" spans="4:5" ht="11.25" customHeight="1">
      <c r="D2004" s="78"/>
      <c r="E2004" s="79"/>
    </row>
    <row r="2005" spans="4:5" ht="11.25" customHeight="1">
      <c r="D2005" s="78"/>
      <c r="E2005" s="79"/>
    </row>
    <row r="2006" spans="4:5" ht="11.25" customHeight="1">
      <c r="D2006" s="78"/>
      <c r="E2006" s="79"/>
    </row>
    <row r="2007" spans="4:5" ht="11.25" customHeight="1">
      <c r="D2007" s="78"/>
      <c r="E2007" s="79"/>
    </row>
    <row r="2008" spans="4:5" ht="11.25" customHeight="1">
      <c r="D2008" s="78"/>
      <c r="E2008" s="79"/>
    </row>
    <row r="2009" spans="4:5" ht="11.25" customHeight="1">
      <c r="D2009" s="78"/>
      <c r="E2009" s="79"/>
    </row>
    <row r="2010" spans="4:5" ht="11.25" customHeight="1">
      <c r="D2010" s="78"/>
      <c r="E2010" s="79"/>
    </row>
    <row r="2011" spans="4:5" ht="11.25" customHeight="1">
      <c r="D2011" s="78"/>
      <c r="E2011" s="79"/>
    </row>
    <row r="2012" spans="4:5" ht="11.25" customHeight="1">
      <c r="D2012" s="78"/>
      <c r="E2012" s="79"/>
    </row>
    <row r="2013" spans="4:5" ht="11.25" customHeight="1">
      <c r="D2013" s="78"/>
      <c r="E2013" s="79"/>
    </row>
    <row r="2014" spans="4:5" ht="11.25" customHeight="1">
      <c r="D2014" s="78"/>
      <c r="E2014" s="79"/>
    </row>
    <row r="2015" spans="4:5" ht="11.25" customHeight="1">
      <c r="D2015" s="78"/>
      <c r="E2015" s="79"/>
    </row>
    <row r="2016" spans="4:5" ht="11.25" customHeight="1">
      <c r="D2016" s="78"/>
      <c r="E2016" s="79"/>
    </row>
    <row r="2017" spans="4:5" ht="11.25" customHeight="1">
      <c r="D2017" s="78"/>
      <c r="E2017" s="79"/>
    </row>
    <row r="2018" spans="4:5" ht="11.25" customHeight="1">
      <c r="D2018" s="78"/>
      <c r="E2018" s="79"/>
    </row>
    <row r="2019" spans="4:5" ht="11.25" customHeight="1">
      <c r="D2019" s="78"/>
      <c r="E2019" s="79"/>
    </row>
    <row r="2020" spans="4:5" ht="11.25" customHeight="1">
      <c r="D2020" s="78"/>
      <c r="E2020" s="79"/>
    </row>
    <row r="2021" spans="4:5" ht="11.25" customHeight="1">
      <c r="D2021" s="78"/>
      <c r="E2021" s="79"/>
    </row>
    <row r="2022" spans="4:5" ht="11.25" customHeight="1">
      <c r="D2022" s="78"/>
      <c r="E2022" s="79"/>
    </row>
    <row r="2023" spans="4:5" ht="11.25" customHeight="1">
      <c r="D2023" s="78"/>
      <c r="E2023" s="79"/>
    </row>
    <row r="2024" spans="4:5" ht="11.25" customHeight="1">
      <c r="D2024" s="78"/>
      <c r="E2024" s="79"/>
    </row>
    <row r="2025" spans="4:5" ht="11.25" customHeight="1">
      <c r="D2025" s="78"/>
      <c r="E2025" s="79"/>
    </row>
    <row r="2026" spans="4:5" ht="11.25" customHeight="1">
      <c r="D2026" s="78"/>
      <c r="E2026" s="79"/>
    </row>
    <row r="2027" spans="4:5" ht="11.25" customHeight="1">
      <c r="D2027" s="78"/>
      <c r="E2027" s="79"/>
    </row>
    <row r="2028" spans="4:5" ht="11.25" customHeight="1">
      <c r="D2028" s="78"/>
      <c r="E2028" s="79"/>
    </row>
    <row r="2029" spans="4:5" ht="11.25" customHeight="1">
      <c r="D2029" s="78"/>
      <c r="E2029" s="79"/>
    </row>
    <row r="2030" spans="4:5" ht="11.25" customHeight="1">
      <c r="D2030" s="78"/>
      <c r="E2030" s="79"/>
    </row>
    <row r="2031" spans="4:5" ht="11.25" customHeight="1">
      <c r="D2031" s="78"/>
      <c r="E2031" s="79"/>
    </row>
    <row r="2032" spans="4:5" ht="11.25" customHeight="1">
      <c r="D2032" s="78"/>
      <c r="E2032" s="79"/>
    </row>
    <row r="2033" spans="4:5" ht="11.25" customHeight="1">
      <c r="D2033" s="78"/>
      <c r="E2033" s="79"/>
    </row>
    <row r="2034" spans="4:5" ht="11.25" customHeight="1">
      <c r="D2034" s="78"/>
      <c r="E2034" s="79"/>
    </row>
    <row r="2035" spans="4:5" ht="11.25" customHeight="1">
      <c r="D2035" s="78"/>
      <c r="E2035" s="79"/>
    </row>
    <row r="2036" spans="4:5" ht="11.25" customHeight="1">
      <c r="D2036" s="78"/>
      <c r="E2036" s="79"/>
    </row>
    <row r="2037" spans="4:5" ht="11.25" customHeight="1">
      <c r="D2037" s="78"/>
      <c r="E2037" s="79"/>
    </row>
    <row r="2038" spans="4:5" ht="11.25" customHeight="1">
      <c r="D2038" s="78"/>
      <c r="E2038" s="79"/>
    </row>
    <row r="2039" spans="4:5" ht="11.25" customHeight="1">
      <c r="D2039" s="78"/>
      <c r="E2039" s="79"/>
    </row>
    <row r="2040" spans="4:5" ht="11.25" customHeight="1">
      <c r="D2040" s="78"/>
      <c r="E2040" s="79"/>
    </row>
    <row r="2041" spans="4:5" ht="11.25" customHeight="1">
      <c r="D2041" s="78"/>
      <c r="E2041" s="79"/>
    </row>
    <row r="2042" spans="4:5" ht="11.25" customHeight="1">
      <c r="D2042" s="78"/>
      <c r="E2042" s="79"/>
    </row>
    <row r="2043" spans="4:5" ht="11.25" customHeight="1">
      <c r="D2043" s="78"/>
      <c r="E2043" s="79"/>
    </row>
    <row r="2044" spans="4:5" ht="11.25" customHeight="1">
      <c r="D2044" s="78"/>
      <c r="E2044" s="79"/>
    </row>
    <row r="2045" spans="4:5" ht="11.25" customHeight="1">
      <c r="D2045" s="78"/>
      <c r="E2045" s="79"/>
    </row>
    <row r="2046" spans="4:5" ht="11.25" customHeight="1">
      <c r="D2046" s="78"/>
      <c r="E2046" s="79"/>
    </row>
    <row r="2047" spans="4:5" ht="11.25" customHeight="1">
      <c r="D2047" s="78"/>
      <c r="E2047" s="79"/>
    </row>
    <row r="2048" spans="4:5" ht="11.25" customHeight="1">
      <c r="D2048" s="78"/>
      <c r="E2048" s="79"/>
    </row>
    <row r="2049" spans="4:5" ht="11.25" customHeight="1">
      <c r="D2049" s="78"/>
      <c r="E2049" s="79"/>
    </row>
    <row r="2050" spans="4:5" ht="11.25" customHeight="1">
      <c r="D2050" s="78"/>
      <c r="E2050" s="79"/>
    </row>
    <row r="2051" spans="4:5" ht="11.25" customHeight="1">
      <c r="D2051" s="78"/>
      <c r="E2051" s="79"/>
    </row>
    <row r="2052" spans="4:5" ht="11.25" customHeight="1">
      <c r="D2052" s="78"/>
      <c r="E2052" s="79"/>
    </row>
    <row r="2053" spans="4:5" ht="11.25" customHeight="1">
      <c r="D2053" s="78"/>
      <c r="E2053" s="79"/>
    </row>
    <row r="2054" spans="4:5" ht="11.25" customHeight="1">
      <c r="D2054" s="78"/>
      <c r="E2054" s="79"/>
    </row>
    <row r="2055" spans="4:5" ht="11.25" customHeight="1">
      <c r="D2055" s="78"/>
      <c r="E2055" s="79"/>
    </row>
    <row r="2056" spans="4:5" ht="11.25" customHeight="1">
      <c r="D2056" s="78"/>
      <c r="E2056" s="79"/>
    </row>
    <row r="2057" spans="4:5" ht="11.25" customHeight="1">
      <c r="D2057" s="78"/>
      <c r="E2057" s="79"/>
    </row>
    <row r="2058" spans="4:5" ht="11.25" customHeight="1">
      <c r="D2058" s="78"/>
      <c r="E2058" s="79"/>
    </row>
    <row r="2059" spans="4:5" ht="11.25" customHeight="1">
      <c r="D2059" s="78"/>
      <c r="E2059" s="79"/>
    </row>
    <row r="2060" spans="4:5" ht="11.25" customHeight="1">
      <c r="D2060" s="78"/>
      <c r="E2060" s="79"/>
    </row>
    <row r="2061" spans="4:5" ht="11.25" customHeight="1">
      <c r="D2061" s="78"/>
      <c r="E2061" s="79"/>
    </row>
    <row r="2062" spans="4:5" ht="11.25" customHeight="1">
      <c r="D2062" s="78"/>
      <c r="E2062" s="79"/>
    </row>
    <row r="2063" spans="4:5" ht="11.25" customHeight="1">
      <c r="D2063" s="78"/>
      <c r="E2063" s="79"/>
    </row>
    <row r="2064" spans="4:5" ht="11.25" customHeight="1">
      <c r="D2064" s="78"/>
      <c r="E2064" s="79"/>
    </row>
    <row r="2065" spans="4:5" ht="11.25" customHeight="1">
      <c r="D2065" s="78"/>
      <c r="E2065" s="79"/>
    </row>
    <row r="2066" spans="4:5" ht="11.25" customHeight="1">
      <c r="D2066" s="78"/>
      <c r="E2066" s="79"/>
    </row>
    <row r="2067" spans="4:5" ht="11.25" customHeight="1">
      <c r="D2067" s="78"/>
      <c r="E2067" s="79"/>
    </row>
    <row r="2068" spans="4:5" ht="11.25" customHeight="1">
      <c r="D2068" s="78"/>
      <c r="E2068" s="79"/>
    </row>
    <row r="2069" spans="4:5" ht="11.25" customHeight="1">
      <c r="D2069" s="78"/>
      <c r="E2069" s="79"/>
    </row>
    <row r="2070" spans="4:5" ht="11.25" customHeight="1">
      <c r="D2070" s="78"/>
      <c r="E2070" s="79"/>
    </row>
    <row r="2071" spans="4:5" ht="11.25" customHeight="1">
      <c r="D2071" s="78"/>
      <c r="E2071" s="79"/>
    </row>
    <row r="2072" spans="4:5" ht="11.25" customHeight="1">
      <c r="D2072" s="78"/>
      <c r="E2072" s="79"/>
    </row>
    <row r="2073" spans="4:5" ht="11.25" customHeight="1">
      <c r="D2073" s="78"/>
      <c r="E2073" s="79"/>
    </row>
    <row r="2074" spans="4:5" ht="11.25" customHeight="1">
      <c r="D2074" s="78"/>
      <c r="E2074" s="79"/>
    </row>
    <row r="2075" spans="4:5" ht="11.25" customHeight="1">
      <c r="D2075" s="78"/>
      <c r="E2075" s="79"/>
    </row>
    <row r="2076" spans="4:5" ht="11.25" customHeight="1">
      <c r="D2076" s="78"/>
      <c r="E2076" s="79"/>
    </row>
    <row r="2077" spans="4:5" ht="11.25" customHeight="1">
      <c r="D2077" s="78"/>
      <c r="E2077" s="79"/>
    </row>
    <row r="2078" spans="4:5" ht="11.25" customHeight="1">
      <c r="D2078" s="78"/>
      <c r="E2078" s="79"/>
    </row>
    <row r="2079" spans="4:5" ht="11.25" customHeight="1">
      <c r="D2079" s="78"/>
      <c r="E2079" s="79"/>
    </row>
    <row r="2080" spans="4:5" ht="11.25" customHeight="1">
      <c r="D2080" s="78"/>
      <c r="E2080" s="79"/>
    </row>
    <row r="2081" spans="4:5" ht="11.25" customHeight="1">
      <c r="D2081" s="78"/>
      <c r="E2081" s="79"/>
    </row>
    <row r="2082" spans="4:5" ht="11.25" customHeight="1">
      <c r="D2082" s="78"/>
      <c r="E2082" s="79"/>
    </row>
    <row r="2083" spans="4:5" ht="11.25" customHeight="1">
      <c r="D2083" s="78"/>
      <c r="E2083" s="79"/>
    </row>
    <row r="2084" spans="4:5" ht="11.25" customHeight="1">
      <c r="D2084" s="78"/>
      <c r="E2084" s="79"/>
    </row>
    <row r="2085" spans="4:5" ht="11.25" customHeight="1">
      <c r="D2085" s="78"/>
      <c r="E2085" s="79"/>
    </row>
    <row r="2086" spans="4:5" ht="11.25" customHeight="1">
      <c r="D2086" s="78"/>
      <c r="E2086" s="79"/>
    </row>
    <row r="2087" spans="4:5" ht="11.25" customHeight="1">
      <c r="D2087" s="78"/>
      <c r="E2087" s="79"/>
    </row>
    <row r="2088" spans="4:5" ht="11.25" customHeight="1">
      <c r="D2088" s="78"/>
      <c r="E2088" s="79"/>
    </row>
    <row r="2089" spans="4:5" ht="11.25" customHeight="1">
      <c r="D2089" s="78"/>
      <c r="E2089" s="79"/>
    </row>
    <row r="2090" spans="4:5" ht="11.25" customHeight="1">
      <c r="D2090" s="78"/>
      <c r="E2090" s="79"/>
    </row>
    <row r="2091" spans="4:5" ht="11.25" customHeight="1">
      <c r="D2091" s="78"/>
      <c r="E2091" s="79"/>
    </row>
    <row r="2092" spans="4:5" ht="11.25" customHeight="1">
      <c r="D2092" s="78"/>
      <c r="E2092" s="79"/>
    </row>
    <row r="2093" spans="4:5" ht="11.25" customHeight="1">
      <c r="D2093" s="78"/>
      <c r="E2093" s="79"/>
    </row>
    <row r="2094" spans="4:5" ht="11.25" customHeight="1">
      <c r="D2094" s="78"/>
      <c r="E2094" s="79"/>
    </row>
    <row r="2095" spans="4:5" ht="11.25" customHeight="1">
      <c r="D2095" s="78"/>
      <c r="E2095" s="79"/>
    </row>
    <row r="2096" spans="4:5" ht="11.25" customHeight="1">
      <c r="D2096" s="78"/>
      <c r="E2096" s="79"/>
    </row>
    <row r="2097" spans="4:5" ht="11.25" customHeight="1">
      <c r="D2097" s="78"/>
      <c r="E2097" s="79"/>
    </row>
    <row r="2098" spans="4:5" ht="11.25" customHeight="1">
      <c r="D2098" s="78"/>
      <c r="E2098" s="79"/>
    </row>
    <row r="2099" spans="4:5" ht="11.25" customHeight="1">
      <c r="D2099" s="78"/>
      <c r="E2099" s="79"/>
    </row>
    <row r="2100" spans="4:5" ht="11.25" customHeight="1">
      <c r="D2100" s="78"/>
      <c r="E2100" s="79"/>
    </row>
    <row r="2101" spans="4:5" ht="11.25" customHeight="1">
      <c r="D2101" s="78"/>
      <c r="E2101" s="79"/>
    </row>
    <row r="2102" spans="4:5" ht="11.25" customHeight="1">
      <c r="D2102" s="78"/>
      <c r="E2102" s="79"/>
    </row>
    <row r="2103" spans="4:5" ht="11.25" customHeight="1">
      <c r="D2103" s="78"/>
      <c r="E2103" s="79"/>
    </row>
    <row r="2104" spans="4:5" ht="11.25" customHeight="1">
      <c r="D2104" s="78"/>
      <c r="E2104" s="79"/>
    </row>
    <row r="2105" spans="4:5" ht="11.25" customHeight="1">
      <c r="D2105" s="78"/>
      <c r="E2105" s="79"/>
    </row>
    <row r="2106" spans="4:5" ht="11.25" customHeight="1">
      <c r="D2106" s="78"/>
      <c r="E2106" s="79"/>
    </row>
    <row r="2107" spans="4:5" ht="11.25" customHeight="1">
      <c r="D2107" s="78"/>
      <c r="E2107" s="79"/>
    </row>
    <row r="2108" spans="4:5" ht="11.25" customHeight="1">
      <c r="D2108" s="78"/>
      <c r="E2108" s="79"/>
    </row>
    <row r="2109" spans="4:5" ht="11.25" customHeight="1">
      <c r="D2109" s="78"/>
      <c r="E2109" s="79"/>
    </row>
    <row r="2110" spans="4:5" ht="11.25" customHeight="1">
      <c r="D2110" s="78"/>
      <c r="E2110" s="79"/>
    </row>
    <row r="2111" spans="4:5" ht="11.25" customHeight="1">
      <c r="D2111" s="78"/>
      <c r="E2111" s="79"/>
    </row>
    <row r="2112" spans="4:5" ht="11.25" customHeight="1">
      <c r="D2112" s="78"/>
      <c r="E2112" s="79"/>
    </row>
    <row r="2113" spans="4:5" ht="11.25" customHeight="1">
      <c r="D2113" s="78"/>
      <c r="E2113" s="79"/>
    </row>
    <row r="2114" spans="4:5" ht="11.25" customHeight="1">
      <c r="D2114" s="78"/>
      <c r="E2114" s="79"/>
    </row>
    <row r="2115" spans="4:5" ht="11.25" customHeight="1">
      <c r="D2115" s="78"/>
      <c r="E2115" s="79"/>
    </row>
    <row r="2116" spans="4:5" ht="11.25" customHeight="1">
      <c r="D2116" s="78"/>
      <c r="E2116" s="79"/>
    </row>
    <row r="2117" spans="4:5" ht="11.25" customHeight="1">
      <c r="D2117" s="78"/>
      <c r="E2117" s="79"/>
    </row>
    <row r="2118" spans="4:5" ht="11.25" customHeight="1">
      <c r="D2118" s="78"/>
      <c r="E2118" s="79"/>
    </row>
    <row r="2119" spans="4:5" ht="11.25" customHeight="1">
      <c r="D2119" s="78"/>
      <c r="E2119" s="79"/>
    </row>
    <row r="2120" spans="4:5" ht="11.25" customHeight="1">
      <c r="D2120" s="78"/>
      <c r="E2120" s="79"/>
    </row>
    <row r="2121" spans="4:5" ht="11.25" customHeight="1">
      <c r="D2121" s="78"/>
      <c r="E2121" s="79"/>
    </row>
    <row r="2122" spans="4:5" ht="11.25" customHeight="1">
      <c r="D2122" s="78"/>
      <c r="E2122" s="79"/>
    </row>
    <row r="2123" spans="4:5" ht="11.25" customHeight="1">
      <c r="D2123" s="78"/>
      <c r="E2123" s="79"/>
    </row>
    <row r="2124" spans="4:5" ht="11.25" customHeight="1">
      <c r="D2124" s="78"/>
      <c r="E2124" s="79"/>
    </row>
    <row r="2125" spans="4:5" ht="11.25" customHeight="1">
      <c r="D2125" s="78"/>
      <c r="E2125" s="79"/>
    </row>
    <row r="2126" spans="4:5" ht="11.25" customHeight="1">
      <c r="D2126" s="78"/>
      <c r="E2126" s="79"/>
    </row>
    <row r="2127" spans="4:5" ht="11.25" customHeight="1">
      <c r="D2127" s="78"/>
      <c r="E2127" s="79"/>
    </row>
    <row r="2128" spans="4:5" ht="11.25" customHeight="1">
      <c r="D2128" s="78"/>
      <c r="E2128" s="79"/>
    </row>
    <row r="2129" spans="4:5" ht="11.25" customHeight="1">
      <c r="D2129" s="78"/>
      <c r="E2129" s="79"/>
    </row>
    <row r="2130" spans="4:5" ht="11.25" customHeight="1">
      <c r="D2130" s="78"/>
      <c r="E2130" s="79"/>
    </row>
    <row r="2131" spans="4:5" ht="11.25" customHeight="1">
      <c r="D2131" s="78"/>
      <c r="E2131" s="79"/>
    </row>
    <row r="2132" spans="4:5" ht="11.25" customHeight="1">
      <c r="D2132" s="78"/>
      <c r="E2132" s="79"/>
    </row>
    <row r="2133" spans="4:5" ht="11.25" customHeight="1">
      <c r="D2133" s="78"/>
      <c r="E2133" s="79"/>
    </row>
    <row r="2134" spans="4:5" ht="11.25" customHeight="1">
      <c r="D2134" s="78"/>
      <c r="E2134" s="79"/>
    </row>
    <row r="2135" spans="4:5" ht="11.25" customHeight="1">
      <c r="D2135" s="78"/>
      <c r="E2135" s="79"/>
    </row>
    <row r="2136" spans="4:5" ht="11.25" customHeight="1">
      <c r="D2136" s="78"/>
      <c r="E2136" s="79"/>
    </row>
    <row r="2137" spans="4:5" ht="11.25" customHeight="1">
      <c r="D2137" s="78"/>
      <c r="E2137" s="79"/>
    </row>
    <row r="2138" spans="4:5" ht="11.25" customHeight="1">
      <c r="D2138" s="78"/>
      <c r="E2138" s="79"/>
    </row>
    <row r="2139" spans="4:5" ht="11.25" customHeight="1">
      <c r="D2139" s="78"/>
      <c r="E2139" s="79"/>
    </row>
    <row r="2140" spans="4:5" ht="11.25" customHeight="1">
      <c r="D2140" s="78"/>
      <c r="E2140" s="79"/>
    </row>
    <row r="2141" spans="4:5" ht="11.25" customHeight="1">
      <c r="D2141" s="78"/>
      <c r="E2141" s="79"/>
    </row>
    <row r="2142" spans="4:5" ht="11.25" customHeight="1">
      <c r="D2142" s="78"/>
      <c r="E2142" s="79"/>
    </row>
    <row r="2143" spans="4:5" ht="11.25" customHeight="1">
      <c r="D2143" s="78"/>
      <c r="E2143" s="79"/>
    </row>
    <row r="2144" spans="4:5" ht="11.25" customHeight="1">
      <c r="D2144" s="78"/>
      <c r="E2144" s="79"/>
    </row>
    <row r="2145" spans="4:5" ht="11.25" customHeight="1">
      <c r="D2145" s="78"/>
      <c r="E2145" s="79"/>
    </row>
    <row r="2146" spans="4:5" ht="11.25" customHeight="1">
      <c r="D2146" s="78"/>
      <c r="E2146" s="79"/>
    </row>
    <row r="2147" spans="4:5" ht="11.25" customHeight="1">
      <c r="D2147" s="78"/>
      <c r="E2147" s="79"/>
    </row>
    <row r="2148" spans="4:5" ht="11.25" customHeight="1">
      <c r="D2148" s="78"/>
      <c r="E2148" s="79"/>
    </row>
    <row r="2149" spans="4:5" ht="11.25" customHeight="1">
      <c r="D2149" s="78"/>
      <c r="E2149" s="79"/>
    </row>
    <row r="2150" spans="4:5" ht="11.25" customHeight="1">
      <c r="D2150" s="78"/>
      <c r="E2150" s="79"/>
    </row>
    <row r="2151" spans="4:5" ht="11.25" customHeight="1">
      <c r="D2151" s="78"/>
      <c r="E2151" s="79"/>
    </row>
    <row r="2152" spans="4:5" ht="11.25" customHeight="1">
      <c r="D2152" s="78"/>
      <c r="E2152" s="79"/>
    </row>
    <row r="2153" spans="4:5" ht="11.25" customHeight="1">
      <c r="D2153" s="78"/>
      <c r="E2153" s="79"/>
    </row>
    <row r="2154" spans="4:5" ht="11.25" customHeight="1">
      <c r="D2154" s="78"/>
      <c r="E2154" s="79"/>
    </row>
    <row r="2155" spans="4:5" ht="11.25" customHeight="1">
      <c r="D2155" s="78"/>
      <c r="E2155" s="79"/>
    </row>
    <row r="2156" spans="4:5" ht="11.25" customHeight="1">
      <c r="D2156" s="78"/>
      <c r="E2156" s="79"/>
    </row>
    <row r="2157" spans="4:5" ht="11.25" customHeight="1">
      <c r="D2157" s="78"/>
      <c r="E2157" s="79"/>
    </row>
    <row r="2158" spans="4:5" ht="11.25" customHeight="1">
      <c r="D2158" s="78"/>
      <c r="E2158" s="79"/>
    </row>
    <row r="2159" spans="4:5" ht="11.25" customHeight="1">
      <c r="D2159" s="78"/>
      <c r="E2159" s="79"/>
    </row>
    <row r="2160" spans="4:5" ht="11.25" customHeight="1">
      <c r="D2160" s="78"/>
      <c r="E2160" s="79"/>
    </row>
    <row r="2161" spans="4:5" ht="11.25" customHeight="1">
      <c r="D2161" s="78"/>
      <c r="E2161" s="79"/>
    </row>
    <row r="2162" spans="4:5" ht="11.25" customHeight="1">
      <c r="D2162" s="78"/>
      <c r="E2162" s="79"/>
    </row>
    <row r="2163" spans="4:5" ht="11.25" customHeight="1">
      <c r="D2163" s="78"/>
      <c r="E2163" s="79"/>
    </row>
    <row r="2164" spans="4:5" ht="11.25" customHeight="1">
      <c r="D2164" s="78"/>
      <c r="E2164" s="79"/>
    </row>
    <row r="2165" spans="4:5" ht="11.25" customHeight="1">
      <c r="D2165" s="78"/>
      <c r="E2165" s="79"/>
    </row>
    <row r="2166" spans="4:5" ht="11.25" customHeight="1">
      <c r="D2166" s="78"/>
      <c r="E2166" s="79"/>
    </row>
    <row r="2167" spans="4:5" ht="11.25" customHeight="1">
      <c r="D2167" s="78"/>
      <c r="E2167" s="79"/>
    </row>
    <row r="2168" spans="4:5" ht="11.25" customHeight="1">
      <c r="D2168" s="78"/>
      <c r="E2168" s="79"/>
    </row>
    <row r="2169" spans="4:5" ht="11.25" customHeight="1">
      <c r="D2169" s="78"/>
      <c r="E2169" s="79"/>
    </row>
    <row r="2170" spans="4:5" ht="11.25" customHeight="1">
      <c r="D2170" s="78"/>
      <c r="E2170" s="79"/>
    </row>
    <row r="2171" spans="4:5" ht="11.25" customHeight="1">
      <c r="D2171" s="78"/>
      <c r="E2171" s="79"/>
    </row>
    <row r="2172" spans="4:5" ht="11.25" customHeight="1">
      <c r="D2172" s="78"/>
      <c r="E2172" s="79"/>
    </row>
    <row r="2173" spans="4:5" ht="11.25" customHeight="1">
      <c r="D2173" s="78"/>
      <c r="E2173" s="79"/>
    </row>
    <row r="2174" spans="4:5" ht="11.25" customHeight="1">
      <c r="D2174" s="78"/>
      <c r="E2174" s="79"/>
    </row>
    <row r="2175" spans="4:5" ht="11.25" customHeight="1">
      <c r="D2175" s="78"/>
      <c r="E2175" s="79"/>
    </row>
    <row r="2176" spans="4:5" ht="11.25" customHeight="1">
      <c r="D2176" s="78"/>
      <c r="E2176" s="79"/>
    </row>
    <row r="2177" spans="4:5" ht="11.25" customHeight="1">
      <c r="D2177" s="78"/>
      <c r="E2177" s="79"/>
    </row>
    <row r="2178" spans="4:5" ht="11.25" customHeight="1">
      <c r="D2178" s="78"/>
      <c r="E2178" s="79"/>
    </row>
    <row r="2179" spans="4:5" ht="11.25" customHeight="1">
      <c r="D2179" s="78"/>
      <c r="E2179" s="79"/>
    </row>
    <row r="2180" spans="4:5" ht="11.25" customHeight="1">
      <c r="D2180" s="78"/>
      <c r="E2180" s="79"/>
    </row>
    <row r="2181" spans="4:5" ht="11.25" customHeight="1">
      <c r="D2181" s="78"/>
      <c r="E2181" s="79"/>
    </row>
    <row r="2182" spans="4:5" ht="11.25" customHeight="1">
      <c r="D2182" s="78"/>
      <c r="E2182" s="79"/>
    </row>
    <row r="2183" spans="4:5" ht="11.25" customHeight="1">
      <c r="D2183" s="78"/>
      <c r="E2183" s="79"/>
    </row>
    <row r="2184" spans="4:5" ht="11.25" customHeight="1">
      <c r="D2184" s="78"/>
      <c r="E2184" s="79"/>
    </row>
    <row r="2185" spans="4:5" ht="11.25" customHeight="1">
      <c r="D2185" s="78"/>
      <c r="E2185" s="79"/>
    </row>
    <row r="2186" spans="4:5" ht="11.25" customHeight="1">
      <c r="D2186" s="78"/>
      <c r="E2186" s="79"/>
    </row>
    <row r="2187" spans="4:5" ht="11.25" customHeight="1">
      <c r="D2187" s="78"/>
      <c r="E2187" s="79"/>
    </row>
    <row r="2188" spans="4:5" ht="11.25" customHeight="1">
      <c r="D2188" s="78"/>
      <c r="E2188" s="79"/>
    </row>
    <row r="2189" spans="4:5" ht="11.25" customHeight="1">
      <c r="D2189" s="78"/>
      <c r="E2189" s="79"/>
    </row>
    <row r="2190" spans="4:5" ht="11.25" customHeight="1">
      <c r="D2190" s="78"/>
      <c r="E2190" s="79"/>
    </row>
    <row r="2191" spans="4:5" ht="11.25" customHeight="1">
      <c r="D2191" s="78"/>
      <c r="E2191" s="79"/>
    </row>
    <row r="2192" spans="4:5" ht="11.25" customHeight="1">
      <c r="D2192" s="78"/>
      <c r="E2192" s="79"/>
    </row>
    <row r="2193" spans="4:5" ht="11.25" customHeight="1">
      <c r="D2193" s="78"/>
      <c r="E2193" s="79"/>
    </row>
    <row r="2194" spans="4:5" ht="11.25" customHeight="1">
      <c r="D2194" s="78"/>
      <c r="E2194" s="79"/>
    </row>
    <row r="2195" spans="4:5" ht="11.25" customHeight="1">
      <c r="D2195" s="78"/>
      <c r="E2195" s="79"/>
    </row>
    <row r="2196" spans="4:5" ht="11.25" customHeight="1">
      <c r="D2196" s="78"/>
      <c r="E2196" s="79"/>
    </row>
    <row r="2197" spans="4:5" ht="11.25" customHeight="1">
      <c r="D2197" s="78"/>
      <c r="E2197" s="79"/>
    </row>
    <row r="2198" spans="4:5" ht="11.25" customHeight="1">
      <c r="D2198" s="78"/>
      <c r="E2198" s="79"/>
    </row>
    <row r="2199" spans="4:5" ht="11.25" customHeight="1">
      <c r="D2199" s="78"/>
      <c r="E2199" s="79"/>
    </row>
    <row r="2200" spans="4:5" ht="11.25" customHeight="1">
      <c r="D2200" s="78"/>
      <c r="E2200" s="79"/>
    </row>
    <row r="2201" spans="4:5" ht="11.25" customHeight="1">
      <c r="D2201" s="78"/>
      <c r="E2201" s="79"/>
    </row>
    <row r="2202" spans="4:5" ht="11.25" customHeight="1">
      <c r="D2202" s="78"/>
      <c r="E2202" s="79"/>
    </row>
    <row r="2203" spans="4:5" ht="11.25" customHeight="1">
      <c r="D2203" s="78"/>
      <c r="E2203" s="79"/>
    </row>
    <row r="2204" spans="4:5" ht="11.25" customHeight="1">
      <c r="D2204" s="78"/>
      <c r="E2204" s="79"/>
    </row>
    <row r="2205" spans="4:5" ht="11.25" customHeight="1">
      <c r="D2205" s="78"/>
      <c r="E2205" s="79"/>
    </row>
    <row r="2206" spans="4:5" ht="11.25" customHeight="1">
      <c r="D2206" s="78"/>
      <c r="E2206" s="79"/>
    </row>
    <row r="2207" spans="4:5" ht="11.25" customHeight="1">
      <c r="D2207" s="78"/>
      <c r="E2207" s="79"/>
    </row>
    <row r="2208" spans="4:5" ht="11.25" customHeight="1">
      <c r="D2208" s="78"/>
      <c r="E2208" s="79"/>
    </row>
    <row r="2209" spans="4:5" ht="11.25" customHeight="1">
      <c r="D2209" s="78"/>
      <c r="E2209" s="79"/>
    </row>
    <row r="2210" spans="4:5" ht="11.25" customHeight="1">
      <c r="D2210" s="78"/>
      <c r="E2210" s="79"/>
    </row>
    <row r="2211" spans="4:5" ht="11.25" customHeight="1">
      <c r="D2211" s="78"/>
      <c r="E2211" s="79"/>
    </row>
    <row r="2212" spans="4:5" ht="11.25" customHeight="1">
      <c r="D2212" s="78"/>
      <c r="E2212" s="79"/>
    </row>
    <row r="2213" spans="4:5" ht="11.25" customHeight="1">
      <c r="D2213" s="78"/>
      <c r="E2213" s="79"/>
    </row>
    <row r="2214" spans="4:5" ht="11.25" customHeight="1">
      <c r="D2214" s="78"/>
      <c r="E2214" s="79"/>
    </row>
    <row r="2215" spans="4:5" ht="11.25" customHeight="1">
      <c r="D2215" s="78"/>
      <c r="E2215" s="79"/>
    </row>
    <row r="2216" spans="4:5" ht="11.25" customHeight="1">
      <c r="D2216" s="78"/>
      <c r="E2216" s="79"/>
    </row>
    <row r="2217" spans="4:5" ht="11.25" customHeight="1">
      <c r="D2217" s="78"/>
      <c r="E2217" s="79"/>
    </row>
    <row r="2218" spans="4:5" ht="11.25" customHeight="1">
      <c r="D2218" s="78"/>
      <c r="E2218" s="79"/>
    </row>
    <row r="2219" spans="4:5" ht="11.25" customHeight="1">
      <c r="D2219" s="78"/>
      <c r="E2219" s="79"/>
    </row>
    <row r="2220" spans="4:5" ht="11.25" customHeight="1">
      <c r="D2220" s="78"/>
      <c r="E2220" s="79"/>
    </row>
    <row r="2221" spans="4:5" ht="11.25" customHeight="1">
      <c r="D2221" s="78"/>
      <c r="E2221" s="79"/>
    </row>
    <row r="2222" spans="4:5" ht="11.25" customHeight="1">
      <c r="D2222" s="78"/>
      <c r="E2222" s="79"/>
    </row>
    <row r="2223" spans="4:5" ht="11.25" customHeight="1">
      <c r="D2223" s="78"/>
      <c r="E2223" s="79"/>
    </row>
    <row r="2224" spans="4:5" ht="11.25" customHeight="1">
      <c r="D2224" s="78"/>
      <c r="E2224" s="79"/>
    </row>
    <row r="2225" spans="4:5" ht="11.25" customHeight="1">
      <c r="D2225" s="78"/>
      <c r="E2225" s="79"/>
    </row>
    <row r="2226" spans="4:5" ht="11.25" customHeight="1">
      <c r="D2226" s="78"/>
      <c r="E2226" s="79"/>
    </row>
    <row r="2227" spans="4:5" ht="11.25" customHeight="1">
      <c r="D2227" s="78"/>
      <c r="E2227" s="79"/>
    </row>
    <row r="2228" spans="4:5" ht="11.25" customHeight="1">
      <c r="D2228" s="78"/>
      <c r="E2228" s="79"/>
    </row>
    <row r="2229" spans="4:5" ht="11.25" customHeight="1">
      <c r="D2229" s="78"/>
      <c r="E2229" s="79"/>
    </row>
    <row r="2230" spans="4:5" ht="11.25" customHeight="1">
      <c r="D2230" s="78"/>
      <c r="E2230" s="79"/>
    </row>
    <row r="2231" spans="4:5" ht="11.25" customHeight="1">
      <c r="D2231" s="78"/>
      <c r="E2231" s="79"/>
    </row>
    <row r="2232" spans="4:5" ht="11.25" customHeight="1">
      <c r="D2232" s="78"/>
      <c r="E2232" s="79"/>
    </row>
    <row r="2233" spans="4:5" ht="11.25" customHeight="1">
      <c r="D2233" s="78"/>
      <c r="E2233" s="79"/>
    </row>
    <row r="2234" spans="4:5" ht="11.25" customHeight="1">
      <c r="D2234" s="78"/>
      <c r="E2234" s="79"/>
    </row>
    <row r="2235" spans="4:5" ht="11.25" customHeight="1">
      <c r="D2235" s="78"/>
      <c r="E2235" s="79"/>
    </row>
    <row r="2236" spans="4:5" ht="11.25" customHeight="1">
      <c r="D2236" s="78"/>
      <c r="E2236" s="79"/>
    </row>
    <row r="2237" spans="4:5" ht="11.25" customHeight="1">
      <c r="D2237" s="78"/>
      <c r="E2237" s="79"/>
    </row>
    <row r="2238" spans="4:5" ht="11.25" customHeight="1">
      <c r="D2238" s="78"/>
      <c r="E2238" s="79"/>
    </row>
    <row r="2239" spans="4:5" ht="11.25" customHeight="1">
      <c r="D2239" s="78"/>
      <c r="E2239" s="79"/>
    </row>
    <row r="2240" spans="4:5" ht="11.25" customHeight="1">
      <c r="D2240" s="78"/>
      <c r="E2240" s="79"/>
    </row>
    <row r="2241" spans="4:5" ht="11.25" customHeight="1">
      <c r="D2241" s="78"/>
      <c r="E2241" s="79"/>
    </row>
    <row r="2242" spans="4:5" ht="11.25" customHeight="1">
      <c r="D2242" s="78"/>
      <c r="E2242" s="79"/>
    </row>
    <row r="2243" spans="4:5" ht="11.25" customHeight="1">
      <c r="D2243" s="78"/>
      <c r="E2243" s="79"/>
    </row>
    <row r="2244" spans="4:5" ht="11.25" customHeight="1">
      <c r="D2244" s="78"/>
      <c r="E2244" s="79"/>
    </row>
    <row r="2245" spans="4:5" ht="11.25" customHeight="1">
      <c r="D2245" s="78"/>
      <c r="E2245" s="79"/>
    </row>
    <row r="2246" spans="4:5" ht="11.25" customHeight="1">
      <c r="D2246" s="78"/>
      <c r="E2246" s="79"/>
    </row>
    <row r="2247" spans="4:5" ht="11.25" customHeight="1">
      <c r="D2247" s="78"/>
      <c r="E2247" s="79"/>
    </row>
    <row r="2248" spans="4:5" ht="11.25" customHeight="1">
      <c r="D2248" s="78"/>
      <c r="E2248" s="79"/>
    </row>
    <row r="2249" spans="4:5" ht="11.25" customHeight="1">
      <c r="D2249" s="78"/>
      <c r="E2249" s="79"/>
    </row>
    <row r="2250" spans="4:5" ht="11.25" customHeight="1">
      <c r="D2250" s="78"/>
      <c r="E2250" s="79"/>
    </row>
    <row r="2251" spans="4:5" ht="11.25" customHeight="1">
      <c r="D2251" s="78"/>
      <c r="E2251" s="79"/>
    </row>
    <row r="2252" spans="4:5" ht="11.25" customHeight="1">
      <c r="D2252" s="78"/>
      <c r="E2252" s="79"/>
    </row>
    <row r="2253" spans="4:5" ht="11.25" customHeight="1">
      <c r="D2253" s="78"/>
      <c r="E2253" s="79"/>
    </row>
    <row r="2254" spans="4:5" ht="11.25" customHeight="1">
      <c r="D2254" s="78"/>
      <c r="E2254" s="79"/>
    </row>
    <row r="2255" spans="4:5" ht="11.25" customHeight="1">
      <c r="D2255" s="78"/>
      <c r="E2255" s="79"/>
    </row>
    <row r="2256" spans="4:5" ht="11.25" customHeight="1">
      <c r="D2256" s="78"/>
      <c r="E2256" s="79"/>
    </row>
    <row r="2257" spans="4:5" ht="11.25" customHeight="1">
      <c r="D2257" s="78"/>
      <c r="E2257" s="79"/>
    </row>
    <row r="2258" spans="4:5" ht="11.25" customHeight="1">
      <c r="D2258" s="78"/>
      <c r="E2258" s="79"/>
    </row>
    <row r="2259" spans="4:5" ht="11.25" customHeight="1">
      <c r="D2259" s="78"/>
      <c r="E2259" s="79"/>
    </row>
    <row r="2260" spans="4:5" ht="11.25" customHeight="1">
      <c r="D2260" s="78"/>
      <c r="E2260" s="79"/>
    </row>
    <row r="2261" spans="4:5" ht="11.25" customHeight="1">
      <c r="D2261" s="78"/>
      <c r="E2261" s="79"/>
    </row>
    <row r="2262" spans="4:5" ht="11.25" customHeight="1">
      <c r="D2262" s="78"/>
      <c r="E2262" s="79"/>
    </row>
    <row r="2263" spans="4:5" ht="11.25" customHeight="1">
      <c r="D2263" s="78"/>
      <c r="E2263" s="79"/>
    </row>
    <row r="2264" spans="4:5" ht="11.25" customHeight="1">
      <c r="D2264" s="78"/>
      <c r="E2264" s="79"/>
    </row>
    <row r="2265" spans="4:5" ht="11.25" customHeight="1">
      <c r="D2265" s="78"/>
      <c r="E2265" s="79"/>
    </row>
    <row r="2266" spans="4:5" ht="11.25" customHeight="1">
      <c r="D2266" s="78"/>
      <c r="E2266" s="79"/>
    </row>
    <row r="2267" spans="4:5" ht="11.25" customHeight="1">
      <c r="D2267" s="78"/>
      <c r="E2267" s="79"/>
    </row>
    <row r="2268" spans="4:5" ht="11.25" customHeight="1">
      <c r="D2268" s="78"/>
      <c r="E2268" s="79"/>
    </row>
    <row r="2269" spans="4:5" ht="11.25" customHeight="1">
      <c r="D2269" s="78"/>
      <c r="E2269" s="79"/>
    </row>
    <row r="2270" spans="4:5" ht="11.25" customHeight="1">
      <c r="D2270" s="78"/>
      <c r="E2270" s="79"/>
    </row>
    <row r="2271" spans="4:5" ht="11.25" customHeight="1">
      <c r="D2271" s="78"/>
      <c r="E2271" s="79"/>
    </row>
    <row r="2272" spans="4:5" ht="11.25" customHeight="1">
      <c r="D2272" s="78"/>
      <c r="E2272" s="79"/>
    </row>
    <row r="2273" spans="4:5" ht="11.25" customHeight="1">
      <c r="D2273" s="78"/>
      <c r="E2273" s="79"/>
    </row>
    <row r="2274" spans="4:5" ht="11.25" customHeight="1">
      <c r="D2274" s="78"/>
      <c r="E2274" s="79"/>
    </row>
    <row r="2275" spans="4:5" ht="11.25" customHeight="1">
      <c r="D2275" s="78"/>
      <c r="E2275" s="79"/>
    </row>
    <row r="2276" spans="4:5" ht="11.25" customHeight="1">
      <c r="D2276" s="78"/>
      <c r="E2276" s="79"/>
    </row>
    <row r="2277" spans="4:5" ht="11.25" customHeight="1">
      <c r="D2277" s="78"/>
      <c r="E2277" s="79"/>
    </row>
    <row r="2278" spans="4:5" ht="11.25" customHeight="1">
      <c r="D2278" s="78"/>
      <c r="E2278" s="79"/>
    </row>
    <row r="2279" spans="4:5" ht="11.25" customHeight="1">
      <c r="D2279" s="78"/>
      <c r="E2279" s="79"/>
    </row>
    <row r="2280" spans="4:5" ht="11.25" customHeight="1">
      <c r="D2280" s="78"/>
      <c r="E2280" s="79"/>
    </row>
    <row r="2281" spans="4:5" ht="11.25" customHeight="1">
      <c r="D2281" s="78"/>
      <c r="E2281" s="79"/>
    </row>
    <row r="2282" spans="4:5" ht="11.25" customHeight="1">
      <c r="D2282" s="78"/>
      <c r="E2282" s="79"/>
    </row>
    <row r="2283" spans="4:5" ht="11.25" customHeight="1">
      <c r="D2283" s="78"/>
      <c r="E2283" s="79"/>
    </row>
    <row r="2284" spans="4:5" ht="11.25" customHeight="1">
      <c r="D2284" s="78"/>
      <c r="E2284" s="79"/>
    </row>
    <row r="2285" spans="4:5" ht="11.25" customHeight="1">
      <c r="D2285" s="78"/>
      <c r="E2285" s="79"/>
    </row>
    <row r="2286" spans="4:5" ht="11.25" customHeight="1">
      <c r="D2286" s="78"/>
      <c r="E2286" s="79"/>
    </row>
    <row r="2287" spans="4:5" ht="11.25" customHeight="1">
      <c r="D2287" s="78"/>
      <c r="E2287" s="79"/>
    </row>
    <row r="2288" spans="4:5" ht="11.25" customHeight="1">
      <c r="D2288" s="78"/>
      <c r="E2288" s="79"/>
    </row>
    <row r="2289" spans="4:5" ht="11.25" customHeight="1">
      <c r="D2289" s="78"/>
      <c r="E2289" s="79"/>
    </row>
    <row r="2290" spans="4:5" ht="11.25" customHeight="1">
      <c r="D2290" s="78"/>
      <c r="E2290" s="79"/>
    </row>
    <row r="2291" spans="4:5" ht="11.25" customHeight="1">
      <c r="D2291" s="78"/>
      <c r="E2291" s="79"/>
    </row>
    <row r="2292" spans="4:5" ht="11.25" customHeight="1">
      <c r="D2292" s="78"/>
      <c r="E2292" s="79"/>
    </row>
    <row r="2293" spans="4:5" ht="11.25" customHeight="1">
      <c r="D2293" s="78"/>
      <c r="E2293" s="79"/>
    </row>
    <row r="2294" spans="4:5" ht="11.25" customHeight="1">
      <c r="D2294" s="78"/>
      <c r="E2294" s="79"/>
    </row>
    <row r="2295" spans="4:5" ht="11.25" customHeight="1">
      <c r="D2295" s="78"/>
      <c r="E2295" s="79"/>
    </row>
    <row r="2296" spans="4:5" ht="11.25" customHeight="1">
      <c r="D2296" s="78"/>
      <c r="E2296" s="79"/>
    </row>
    <row r="2297" spans="4:5" ht="11.25" customHeight="1">
      <c r="D2297" s="78"/>
      <c r="E2297" s="79"/>
    </row>
    <row r="2298" spans="4:5" ht="11.25" customHeight="1">
      <c r="D2298" s="78"/>
      <c r="E2298" s="79"/>
    </row>
    <row r="2299" spans="4:5" ht="11.25" customHeight="1">
      <c r="D2299" s="78"/>
      <c r="E2299" s="79"/>
    </row>
    <row r="2300" spans="4:5" ht="11.25" customHeight="1">
      <c r="D2300" s="78"/>
      <c r="E2300" s="79"/>
    </row>
    <row r="2301" spans="4:5" ht="11.25" customHeight="1">
      <c r="D2301" s="78"/>
      <c r="E2301" s="79"/>
    </row>
    <row r="2302" spans="4:5" ht="11.25" customHeight="1">
      <c r="D2302" s="78"/>
      <c r="E2302" s="79"/>
    </row>
    <row r="2303" spans="4:5" ht="11.25" customHeight="1">
      <c r="D2303" s="78"/>
      <c r="E2303" s="79"/>
    </row>
    <row r="2304" spans="4:5" ht="11.25" customHeight="1">
      <c r="D2304" s="78"/>
      <c r="E2304" s="79"/>
    </row>
    <row r="2305" spans="4:5" ht="11.25" customHeight="1">
      <c r="D2305" s="78"/>
      <c r="E2305" s="79"/>
    </row>
    <row r="2306" spans="4:5" ht="11.25" customHeight="1">
      <c r="D2306" s="78"/>
      <c r="E2306" s="79"/>
    </row>
    <row r="2307" spans="4:5" ht="11.25" customHeight="1">
      <c r="D2307" s="78"/>
      <c r="E2307" s="79"/>
    </row>
    <row r="2308" spans="4:5" ht="11.25" customHeight="1">
      <c r="D2308" s="78"/>
      <c r="E2308" s="79"/>
    </row>
    <row r="2309" spans="4:5" ht="11.25" customHeight="1">
      <c r="D2309" s="78"/>
      <c r="E2309" s="79"/>
    </row>
    <row r="2310" spans="4:5" ht="11.25" customHeight="1">
      <c r="D2310" s="78"/>
      <c r="E2310" s="79"/>
    </row>
    <row r="2311" spans="4:5" ht="11.25" customHeight="1">
      <c r="D2311" s="78"/>
      <c r="E2311" s="79"/>
    </row>
    <row r="2312" spans="4:5" ht="11.25" customHeight="1">
      <c r="D2312" s="78"/>
      <c r="E2312" s="79"/>
    </row>
    <row r="2313" spans="4:5" ht="11.25" customHeight="1">
      <c r="D2313" s="78"/>
      <c r="E2313" s="79"/>
    </row>
    <row r="2314" spans="4:5" ht="11.25" customHeight="1">
      <c r="D2314" s="78"/>
      <c r="E2314" s="79"/>
    </row>
    <row r="2315" spans="4:5" ht="11.25" customHeight="1">
      <c r="D2315" s="78"/>
      <c r="E2315" s="79"/>
    </row>
    <row r="2316" spans="4:5" ht="11.25" customHeight="1">
      <c r="D2316" s="78"/>
      <c r="E2316" s="79"/>
    </row>
    <row r="2317" spans="4:5" ht="11.25" customHeight="1">
      <c r="D2317" s="78"/>
      <c r="E2317" s="79"/>
    </row>
    <row r="2318" spans="4:5" ht="11.25" customHeight="1">
      <c r="D2318" s="78"/>
      <c r="E2318" s="79"/>
    </row>
    <row r="2319" spans="4:5" ht="11.25" customHeight="1">
      <c r="D2319" s="78"/>
      <c r="E2319" s="79"/>
    </row>
    <row r="2320" spans="4:5" ht="11.25" customHeight="1">
      <c r="D2320" s="78"/>
      <c r="E2320" s="79"/>
    </row>
    <row r="2321" spans="4:5" ht="11.25" customHeight="1">
      <c r="D2321" s="78"/>
      <c r="E2321" s="79"/>
    </row>
    <row r="2322" spans="4:5" ht="11.25" customHeight="1">
      <c r="D2322" s="78"/>
      <c r="E2322" s="79"/>
    </row>
    <row r="2323" spans="4:5" ht="11.25" customHeight="1">
      <c r="D2323" s="78"/>
      <c r="E2323" s="79"/>
    </row>
    <row r="2324" spans="4:5" ht="11.25" customHeight="1">
      <c r="D2324" s="78"/>
      <c r="E2324" s="79"/>
    </row>
    <row r="2325" spans="4:5" ht="11.25" customHeight="1">
      <c r="D2325" s="78"/>
      <c r="E2325" s="79"/>
    </row>
    <row r="2326" spans="4:5" ht="11.25" customHeight="1">
      <c r="D2326" s="78"/>
      <c r="E2326" s="79"/>
    </row>
    <row r="2327" spans="4:5" ht="11.25" customHeight="1">
      <c r="D2327" s="78"/>
      <c r="E2327" s="79"/>
    </row>
    <row r="2328" spans="4:5" ht="11.25" customHeight="1">
      <c r="D2328" s="78"/>
      <c r="E2328" s="79"/>
    </row>
    <row r="2329" spans="4:5" ht="11.25" customHeight="1">
      <c r="D2329" s="78"/>
      <c r="E2329" s="79"/>
    </row>
    <row r="2330" spans="4:5" ht="11.25" customHeight="1">
      <c r="D2330" s="78"/>
      <c r="E2330" s="79"/>
    </row>
    <row r="2331" spans="4:5" ht="11.25" customHeight="1">
      <c r="D2331" s="78"/>
      <c r="E2331" s="79"/>
    </row>
    <row r="2332" spans="4:5" ht="11.25" customHeight="1">
      <c r="D2332" s="78"/>
      <c r="E2332" s="79"/>
    </row>
    <row r="2333" spans="4:5" ht="11.25" customHeight="1">
      <c r="D2333" s="78"/>
      <c r="E2333" s="79"/>
    </row>
    <row r="2334" spans="4:5" ht="11.25" customHeight="1">
      <c r="D2334" s="78"/>
      <c r="E2334" s="79"/>
    </row>
    <row r="2335" spans="4:5" ht="11.25" customHeight="1">
      <c r="D2335" s="78"/>
      <c r="E2335" s="79"/>
    </row>
    <row r="2336" spans="4:5" ht="11.25" customHeight="1">
      <c r="D2336" s="78"/>
      <c r="E2336" s="79"/>
    </row>
    <row r="2337" spans="4:5" ht="11.25" customHeight="1">
      <c r="D2337" s="78"/>
      <c r="E2337" s="79"/>
    </row>
    <row r="2338" spans="4:5" ht="11.25" customHeight="1">
      <c r="D2338" s="78"/>
      <c r="E2338" s="79"/>
    </row>
    <row r="2339" spans="4:5" ht="11.25" customHeight="1">
      <c r="D2339" s="78"/>
      <c r="E2339" s="79"/>
    </row>
    <row r="2340" spans="4:5" ht="11.25" customHeight="1">
      <c r="D2340" s="78"/>
      <c r="E2340" s="79"/>
    </row>
    <row r="2341" spans="4:5" ht="11.25" customHeight="1">
      <c r="D2341" s="78"/>
      <c r="E2341" s="79"/>
    </row>
    <row r="2342" spans="4:5" ht="11.25" customHeight="1">
      <c r="D2342" s="78"/>
      <c r="E2342" s="79"/>
    </row>
    <row r="2343" spans="4:5" ht="11.25" customHeight="1">
      <c r="D2343" s="78"/>
      <c r="E2343" s="79"/>
    </row>
    <row r="2344" spans="4:5" ht="11.25" customHeight="1">
      <c r="D2344" s="78"/>
      <c r="E2344" s="79"/>
    </row>
    <row r="2345" spans="4:5" ht="11.25" customHeight="1">
      <c r="D2345" s="78"/>
      <c r="E2345" s="79"/>
    </row>
    <row r="2346" spans="4:5" ht="11.25" customHeight="1">
      <c r="D2346" s="78"/>
      <c r="E2346" s="79"/>
    </row>
    <row r="2347" spans="4:5" ht="11.25" customHeight="1">
      <c r="D2347" s="78"/>
      <c r="E2347" s="79"/>
    </row>
    <row r="2348" spans="4:5" ht="11.25" customHeight="1">
      <c r="D2348" s="78"/>
      <c r="E2348" s="79"/>
    </row>
    <row r="2349" spans="4:5" ht="11.25" customHeight="1">
      <c r="D2349" s="78"/>
      <c r="E2349" s="79"/>
    </row>
    <row r="2350" spans="4:5" ht="11.25" customHeight="1">
      <c r="D2350" s="78"/>
      <c r="E2350" s="79"/>
    </row>
    <row r="2351" spans="4:5" ht="11.25" customHeight="1">
      <c r="D2351" s="78"/>
      <c r="E2351" s="79"/>
    </row>
    <row r="2352" spans="4:5" ht="11.25" customHeight="1">
      <c r="D2352" s="78"/>
      <c r="E2352" s="79"/>
    </row>
    <row r="2353" spans="4:5" ht="11.25" customHeight="1">
      <c r="D2353" s="78"/>
      <c r="E2353" s="79"/>
    </row>
    <row r="2354" spans="4:5" ht="11.25" customHeight="1">
      <c r="D2354" s="78"/>
      <c r="E2354" s="79"/>
    </row>
    <row r="2355" spans="4:5" ht="11.25" customHeight="1">
      <c r="D2355" s="78"/>
      <c r="E2355" s="79"/>
    </row>
    <row r="2356" spans="4:5" ht="11.25" customHeight="1">
      <c r="D2356" s="78"/>
      <c r="E2356" s="79"/>
    </row>
    <row r="2357" spans="4:5" ht="11.25" customHeight="1">
      <c r="D2357" s="78"/>
      <c r="E2357" s="79"/>
    </row>
    <row r="2358" spans="4:5" ht="11.25" customHeight="1">
      <c r="D2358" s="78"/>
      <c r="E2358" s="79"/>
    </row>
    <row r="2359" spans="4:5" ht="11.25" customHeight="1">
      <c r="D2359" s="78"/>
      <c r="E2359" s="79"/>
    </row>
    <row r="2360" spans="4:5" ht="11.25" customHeight="1">
      <c r="D2360" s="78"/>
      <c r="E2360" s="79"/>
    </row>
    <row r="2361" spans="4:5" ht="11.25" customHeight="1">
      <c r="D2361" s="78"/>
      <c r="E2361" s="79"/>
    </row>
    <row r="2362" spans="4:5" ht="11.25" customHeight="1">
      <c r="D2362" s="78"/>
      <c r="E2362" s="79"/>
    </row>
    <row r="2363" spans="4:5" ht="11.25" customHeight="1">
      <c r="D2363" s="78"/>
      <c r="E2363" s="79"/>
    </row>
    <row r="2364" spans="4:5" ht="11.25" customHeight="1">
      <c r="D2364" s="78"/>
      <c r="E2364" s="79"/>
    </row>
    <row r="2365" spans="4:5" ht="11.25" customHeight="1">
      <c r="D2365" s="78"/>
      <c r="E2365" s="79"/>
    </row>
    <row r="2366" spans="4:5" ht="11.25" customHeight="1">
      <c r="D2366" s="78"/>
      <c r="E2366" s="79"/>
    </row>
    <row r="2367" spans="4:5" ht="11.25" customHeight="1">
      <c r="D2367" s="78"/>
      <c r="E2367" s="79"/>
    </row>
    <row r="2368" spans="4:5" ht="11.25" customHeight="1">
      <c r="D2368" s="78"/>
      <c r="E2368" s="79"/>
    </row>
    <row r="2369" spans="4:5" ht="11.25" customHeight="1">
      <c r="D2369" s="78"/>
      <c r="E2369" s="79"/>
    </row>
    <row r="2370" spans="4:5" ht="11.25" customHeight="1">
      <c r="D2370" s="78"/>
      <c r="E2370" s="79"/>
    </row>
    <row r="2371" spans="4:5" ht="11.25" customHeight="1">
      <c r="D2371" s="78"/>
      <c r="E2371" s="79"/>
    </row>
    <row r="2372" spans="4:5" ht="11.25" customHeight="1">
      <c r="D2372" s="78"/>
      <c r="E2372" s="79"/>
    </row>
    <row r="2373" spans="4:5" ht="11.25" customHeight="1">
      <c r="D2373" s="78"/>
      <c r="E2373" s="79"/>
    </row>
    <row r="2374" spans="4:5" ht="11.25" customHeight="1">
      <c r="D2374" s="78"/>
      <c r="E2374" s="79"/>
    </row>
    <row r="2375" spans="4:5" ht="11.25" customHeight="1">
      <c r="D2375" s="78"/>
      <c r="E2375" s="79"/>
    </row>
    <row r="2376" spans="4:5" ht="11.25" customHeight="1">
      <c r="D2376" s="78"/>
      <c r="E2376" s="79"/>
    </row>
    <row r="2377" spans="4:5" ht="11.25" customHeight="1">
      <c r="D2377" s="78"/>
      <c r="E2377" s="79"/>
    </row>
    <row r="2378" spans="4:5" ht="11.25" customHeight="1">
      <c r="D2378" s="78"/>
      <c r="E2378" s="79"/>
    </row>
    <row r="2379" spans="4:5" ht="11.25" customHeight="1">
      <c r="D2379" s="78"/>
      <c r="E2379" s="79"/>
    </row>
    <row r="2380" spans="4:5" ht="11.25" customHeight="1">
      <c r="D2380" s="78"/>
      <c r="E2380" s="79"/>
    </row>
    <row r="2381" spans="4:5" ht="11.25" customHeight="1">
      <c r="D2381" s="78"/>
      <c r="E2381" s="79"/>
    </row>
    <row r="2382" spans="4:5" ht="11.25" customHeight="1">
      <c r="D2382" s="78"/>
      <c r="E2382" s="79"/>
    </row>
    <row r="2383" spans="4:5" ht="11.25" customHeight="1">
      <c r="D2383" s="78"/>
      <c r="E2383" s="79"/>
    </row>
    <row r="2384" spans="4:5" ht="11.25" customHeight="1">
      <c r="D2384" s="78"/>
      <c r="E2384" s="79"/>
    </row>
    <row r="2385" spans="4:5" ht="11.25" customHeight="1">
      <c r="D2385" s="78"/>
      <c r="E2385" s="79"/>
    </row>
    <row r="2386" spans="4:5" ht="11.25" customHeight="1">
      <c r="D2386" s="78"/>
      <c r="E2386" s="79"/>
    </row>
    <row r="2387" spans="4:5" ht="11.25" customHeight="1">
      <c r="D2387" s="78"/>
      <c r="E2387" s="79"/>
    </row>
    <row r="2388" spans="4:5" ht="11.25" customHeight="1">
      <c r="D2388" s="78"/>
      <c r="E2388" s="79"/>
    </row>
    <row r="2389" spans="4:5" ht="11.25" customHeight="1">
      <c r="D2389" s="78"/>
      <c r="E2389" s="79"/>
    </row>
    <row r="2390" spans="4:5" ht="11.25" customHeight="1">
      <c r="D2390" s="78"/>
      <c r="E2390" s="79"/>
    </row>
    <row r="2391" spans="4:5" ht="11.25" customHeight="1">
      <c r="D2391" s="78"/>
      <c r="E2391" s="79"/>
    </row>
    <row r="2392" spans="4:5" ht="11.25" customHeight="1">
      <c r="D2392" s="78"/>
      <c r="E2392" s="79"/>
    </row>
    <row r="2393" spans="4:5" ht="11.25" customHeight="1">
      <c r="D2393" s="78"/>
      <c r="E2393" s="79"/>
    </row>
    <row r="2394" spans="4:5" ht="11.25" customHeight="1">
      <c r="D2394" s="78"/>
      <c r="E2394" s="79"/>
    </row>
    <row r="2395" spans="4:5" ht="11.25" customHeight="1">
      <c r="D2395" s="78"/>
      <c r="E2395" s="79"/>
    </row>
    <row r="2396" spans="4:5" ht="11.25" customHeight="1">
      <c r="D2396" s="78"/>
      <c r="E2396" s="79"/>
    </row>
    <row r="2397" spans="4:5" ht="11.25" customHeight="1">
      <c r="D2397" s="78"/>
      <c r="E2397" s="79"/>
    </row>
    <row r="2398" spans="4:5" ht="11.25" customHeight="1">
      <c r="D2398" s="78"/>
      <c r="E2398" s="79"/>
    </row>
    <row r="2399" spans="4:5" ht="11.25" customHeight="1">
      <c r="D2399" s="78"/>
      <c r="E2399" s="79"/>
    </row>
    <row r="2400" spans="4:5" ht="11.25" customHeight="1">
      <c r="D2400" s="78"/>
      <c r="E2400" s="79"/>
    </row>
    <row r="2401" spans="4:5" ht="11.25" customHeight="1">
      <c r="D2401" s="78"/>
      <c r="E2401" s="79"/>
    </row>
    <row r="2402" spans="4:5" ht="11.25" customHeight="1">
      <c r="D2402" s="78"/>
      <c r="E2402" s="79"/>
    </row>
    <row r="2403" spans="4:5" ht="11.25" customHeight="1">
      <c r="D2403" s="78"/>
      <c r="E2403" s="79"/>
    </row>
    <row r="2404" spans="4:5" ht="11.25" customHeight="1">
      <c r="D2404" s="78"/>
      <c r="E2404" s="79"/>
    </row>
    <row r="2405" spans="4:5" ht="11.25" customHeight="1">
      <c r="D2405" s="78"/>
      <c r="E2405" s="79"/>
    </row>
    <row r="2406" spans="4:5" ht="11.25" customHeight="1">
      <c r="D2406" s="78"/>
      <c r="E2406" s="79"/>
    </row>
    <row r="2407" spans="4:5" ht="11.25" customHeight="1">
      <c r="D2407" s="78"/>
      <c r="E2407" s="79"/>
    </row>
    <row r="2408" spans="4:5" ht="11.25" customHeight="1">
      <c r="D2408" s="78"/>
      <c r="E2408" s="79"/>
    </row>
    <row r="2409" spans="4:5" ht="11.25" customHeight="1">
      <c r="D2409" s="78"/>
      <c r="E2409" s="79"/>
    </row>
    <row r="2410" spans="4:5" ht="11.25" customHeight="1">
      <c r="D2410" s="78"/>
      <c r="E2410" s="79"/>
    </row>
    <row r="2411" spans="4:5" ht="11.25" customHeight="1">
      <c r="D2411" s="78"/>
      <c r="E2411" s="79"/>
    </row>
    <row r="2412" spans="4:5" ht="11.25" customHeight="1">
      <c r="D2412" s="78"/>
      <c r="E2412" s="79"/>
    </row>
    <row r="2413" spans="4:5" ht="11.25" customHeight="1">
      <c r="D2413" s="78"/>
      <c r="E2413" s="79"/>
    </row>
    <row r="2414" spans="4:5" ht="11.25" customHeight="1">
      <c r="D2414" s="78"/>
      <c r="E2414" s="79"/>
    </row>
    <row r="2415" spans="4:5" ht="11.25" customHeight="1">
      <c r="D2415" s="78"/>
      <c r="E2415" s="79"/>
    </row>
    <row r="2416" spans="4:5" ht="11.25" customHeight="1">
      <c r="D2416" s="78"/>
      <c r="E2416" s="79"/>
    </row>
    <row r="2417" spans="4:5" ht="11.25" customHeight="1">
      <c r="D2417" s="78"/>
      <c r="E2417" s="79"/>
    </row>
    <row r="2418" spans="4:5" ht="11.25" customHeight="1">
      <c r="D2418" s="78"/>
      <c r="E2418" s="79"/>
    </row>
    <row r="2419" spans="4:5" ht="11.25" customHeight="1">
      <c r="D2419" s="78"/>
      <c r="E2419" s="79"/>
    </row>
    <row r="2420" spans="4:5" ht="11.25" customHeight="1">
      <c r="D2420" s="78"/>
      <c r="E2420" s="79"/>
    </row>
    <row r="2421" spans="4:5" ht="11.25" customHeight="1">
      <c r="D2421" s="78"/>
      <c r="E2421" s="79"/>
    </row>
    <row r="2422" spans="4:5" ht="11.25" customHeight="1">
      <c r="D2422" s="78"/>
      <c r="E2422" s="79"/>
    </row>
    <row r="2423" spans="4:5" ht="11.25" customHeight="1">
      <c r="D2423" s="78"/>
      <c r="E2423" s="79"/>
    </row>
    <row r="2424" spans="4:5" ht="11.25" customHeight="1">
      <c r="D2424" s="78"/>
      <c r="E2424" s="79"/>
    </row>
    <row r="2425" spans="4:5" ht="11.25" customHeight="1">
      <c r="D2425" s="78"/>
      <c r="E2425" s="79"/>
    </row>
    <row r="2426" spans="4:5" ht="11.25" customHeight="1">
      <c r="D2426" s="78"/>
      <c r="E2426" s="79"/>
    </row>
    <row r="2427" spans="4:5" ht="11.25" customHeight="1">
      <c r="D2427" s="78"/>
      <c r="E2427" s="79"/>
    </row>
    <row r="2428" spans="4:5" ht="11.25" customHeight="1">
      <c r="D2428" s="78"/>
      <c r="E2428" s="79"/>
    </row>
    <row r="2429" spans="4:5" ht="11.25" customHeight="1">
      <c r="D2429" s="78"/>
      <c r="E2429" s="79"/>
    </row>
    <row r="2430" spans="4:5" ht="11.25" customHeight="1">
      <c r="D2430" s="78"/>
      <c r="E2430" s="79"/>
    </row>
    <row r="2431" spans="4:5" ht="11.25" customHeight="1">
      <c r="D2431" s="78"/>
      <c r="E2431" s="79"/>
    </row>
    <row r="2432" spans="4:5" ht="11.25" customHeight="1">
      <c r="D2432" s="78"/>
      <c r="E2432" s="79"/>
    </row>
    <row r="2433" spans="4:5" ht="11.25" customHeight="1">
      <c r="D2433" s="78"/>
      <c r="E2433" s="79"/>
    </row>
    <row r="2434" spans="4:5" ht="11.25" customHeight="1">
      <c r="D2434" s="78"/>
      <c r="E2434" s="79"/>
    </row>
    <row r="2435" spans="4:5" ht="11.25" customHeight="1">
      <c r="D2435" s="78"/>
      <c r="E2435" s="79"/>
    </row>
    <row r="2436" spans="4:5" ht="11.25" customHeight="1">
      <c r="D2436" s="78"/>
      <c r="E2436" s="79"/>
    </row>
    <row r="2437" spans="4:5" ht="11.25" customHeight="1">
      <c r="D2437" s="78"/>
      <c r="E2437" s="79"/>
    </row>
    <row r="2438" spans="4:5" ht="11.25" customHeight="1">
      <c r="D2438" s="78"/>
      <c r="E2438" s="79"/>
    </row>
    <row r="2439" spans="4:5" ht="11.25" customHeight="1">
      <c r="D2439" s="78"/>
      <c r="E2439" s="79"/>
    </row>
    <row r="2440" spans="4:5" ht="11.25" customHeight="1">
      <c r="D2440" s="78"/>
      <c r="E2440" s="79"/>
    </row>
    <row r="2441" spans="4:5" ht="11.25" customHeight="1">
      <c r="D2441" s="78"/>
      <c r="E2441" s="79"/>
    </row>
    <row r="2442" spans="4:5" ht="11.25" customHeight="1">
      <c r="D2442" s="78"/>
      <c r="E2442" s="79"/>
    </row>
    <row r="2443" spans="4:5" ht="11.25" customHeight="1">
      <c r="D2443" s="78"/>
      <c r="E2443" s="79"/>
    </row>
    <row r="2444" spans="4:5" ht="11.25" customHeight="1">
      <c r="D2444" s="78"/>
      <c r="E2444" s="79"/>
    </row>
    <row r="2445" spans="4:5" ht="11.25" customHeight="1">
      <c r="D2445" s="78"/>
      <c r="E2445" s="79"/>
    </row>
    <row r="2446" spans="4:5" ht="11.25" customHeight="1">
      <c r="D2446" s="78"/>
      <c r="E2446" s="79"/>
    </row>
    <row r="2447" spans="4:5" ht="11.25" customHeight="1">
      <c r="D2447" s="78"/>
      <c r="E2447" s="79"/>
    </row>
    <row r="2448" spans="4:5" ht="11.25" customHeight="1">
      <c r="D2448" s="78"/>
      <c r="E2448" s="79"/>
    </row>
    <row r="2449" spans="4:5" ht="11.25" customHeight="1">
      <c r="D2449" s="78"/>
      <c r="E2449" s="79"/>
    </row>
    <row r="2450" spans="4:5" ht="11.25" customHeight="1">
      <c r="D2450" s="78"/>
      <c r="E2450" s="79"/>
    </row>
    <row r="2451" spans="4:5" ht="11.25" customHeight="1">
      <c r="D2451" s="78"/>
      <c r="E2451" s="79"/>
    </row>
    <row r="2452" spans="4:5" ht="11.25" customHeight="1">
      <c r="D2452" s="78"/>
      <c r="E2452" s="79"/>
    </row>
    <row r="2453" spans="4:5" ht="11.25" customHeight="1">
      <c r="D2453" s="78"/>
      <c r="E2453" s="79"/>
    </row>
    <row r="2454" spans="4:5" ht="11.25" customHeight="1">
      <c r="D2454" s="78"/>
      <c r="E2454" s="79"/>
    </row>
    <row r="2455" spans="4:5" ht="11.25" customHeight="1">
      <c r="D2455" s="78"/>
      <c r="E2455" s="79"/>
    </row>
    <row r="2456" spans="4:5" ht="11.25" customHeight="1">
      <c r="D2456" s="78"/>
      <c r="E2456" s="79"/>
    </row>
    <row r="2457" spans="4:5" ht="11.25" customHeight="1">
      <c r="D2457" s="78"/>
      <c r="E2457" s="79"/>
    </row>
    <row r="2458" spans="4:5" ht="11.25" customHeight="1">
      <c r="D2458" s="78"/>
      <c r="E2458" s="79"/>
    </row>
    <row r="2459" spans="4:5" ht="11.25" customHeight="1">
      <c r="D2459" s="78"/>
      <c r="E2459" s="79"/>
    </row>
    <row r="2460" spans="4:5" ht="11.25" customHeight="1">
      <c r="D2460" s="78"/>
      <c r="E2460" s="79"/>
    </row>
    <row r="2461" spans="4:5" ht="11.25" customHeight="1">
      <c r="D2461" s="78"/>
      <c r="E2461" s="79"/>
    </row>
    <row r="2462" spans="4:5" ht="11.25" customHeight="1">
      <c r="D2462" s="78"/>
      <c r="E2462" s="79"/>
    </row>
    <row r="2463" spans="4:5" ht="11.25" customHeight="1">
      <c r="D2463" s="78"/>
      <c r="E2463" s="79"/>
    </row>
    <row r="2464" spans="4:5" ht="11.25" customHeight="1">
      <c r="D2464" s="78"/>
      <c r="E2464" s="79"/>
    </row>
    <row r="2465" spans="4:5" ht="11.25" customHeight="1">
      <c r="D2465" s="78"/>
      <c r="E2465" s="79"/>
    </row>
    <row r="2466" spans="4:5" ht="11.25" customHeight="1">
      <c r="D2466" s="78"/>
      <c r="E2466" s="79"/>
    </row>
    <row r="2467" spans="4:5" ht="11.25" customHeight="1">
      <c r="D2467" s="78"/>
      <c r="E2467" s="79"/>
    </row>
    <row r="2468" spans="4:5" ht="11.25" customHeight="1">
      <c r="D2468" s="78"/>
      <c r="E2468" s="79"/>
    </row>
    <row r="2469" spans="4:5" ht="11.25" customHeight="1">
      <c r="D2469" s="78"/>
      <c r="E2469" s="79"/>
    </row>
    <row r="2470" spans="4:5" ht="11.25" customHeight="1">
      <c r="D2470" s="78"/>
      <c r="E2470" s="79"/>
    </row>
    <row r="2471" spans="4:5" ht="11.25" customHeight="1">
      <c r="D2471" s="78"/>
      <c r="E2471" s="79"/>
    </row>
    <row r="2472" spans="4:5" ht="11.25" customHeight="1">
      <c r="D2472" s="78"/>
      <c r="E2472" s="79"/>
    </row>
    <row r="2473" spans="4:5" ht="11.25" customHeight="1">
      <c r="D2473" s="78"/>
      <c r="E2473" s="79"/>
    </row>
    <row r="2474" spans="4:5" ht="11.25" customHeight="1">
      <c r="D2474" s="78"/>
      <c r="E2474" s="79"/>
    </row>
    <row r="2475" spans="4:5" ht="11.25" customHeight="1">
      <c r="D2475" s="78"/>
      <c r="E2475" s="79"/>
    </row>
    <row r="2476" spans="4:5" ht="11.25" customHeight="1">
      <c r="D2476" s="78"/>
      <c r="E2476" s="79"/>
    </row>
    <row r="2477" spans="4:5" ht="11.25" customHeight="1">
      <c r="D2477" s="78"/>
      <c r="E2477" s="79"/>
    </row>
    <row r="2478" spans="4:5" ht="11.25" customHeight="1">
      <c r="D2478" s="78"/>
      <c r="E2478" s="79"/>
    </row>
    <row r="2479" spans="4:5" ht="11.25" customHeight="1">
      <c r="D2479" s="78"/>
      <c r="E2479" s="79"/>
    </row>
    <row r="2480" spans="4:5" ht="11.25" customHeight="1">
      <c r="D2480" s="78"/>
      <c r="E2480" s="79"/>
    </row>
    <row r="2481" spans="4:5" ht="11.25" customHeight="1">
      <c r="D2481" s="78"/>
      <c r="E2481" s="79"/>
    </row>
    <row r="2482" spans="4:5" ht="11.25" customHeight="1">
      <c r="D2482" s="78"/>
      <c r="E2482" s="79"/>
    </row>
    <row r="2483" spans="4:5" ht="11.25" customHeight="1">
      <c r="D2483" s="78"/>
      <c r="E2483" s="79"/>
    </row>
    <row r="2484" spans="4:5" ht="11.25" customHeight="1">
      <c r="D2484" s="78"/>
      <c r="E2484" s="79"/>
    </row>
    <row r="2485" spans="4:5" ht="11.25" customHeight="1">
      <c r="D2485" s="78"/>
      <c r="E2485" s="79"/>
    </row>
    <row r="2486" spans="4:5" ht="11.25" customHeight="1">
      <c r="D2486" s="78"/>
      <c r="E2486" s="79"/>
    </row>
    <row r="2487" spans="4:5" ht="11.25" customHeight="1">
      <c r="D2487" s="78"/>
      <c r="E2487" s="79"/>
    </row>
    <row r="2488" spans="4:5" ht="11.25" customHeight="1">
      <c r="D2488" s="78"/>
      <c r="E2488" s="79"/>
    </row>
    <row r="2489" spans="4:5" ht="11.25" customHeight="1">
      <c r="D2489" s="78"/>
      <c r="E2489" s="79"/>
    </row>
    <row r="2490" spans="4:5" ht="11.25" customHeight="1">
      <c r="D2490" s="78"/>
      <c r="E2490" s="79"/>
    </row>
    <row r="2491" spans="4:5" ht="11.25" customHeight="1">
      <c r="D2491" s="78"/>
      <c r="E2491" s="79"/>
    </row>
    <row r="2492" spans="4:5" ht="11.25" customHeight="1">
      <c r="D2492" s="78"/>
      <c r="E2492" s="79"/>
    </row>
    <row r="2493" spans="4:5" ht="11.25" customHeight="1">
      <c r="D2493" s="78"/>
      <c r="E2493" s="79"/>
    </row>
    <row r="2494" spans="4:5" ht="11.25" customHeight="1">
      <c r="D2494" s="78"/>
      <c r="E2494" s="79"/>
    </row>
    <row r="2495" spans="4:5" ht="11.25" customHeight="1">
      <c r="D2495" s="78"/>
      <c r="E2495" s="79"/>
    </row>
    <row r="2496" spans="4:5" ht="11.25" customHeight="1">
      <c r="D2496" s="78"/>
      <c r="E2496" s="79"/>
    </row>
    <row r="2497" spans="4:5" ht="11.25" customHeight="1">
      <c r="D2497" s="78"/>
      <c r="E2497" s="79"/>
    </row>
    <row r="2498" spans="4:5" ht="11.25" customHeight="1">
      <c r="D2498" s="78"/>
      <c r="E2498" s="79"/>
    </row>
    <row r="2499" spans="4:5" ht="11.25" customHeight="1">
      <c r="D2499" s="78"/>
      <c r="E2499" s="79"/>
    </row>
    <row r="2500" spans="4:5" ht="11.25" customHeight="1">
      <c r="D2500" s="78"/>
      <c r="E2500" s="79"/>
    </row>
    <row r="2501" spans="4:5" ht="11.25" customHeight="1">
      <c r="D2501" s="78"/>
      <c r="E2501" s="79"/>
    </row>
    <row r="2502" spans="4:5" ht="11.25" customHeight="1">
      <c r="D2502" s="78"/>
      <c r="E2502" s="79"/>
    </row>
    <row r="2503" spans="4:5" ht="11.25" customHeight="1">
      <c r="D2503" s="78"/>
      <c r="E2503" s="79"/>
    </row>
    <row r="2504" spans="4:5" ht="11.25" customHeight="1">
      <c r="D2504" s="78"/>
      <c r="E2504" s="79"/>
    </row>
    <row r="2505" spans="4:5" ht="11.25" customHeight="1">
      <c r="D2505" s="78"/>
      <c r="E2505" s="79"/>
    </row>
    <row r="2506" spans="4:5" ht="11.25" customHeight="1">
      <c r="D2506" s="78"/>
      <c r="E2506" s="79"/>
    </row>
    <row r="2507" spans="4:5" ht="11.25" customHeight="1">
      <c r="D2507" s="78"/>
      <c r="E2507" s="79"/>
    </row>
    <row r="2508" spans="4:5" ht="11.25" customHeight="1">
      <c r="D2508" s="78"/>
      <c r="E2508" s="79"/>
    </row>
    <row r="2509" spans="4:5" ht="11.25" customHeight="1">
      <c r="D2509" s="78"/>
      <c r="E2509" s="79"/>
    </row>
    <row r="2510" spans="4:5" ht="11.25" customHeight="1">
      <c r="D2510" s="78"/>
      <c r="E2510" s="79"/>
    </row>
    <row r="2511" spans="4:5" ht="11.25" customHeight="1">
      <c r="D2511" s="78"/>
      <c r="E2511" s="79"/>
    </row>
    <row r="2512" spans="4:5" ht="11.25" customHeight="1">
      <c r="D2512" s="78"/>
      <c r="E2512" s="79"/>
    </row>
    <row r="2513" spans="4:5" ht="11.25" customHeight="1">
      <c r="D2513" s="78"/>
      <c r="E2513" s="79"/>
    </row>
    <row r="2514" spans="4:5" ht="11.25" customHeight="1">
      <c r="D2514" s="78"/>
      <c r="E2514" s="79"/>
    </row>
    <row r="2515" spans="4:5" ht="11.25" customHeight="1">
      <c r="D2515" s="78"/>
      <c r="E2515" s="79"/>
    </row>
    <row r="2516" spans="4:5" ht="11.25" customHeight="1">
      <c r="D2516" s="78"/>
      <c r="E2516" s="79"/>
    </row>
    <row r="2517" spans="4:5" ht="11.25" customHeight="1">
      <c r="D2517" s="78"/>
      <c r="E2517" s="79"/>
    </row>
    <row r="2518" spans="4:5" ht="11.25" customHeight="1">
      <c r="D2518" s="78"/>
      <c r="E2518" s="79"/>
    </row>
    <row r="2519" spans="4:5" ht="11.25" customHeight="1">
      <c r="D2519" s="78"/>
      <c r="E2519" s="79"/>
    </row>
    <row r="2520" spans="4:5" ht="11.25" customHeight="1">
      <c r="D2520" s="78"/>
      <c r="E2520" s="79"/>
    </row>
    <row r="2521" spans="4:5" ht="11.25" customHeight="1">
      <c r="D2521" s="78"/>
      <c r="E2521" s="79"/>
    </row>
    <row r="2522" spans="4:5" ht="11.25" customHeight="1">
      <c r="D2522" s="78"/>
      <c r="E2522" s="79"/>
    </row>
    <row r="2523" spans="4:5" ht="11.25" customHeight="1">
      <c r="D2523" s="78"/>
      <c r="E2523" s="79"/>
    </row>
    <row r="2524" spans="4:5" ht="11.25" customHeight="1">
      <c r="D2524" s="78"/>
      <c r="E2524" s="79"/>
    </row>
    <row r="2525" spans="4:5" ht="11.25" customHeight="1">
      <c r="D2525" s="78"/>
      <c r="E2525" s="79"/>
    </row>
    <row r="2526" spans="4:5" ht="11.25" customHeight="1">
      <c r="D2526" s="78"/>
      <c r="E2526" s="79"/>
    </row>
    <row r="2527" spans="4:5" ht="11.25" customHeight="1">
      <c r="D2527" s="78"/>
      <c r="E2527" s="79"/>
    </row>
    <row r="2528" spans="4:5" ht="11.25" customHeight="1">
      <c r="D2528" s="78"/>
      <c r="E2528" s="79"/>
    </row>
    <row r="2529" spans="4:5" ht="11.25" customHeight="1">
      <c r="D2529" s="78"/>
      <c r="E2529" s="79"/>
    </row>
    <row r="2530" spans="4:5" ht="11.25" customHeight="1">
      <c r="D2530" s="78"/>
      <c r="E2530" s="79"/>
    </row>
    <row r="2531" spans="4:5" ht="11.25" customHeight="1">
      <c r="D2531" s="78"/>
      <c r="E2531" s="79"/>
    </row>
    <row r="2532" spans="4:5" ht="11.25" customHeight="1">
      <c r="D2532" s="78"/>
      <c r="E2532" s="79"/>
    </row>
    <row r="2533" spans="4:5" ht="11.25" customHeight="1">
      <c r="D2533" s="78"/>
      <c r="E2533" s="79"/>
    </row>
    <row r="2534" spans="4:5" ht="11.25" customHeight="1">
      <c r="D2534" s="78"/>
      <c r="E2534" s="79"/>
    </row>
    <row r="2535" spans="4:5" ht="11.25" customHeight="1">
      <c r="D2535" s="78"/>
      <c r="E2535" s="79"/>
    </row>
    <row r="2536" spans="4:5" ht="11.25" customHeight="1">
      <c r="D2536" s="78"/>
      <c r="E2536" s="79"/>
    </row>
    <row r="2537" spans="4:5" ht="11.25" customHeight="1">
      <c r="D2537" s="78"/>
      <c r="E2537" s="79"/>
    </row>
    <row r="2538" spans="4:5" ht="11.25" customHeight="1">
      <c r="D2538" s="78"/>
      <c r="E2538" s="79"/>
    </row>
    <row r="2539" spans="4:5" ht="11.25" customHeight="1">
      <c r="D2539" s="78"/>
      <c r="E2539" s="79"/>
    </row>
    <row r="2540" spans="4:5" ht="11.25" customHeight="1">
      <c r="D2540" s="78"/>
      <c r="E2540" s="79"/>
    </row>
    <row r="2541" spans="4:5" ht="11.25" customHeight="1">
      <c r="D2541" s="78"/>
      <c r="E2541" s="79"/>
    </row>
    <row r="2542" spans="4:5" ht="11.25" customHeight="1">
      <c r="D2542" s="78"/>
      <c r="E2542" s="79"/>
    </row>
    <row r="2543" spans="4:5" ht="11.25" customHeight="1">
      <c r="D2543" s="78"/>
      <c r="E2543" s="79"/>
    </row>
    <row r="2544" spans="4:5" ht="11.25" customHeight="1">
      <c r="D2544" s="78"/>
      <c r="E2544" s="79"/>
    </row>
    <row r="2545" spans="4:5" ht="11.25" customHeight="1">
      <c r="D2545" s="78"/>
      <c r="E2545" s="79"/>
    </row>
    <row r="2546" spans="4:5" ht="11.25" customHeight="1">
      <c r="D2546" s="78"/>
      <c r="E2546" s="79"/>
    </row>
    <row r="2547" spans="4:5" ht="11.25" customHeight="1">
      <c r="D2547" s="78"/>
      <c r="E2547" s="79"/>
    </row>
    <row r="2548" spans="4:5" ht="11.25" customHeight="1">
      <c r="D2548" s="78"/>
      <c r="E2548" s="79"/>
    </row>
    <row r="2549" spans="4:5" ht="11.25" customHeight="1">
      <c r="D2549" s="78"/>
      <c r="E2549" s="79"/>
    </row>
    <row r="2550" spans="4:5" ht="11.25" customHeight="1">
      <c r="D2550" s="78"/>
      <c r="E2550" s="79"/>
    </row>
    <row r="2551" spans="4:5" ht="11.25" customHeight="1">
      <c r="D2551" s="78"/>
      <c r="E2551" s="79"/>
    </row>
    <row r="2552" spans="4:5" ht="11.25" customHeight="1">
      <c r="D2552" s="78"/>
      <c r="E2552" s="79"/>
    </row>
    <row r="2553" spans="4:5" ht="11.25" customHeight="1">
      <c r="D2553" s="78"/>
      <c r="E2553" s="79"/>
    </row>
    <row r="2554" spans="4:5" ht="11.25" customHeight="1">
      <c r="D2554" s="78"/>
      <c r="E2554" s="79"/>
    </row>
    <row r="2555" spans="4:5" ht="11.25" customHeight="1">
      <c r="D2555" s="78"/>
      <c r="E2555" s="79"/>
    </row>
    <row r="2556" spans="4:5" ht="11.25" customHeight="1">
      <c r="D2556" s="78"/>
      <c r="E2556" s="79"/>
    </row>
    <row r="2557" spans="4:5" ht="11.25" customHeight="1">
      <c r="D2557" s="78"/>
      <c r="E2557" s="79"/>
    </row>
    <row r="2558" spans="4:5" ht="11.25" customHeight="1">
      <c r="D2558" s="78"/>
      <c r="E2558" s="79"/>
    </row>
    <row r="2559" spans="4:5" ht="11.25" customHeight="1">
      <c r="D2559" s="78"/>
      <c r="E2559" s="79"/>
    </row>
    <row r="2560" spans="4:5" ht="11.25" customHeight="1">
      <c r="D2560" s="78"/>
      <c r="E2560" s="79"/>
    </row>
    <row r="2561" spans="4:5" ht="11.25" customHeight="1">
      <c r="D2561" s="78"/>
      <c r="E2561" s="79"/>
    </row>
    <row r="2562" spans="4:5" ht="11.25" customHeight="1">
      <c r="D2562" s="78"/>
      <c r="E2562" s="79"/>
    </row>
    <row r="2563" spans="4:5" ht="11.25" customHeight="1">
      <c r="D2563" s="78"/>
      <c r="E2563" s="79"/>
    </row>
    <row r="2564" spans="4:5" ht="11.25" customHeight="1">
      <c r="D2564" s="78"/>
      <c r="E2564" s="79"/>
    </row>
    <row r="2565" spans="4:5" ht="11.25" customHeight="1">
      <c r="D2565" s="78"/>
      <c r="E2565" s="79"/>
    </row>
    <row r="2566" spans="4:5" ht="11.25" customHeight="1">
      <c r="D2566" s="78"/>
      <c r="E2566" s="79"/>
    </row>
    <row r="2567" spans="4:5" ht="11.25" customHeight="1">
      <c r="D2567" s="78"/>
      <c r="E2567" s="79"/>
    </row>
    <row r="2568" spans="4:5" ht="11.25" customHeight="1">
      <c r="D2568" s="78"/>
      <c r="E2568" s="79"/>
    </row>
    <row r="2569" spans="4:5" ht="11.25" customHeight="1">
      <c r="D2569" s="78"/>
      <c r="E2569" s="79"/>
    </row>
    <row r="2570" spans="4:5" ht="11.25" customHeight="1">
      <c r="D2570" s="78"/>
      <c r="E2570" s="79"/>
    </row>
    <row r="2571" spans="4:5" ht="11.25" customHeight="1">
      <c r="D2571" s="78"/>
      <c r="E2571" s="79"/>
    </row>
    <row r="2572" spans="4:5" ht="11.25" customHeight="1">
      <c r="D2572" s="78"/>
      <c r="E2572" s="79"/>
    </row>
    <row r="2573" spans="4:5" ht="11.25" customHeight="1">
      <c r="D2573" s="78"/>
      <c r="E2573" s="79"/>
    </row>
    <row r="2574" spans="4:5" ht="11.25" customHeight="1">
      <c r="D2574" s="78"/>
      <c r="E2574" s="79"/>
    </row>
    <row r="2575" spans="4:5" ht="11.25" customHeight="1">
      <c r="D2575" s="78"/>
      <c r="E2575" s="79"/>
    </row>
    <row r="2576" spans="4:5" ht="11.25" customHeight="1">
      <c r="D2576" s="78"/>
      <c r="E2576" s="79"/>
    </row>
    <row r="2577" spans="4:5" ht="11.25" customHeight="1">
      <c r="D2577" s="78"/>
      <c r="E2577" s="79"/>
    </row>
    <row r="2578" spans="4:5" ht="11.25" customHeight="1">
      <c r="D2578" s="78"/>
      <c r="E2578" s="79"/>
    </row>
    <row r="2579" spans="4:5" ht="11.25" customHeight="1">
      <c r="D2579" s="78"/>
      <c r="E2579" s="79"/>
    </row>
    <row r="2580" spans="4:5" ht="11.25" customHeight="1">
      <c r="D2580" s="78"/>
      <c r="E2580" s="79"/>
    </row>
    <row r="2581" spans="4:5" ht="11.25" customHeight="1">
      <c r="D2581" s="78"/>
      <c r="E2581" s="79"/>
    </row>
    <row r="2582" spans="4:5" ht="11.25" customHeight="1">
      <c r="D2582" s="78"/>
      <c r="E2582" s="79"/>
    </row>
    <row r="2583" spans="4:5" ht="11.25" customHeight="1">
      <c r="D2583" s="78"/>
      <c r="E2583" s="79"/>
    </row>
    <row r="2584" spans="4:5" ht="11.25" customHeight="1">
      <c r="D2584" s="78"/>
      <c r="E2584" s="79"/>
    </row>
    <row r="2585" spans="4:5" ht="11.25" customHeight="1">
      <c r="D2585" s="78"/>
      <c r="E2585" s="79"/>
    </row>
    <row r="2586" spans="4:5" ht="11.25" customHeight="1">
      <c r="D2586" s="78"/>
      <c r="E2586" s="79"/>
    </row>
    <row r="2587" spans="4:5" ht="11.25" customHeight="1">
      <c r="D2587" s="78"/>
      <c r="E2587" s="79"/>
    </row>
    <row r="2588" spans="4:5" ht="11.25" customHeight="1">
      <c r="D2588" s="78"/>
      <c r="E2588" s="79"/>
    </row>
    <row r="2589" spans="4:5" ht="11.25" customHeight="1">
      <c r="D2589" s="78"/>
      <c r="E2589" s="79"/>
    </row>
    <row r="2590" spans="4:5" ht="11.25" customHeight="1">
      <c r="D2590" s="78"/>
      <c r="E2590" s="79"/>
    </row>
    <row r="2591" spans="4:5" ht="11.25" customHeight="1">
      <c r="D2591" s="78"/>
      <c r="E2591" s="79"/>
    </row>
    <row r="2592" spans="4:5" ht="11.25" customHeight="1">
      <c r="D2592" s="78"/>
      <c r="E2592" s="79"/>
    </row>
    <row r="2593" spans="4:5" ht="11.25" customHeight="1">
      <c r="D2593" s="78"/>
      <c r="E2593" s="79"/>
    </row>
    <row r="2594" spans="4:5" ht="11.25" customHeight="1">
      <c r="D2594" s="78"/>
      <c r="E2594" s="79"/>
    </row>
    <row r="2595" spans="4:5" ht="11.25" customHeight="1">
      <c r="D2595" s="78"/>
      <c r="E2595" s="79"/>
    </row>
    <row r="2596" spans="4:5" ht="11.25" customHeight="1">
      <c r="D2596" s="78"/>
      <c r="E2596" s="79"/>
    </row>
    <row r="2597" spans="4:5" ht="11.25" customHeight="1">
      <c r="D2597" s="78"/>
      <c r="E2597" s="79"/>
    </row>
    <row r="2598" spans="4:5" ht="11.25" customHeight="1">
      <c r="D2598" s="78"/>
      <c r="E2598" s="79"/>
    </row>
    <row r="2599" spans="4:5" ht="11.25" customHeight="1">
      <c r="D2599" s="78"/>
      <c r="E2599" s="79"/>
    </row>
    <row r="2600" spans="4:5" ht="11.25" customHeight="1">
      <c r="D2600" s="78"/>
      <c r="E2600" s="79"/>
    </row>
    <row r="2601" spans="4:5" ht="11.25" customHeight="1">
      <c r="D2601" s="78"/>
      <c r="E2601" s="79"/>
    </row>
    <row r="2602" spans="4:5" ht="11.25" customHeight="1">
      <c r="D2602" s="78"/>
      <c r="E2602" s="79"/>
    </row>
    <row r="2603" spans="4:5" ht="11.25" customHeight="1">
      <c r="D2603" s="78"/>
      <c r="E2603" s="79"/>
    </row>
    <row r="2604" spans="4:5" ht="11.25" customHeight="1">
      <c r="D2604" s="78"/>
      <c r="E2604" s="79"/>
    </row>
    <row r="2605" spans="4:5" ht="11.25" customHeight="1">
      <c r="D2605" s="78"/>
      <c r="E2605" s="79"/>
    </row>
    <row r="2606" spans="4:5" ht="11.25" customHeight="1">
      <c r="D2606" s="78"/>
      <c r="E2606" s="79"/>
    </row>
    <row r="2607" spans="4:5" ht="11.25" customHeight="1">
      <c r="D2607" s="78"/>
      <c r="E2607" s="79"/>
    </row>
    <row r="2608" spans="4:5" ht="11.25" customHeight="1">
      <c r="D2608" s="78"/>
      <c r="E2608" s="79"/>
    </row>
    <row r="2609" spans="4:5" ht="11.25" customHeight="1">
      <c r="D2609" s="78"/>
      <c r="E2609" s="79"/>
    </row>
    <row r="2610" spans="4:5" ht="11.25" customHeight="1">
      <c r="D2610" s="78"/>
      <c r="E2610" s="79"/>
    </row>
    <row r="2611" spans="4:5" ht="11.25" customHeight="1">
      <c r="D2611" s="78"/>
      <c r="E2611" s="79"/>
    </row>
    <row r="2612" spans="4:5" ht="11.25" customHeight="1">
      <c r="D2612" s="78"/>
      <c r="E2612" s="79"/>
    </row>
    <row r="2613" spans="4:5" ht="11.25" customHeight="1">
      <c r="D2613" s="78"/>
      <c r="E2613" s="79"/>
    </row>
    <row r="2614" spans="4:5" ht="11.25" customHeight="1">
      <c r="D2614" s="78"/>
      <c r="E2614" s="79"/>
    </row>
    <row r="2615" spans="4:5" ht="11.25" customHeight="1">
      <c r="D2615" s="78"/>
      <c r="E2615" s="79"/>
    </row>
    <row r="2616" spans="4:5" ht="11.25" customHeight="1">
      <c r="D2616" s="78"/>
      <c r="E2616" s="79"/>
    </row>
    <row r="2617" spans="4:5" ht="11.25" customHeight="1">
      <c r="D2617" s="78"/>
      <c r="E2617" s="79"/>
    </row>
    <row r="2618" spans="4:5" ht="11.25" customHeight="1">
      <c r="D2618" s="78"/>
      <c r="E2618" s="79"/>
    </row>
    <row r="2619" spans="4:5" ht="11.25" customHeight="1">
      <c r="D2619" s="78"/>
      <c r="E2619" s="79"/>
    </row>
    <row r="2620" spans="4:5" ht="11.25" customHeight="1">
      <c r="D2620" s="78"/>
      <c r="E2620" s="79"/>
    </row>
    <row r="2621" spans="4:5" ht="11.25" customHeight="1">
      <c r="D2621" s="78"/>
      <c r="E2621" s="79"/>
    </row>
    <row r="2622" spans="4:5" ht="11.25" customHeight="1">
      <c r="D2622" s="78"/>
      <c r="E2622" s="79"/>
    </row>
    <row r="2623" spans="4:5" ht="11.25" customHeight="1">
      <c r="D2623" s="78"/>
      <c r="E2623" s="79"/>
    </row>
    <row r="2624" spans="4:5" ht="11.25" customHeight="1">
      <c r="D2624" s="78"/>
      <c r="E2624" s="79"/>
    </row>
    <row r="2625" spans="4:5" ht="11.25" customHeight="1">
      <c r="D2625" s="78"/>
      <c r="E2625" s="79"/>
    </row>
    <row r="2626" spans="4:5" ht="11.25" customHeight="1">
      <c r="D2626" s="78"/>
      <c r="E2626" s="79"/>
    </row>
    <row r="2627" spans="4:5" ht="11.25" customHeight="1">
      <c r="D2627" s="78"/>
      <c r="E2627" s="79"/>
    </row>
    <row r="2628" spans="4:5" ht="11.25" customHeight="1">
      <c r="D2628" s="78"/>
      <c r="E2628" s="79"/>
    </row>
    <row r="2629" spans="4:5" ht="11.25" customHeight="1">
      <c r="D2629" s="78"/>
      <c r="E2629" s="79"/>
    </row>
    <row r="2630" spans="4:5" ht="11.25" customHeight="1">
      <c r="D2630" s="78"/>
      <c r="E2630" s="79"/>
    </row>
    <row r="2631" spans="4:5" ht="11.25" customHeight="1">
      <c r="D2631" s="78"/>
      <c r="E2631" s="79"/>
    </row>
    <row r="2632" spans="4:5" ht="11.25" customHeight="1">
      <c r="D2632" s="78"/>
      <c r="E2632" s="79"/>
    </row>
    <row r="2633" spans="4:5" ht="11.25" customHeight="1">
      <c r="D2633" s="78"/>
      <c r="E2633" s="79"/>
    </row>
    <row r="2634" spans="4:5" ht="11.25" customHeight="1">
      <c r="D2634" s="78"/>
      <c r="E2634" s="79"/>
    </row>
    <row r="2635" spans="4:5" ht="11.25" customHeight="1">
      <c r="D2635" s="78"/>
      <c r="E2635" s="79"/>
    </row>
    <row r="2636" spans="4:5" ht="11.25" customHeight="1">
      <c r="D2636" s="78"/>
      <c r="E2636" s="79"/>
    </row>
    <row r="2637" spans="4:5" ht="11.25" customHeight="1">
      <c r="D2637" s="78"/>
      <c r="E2637" s="79"/>
    </row>
    <row r="2638" spans="4:5" ht="11.25" customHeight="1">
      <c r="D2638" s="78"/>
      <c r="E2638" s="79"/>
    </row>
    <row r="2639" spans="4:5" ht="11.25" customHeight="1">
      <c r="D2639" s="78"/>
      <c r="E2639" s="79"/>
    </row>
    <row r="2640" spans="4:5" ht="11.25" customHeight="1">
      <c r="D2640" s="78"/>
      <c r="E2640" s="79"/>
    </row>
    <row r="2641" spans="4:5" ht="11.25" customHeight="1">
      <c r="D2641" s="78"/>
      <c r="E2641" s="79"/>
    </row>
    <row r="2642" spans="4:5" ht="11.25" customHeight="1">
      <c r="D2642" s="78"/>
      <c r="E2642" s="79"/>
    </row>
    <row r="2643" spans="4:5" ht="11.25" customHeight="1">
      <c r="D2643" s="78"/>
      <c r="E2643" s="79"/>
    </row>
    <row r="2644" spans="4:5" ht="11.25" customHeight="1">
      <c r="D2644" s="78"/>
      <c r="E2644" s="79"/>
    </row>
    <row r="2645" spans="4:5" ht="11.25" customHeight="1">
      <c r="D2645" s="78"/>
      <c r="E2645" s="79"/>
    </row>
    <row r="2646" spans="4:5" ht="11.25" customHeight="1">
      <c r="D2646" s="78"/>
      <c r="E2646" s="79"/>
    </row>
    <row r="2647" spans="4:5" ht="11.25" customHeight="1">
      <c r="D2647" s="78"/>
      <c r="E2647" s="79"/>
    </row>
    <row r="2648" spans="4:5" ht="11.25" customHeight="1">
      <c r="D2648" s="78"/>
      <c r="E2648" s="79"/>
    </row>
    <row r="2649" spans="4:5" ht="11.25" customHeight="1">
      <c r="D2649" s="78"/>
      <c r="E2649" s="79"/>
    </row>
    <row r="2650" spans="4:5" ht="11.25" customHeight="1">
      <c r="D2650" s="78"/>
      <c r="E2650" s="79"/>
    </row>
    <row r="2651" spans="4:5" ht="11.25" customHeight="1">
      <c r="D2651" s="78"/>
      <c r="E2651" s="79"/>
    </row>
    <row r="2652" spans="4:5" ht="11.25" customHeight="1">
      <c r="D2652" s="78"/>
      <c r="E2652" s="79"/>
    </row>
    <row r="2653" spans="4:5" ht="11.25" customHeight="1">
      <c r="D2653" s="78"/>
      <c r="E2653" s="79"/>
    </row>
    <row r="2654" spans="4:5" ht="11.25" customHeight="1">
      <c r="D2654" s="78"/>
      <c r="E2654" s="79"/>
    </row>
    <row r="2655" spans="4:5" ht="11.25" customHeight="1">
      <c r="D2655" s="78"/>
      <c r="E2655" s="79"/>
    </row>
    <row r="2656" spans="4:5" ht="11.25" customHeight="1">
      <c r="D2656" s="78"/>
      <c r="E2656" s="79"/>
    </row>
    <row r="2657" spans="4:5" ht="11.25" customHeight="1">
      <c r="D2657" s="78"/>
      <c r="E2657" s="79"/>
    </row>
    <row r="2658" spans="4:5" ht="11.25" customHeight="1">
      <c r="D2658" s="78"/>
      <c r="E2658" s="79"/>
    </row>
    <row r="2659" spans="4:5" ht="11.25" customHeight="1">
      <c r="D2659" s="78"/>
      <c r="E2659" s="79"/>
    </row>
    <row r="2660" spans="4:5" ht="11.25" customHeight="1">
      <c r="D2660" s="78"/>
      <c r="E2660" s="79"/>
    </row>
    <row r="2661" spans="4:5" ht="11.25" customHeight="1">
      <c r="D2661" s="78"/>
      <c r="E2661" s="79"/>
    </row>
    <row r="2662" spans="4:5" ht="11.25" customHeight="1">
      <c r="D2662" s="78"/>
      <c r="E2662" s="79"/>
    </row>
    <row r="2663" spans="4:5" ht="11.25" customHeight="1">
      <c r="D2663" s="78"/>
      <c r="E2663" s="79"/>
    </row>
    <row r="2664" spans="4:5" ht="11.25" customHeight="1">
      <c r="D2664" s="78"/>
      <c r="E2664" s="79"/>
    </row>
    <row r="2665" spans="4:5" ht="11.25" customHeight="1">
      <c r="D2665" s="78"/>
      <c r="E2665" s="79"/>
    </row>
    <row r="2666" spans="4:5" ht="11.25" customHeight="1">
      <c r="D2666" s="78"/>
      <c r="E2666" s="79"/>
    </row>
    <row r="2667" spans="4:5" ht="11.25" customHeight="1">
      <c r="D2667" s="78"/>
      <c r="E2667" s="79"/>
    </row>
    <row r="2668" spans="4:5" ht="11.25" customHeight="1">
      <c r="D2668" s="78"/>
      <c r="E2668" s="79"/>
    </row>
    <row r="2669" spans="4:5" ht="11.25" customHeight="1">
      <c r="D2669" s="78"/>
      <c r="E2669" s="79"/>
    </row>
    <row r="2670" spans="4:5" ht="11.25" customHeight="1">
      <c r="D2670" s="78"/>
      <c r="E2670" s="79"/>
    </row>
    <row r="2671" spans="4:5" ht="11.25" customHeight="1">
      <c r="D2671" s="78"/>
      <c r="E2671" s="79"/>
    </row>
    <row r="2672" spans="4:5" ht="11.25" customHeight="1">
      <c r="D2672" s="78"/>
      <c r="E2672" s="79"/>
    </row>
    <row r="2673" spans="4:5" ht="11.25" customHeight="1">
      <c r="D2673" s="78"/>
      <c r="E2673" s="79"/>
    </row>
    <row r="2674" spans="4:5" ht="11.25" customHeight="1">
      <c r="D2674" s="78"/>
      <c r="E2674" s="79"/>
    </row>
    <row r="2675" spans="4:5" ht="11.25" customHeight="1">
      <c r="D2675" s="78"/>
      <c r="E2675" s="79"/>
    </row>
    <row r="2676" spans="4:5" ht="11.25" customHeight="1">
      <c r="D2676" s="78"/>
      <c r="E2676" s="79"/>
    </row>
    <row r="2677" spans="4:5" ht="11.25" customHeight="1">
      <c r="D2677" s="78"/>
      <c r="E2677" s="79"/>
    </row>
    <row r="2678" spans="4:5" ht="11.25" customHeight="1">
      <c r="D2678" s="78"/>
      <c r="E2678" s="79"/>
    </row>
    <row r="2679" spans="4:5" ht="11.25" customHeight="1">
      <c r="D2679" s="78"/>
      <c r="E2679" s="79"/>
    </row>
    <row r="2680" spans="4:5" ht="11.25" customHeight="1">
      <c r="D2680" s="78"/>
      <c r="E2680" s="79"/>
    </row>
    <row r="2681" spans="4:5" ht="11.25" customHeight="1">
      <c r="D2681" s="78"/>
      <c r="E2681" s="79"/>
    </row>
    <row r="2682" spans="4:5" ht="11.25" customHeight="1">
      <c r="D2682" s="78"/>
      <c r="E2682" s="79"/>
    </row>
    <row r="2683" spans="4:5" ht="11.25" customHeight="1">
      <c r="D2683" s="78"/>
      <c r="E2683" s="79"/>
    </row>
    <row r="2684" spans="4:5" ht="11.25" customHeight="1">
      <c r="D2684" s="78"/>
      <c r="E2684" s="79"/>
    </row>
    <row r="2685" spans="4:5" ht="11.25" customHeight="1">
      <c r="D2685" s="78"/>
      <c r="E2685" s="79"/>
    </row>
    <row r="2686" spans="4:5" ht="11.25" customHeight="1">
      <c r="D2686" s="78"/>
      <c r="E2686" s="79"/>
    </row>
    <row r="2687" spans="4:5" ht="11.25" customHeight="1">
      <c r="D2687" s="78"/>
      <c r="E2687" s="79"/>
    </row>
    <row r="2688" spans="4:5" ht="11.25" customHeight="1">
      <c r="D2688" s="78"/>
      <c r="E2688" s="79"/>
    </row>
    <row r="2689" spans="4:5" ht="11.25" customHeight="1">
      <c r="D2689" s="78"/>
      <c r="E2689" s="79"/>
    </row>
    <row r="2690" spans="4:5" ht="11.25" customHeight="1">
      <c r="D2690" s="78"/>
      <c r="E2690" s="79"/>
    </row>
    <row r="2691" spans="4:5" ht="11.25" customHeight="1">
      <c r="D2691" s="78"/>
      <c r="E2691" s="79"/>
    </row>
    <row r="2692" spans="4:5" ht="11.25" customHeight="1">
      <c r="D2692" s="78"/>
      <c r="E2692" s="79"/>
    </row>
    <row r="2693" spans="4:5" ht="11.25" customHeight="1">
      <c r="D2693" s="78"/>
      <c r="E2693" s="79"/>
    </row>
    <row r="2694" spans="4:5" ht="11.25" customHeight="1">
      <c r="D2694" s="78"/>
      <c r="E2694" s="79"/>
    </row>
    <row r="2695" spans="4:5" ht="11.25" customHeight="1">
      <c r="D2695" s="78"/>
      <c r="E2695" s="79"/>
    </row>
    <row r="2696" spans="4:5" ht="11.25" customHeight="1">
      <c r="D2696" s="78"/>
      <c r="E2696" s="79"/>
    </row>
    <row r="2697" spans="4:5" ht="11.25" customHeight="1">
      <c r="D2697" s="78"/>
      <c r="E2697" s="79"/>
    </row>
    <row r="2698" spans="4:5" ht="11.25" customHeight="1">
      <c r="D2698" s="78"/>
      <c r="E2698" s="79"/>
    </row>
    <row r="2699" spans="4:5" ht="11.25" customHeight="1">
      <c r="D2699" s="78"/>
      <c r="E2699" s="79"/>
    </row>
    <row r="2700" spans="4:5" ht="11.25" customHeight="1">
      <c r="D2700" s="78"/>
      <c r="E2700" s="79"/>
    </row>
    <row r="2701" spans="4:5" ht="11.25" customHeight="1">
      <c r="D2701" s="78"/>
      <c r="E2701" s="79"/>
    </row>
    <row r="2702" spans="4:5" ht="11.25" customHeight="1">
      <c r="D2702" s="78"/>
      <c r="E2702" s="79"/>
    </row>
    <row r="2703" spans="4:5" ht="11.25" customHeight="1">
      <c r="D2703" s="78"/>
      <c r="E2703" s="79"/>
    </row>
    <row r="2704" spans="4:5" ht="11.25" customHeight="1">
      <c r="D2704" s="78"/>
      <c r="E2704" s="79"/>
    </row>
    <row r="2705" spans="4:5" ht="11.25" customHeight="1">
      <c r="D2705" s="78"/>
      <c r="E2705" s="79"/>
    </row>
    <row r="2706" spans="4:5" ht="11.25" customHeight="1">
      <c r="D2706" s="78"/>
      <c r="E2706" s="79"/>
    </row>
    <row r="2707" spans="4:5" ht="11.25" customHeight="1">
      <c r="D2707" s="78"/>
      <c r="E2707" s="79"/>
    </row>
    <row r="2708" spans="4:5" ht="11.25" customHeight="1">
      <c r="D2708" s="78"/>
      <c r="E2708" s="79"/>
    </row>
    <row r="2709" spans="4:5" ht="11.25" customHeight="1">
      <c r="D2709" s="78"/>
      <c r="E2709" s="79"/>
    </row>
    <row r="2710" spans="4:5" ht="11.25" customHeight="1">
      <c r="D2710" s="78"/>
      <c r="E2710" s="79"/>
    </row>
    <row r="2711" spans="4:5" ht="11.25" customHeight="1">
      <c r="D2711" s="78"/>
      <c r="E2711" s="79"/>
    </row>
    <row r="2712" spans="4:5" ht="11.25" customHeight="1">
      <c r="D2712" s="78"/>
      <c r="E2712" s="79"/>
    </row>
    <row r="2713" spans="4:5" ht="11.25" customHeight="1">
      <c r="D2713" s="78"/>
      <c r="E2713" s="79"/>
    </row>
    <row r="2714" spans="4:5" ht="11.25" customHeight="1">
      <c r="D2714" s="78"/>
      <c r="E2714" s="79"/>
    </row>
    <row r="2715" spans="4:5" ht="11.25" customHeight="1">
      <c r="D2715" s="78"/>
      <c r="E2715" s="79"/>
    </row>
    <row r="2716" spans="4:5" ht="11.25" customHeight="1">
      <c r="D2716" s="78"/>
      <c r="E2716" s="79"/>
    </row>
    <row r="2717" spans="4:5" ht="11.25" customHeight="1">
      <c r="D2717" s="78"/>
      <c r="E2717" s="79"/>
    </row>
    <row r="2718" spans="4:5" ht="11.25" customHeight="1">
      <c r="D2718" s="78"/>
      <c r="E2718" s="79"/>
    </row>
    <row r="2719" spans="4:5" ht="11.25" customHeight="1">
      <c r="D2719" s="78"/>
      <c r="E2719" s="79"/>
    </row>
    <row r="2720" spans="4:5" ht="11.25" customHeight="1">
      <c r="D2720" s="78"/>
      <c r="E2720" s="79"/>
    </row>
    <row r="2721" spans="4:5" ht="11.25" customHeight="1">
      <c r="D2721" s="78"/>
      <c r="E2721" s="79"/>
    </row>
    <row r="2722" spans="4:5" ht="11.25" customHeight="1">
      <c r="D2722" s="78"/>
      <c r="E2722" s="79"/>
    </row>
    <row r="2723" spans="4:5" ht="11.25" customHeight="1">
      <c r="D2723" s="78"/>
      <c r="E2723" s="79"/>
    </row>
    <row r="2724" spans="4:5" ht="11.25" customHeight="1">
      <c r="D2724" s="78"/>
      <c r="E2724" s="79"/>
    </row>
    <row r="2725" spans="4:5" ht="11.25" customHeight="1">
      <c r="D2725" s="78"/>
      <c r="E2725" s="79"/>
    </row>
    <row r="2726" spans="4:5" ht="11.25" customHeight="1">
      <c r="D2726" s="78"/>
      <c r="E2726" s="79"/>
    </row>
    <row r="2727" spans="4:5" ht="11.25" customHeight="1">
      <c r="D2727" s="78"/>
      <c r="E2727" s="79"/>
    </row>
    <row r="2728" spans="4:5" ht="11.25" customHeight="1">
      <c r="D2728" s="78"/>
      <c r="E2728" s="79"/>
    </row>
    <row r="2729" spans="4:5" ht="11.25" customHeight="1">
      <c r="D2729" s="78"/>
      <c r="E2729" s="79"/>
    </row>
    <row r="2730" spans="4:5" ht="11.25" customHeight="1">
      <c r="D2730" s="78"/>
      <c r="E2730" s="79"/>
    </row>
    <row r="2731" spans="4:5" ht="11.25" customHeight="1">
      <c r="D2731" s="78"/>
      <c r="E2731" s="79"/>
    </row>
    <row r="2732" spans="4:5" ht="11.25" customHeight="1">
      <c r="D2732" s="78"/>
      <c r="E2732" s="79"/>
    </row>
    <row r="2733" spans="4:5" ht="11.25" customHeight="1">
      <c r="D2733" s="78"/>
      <c r="E2733" s="79"/>
    </row>
    <row r="2734" spans="4:5" ht="11.25" customHeight="1">
      <c r="D2734" s="78"/>
      <c r="E2734" s="79"/>
    </row>
    <row r="2735" spans="4:5" ht="11.25" customHeight="1">
      <c r="D2735" s="78"/>
      <c r="E2735" s="79"/>
    </row>
    <row r="2736" spans="4:5" ht="11.25" customHeight="1">
      <c r="D2736" s="78"/>
      <c r="E2736" s="79"/>
    </row>
    <row r="2737" spans="4:5" ht="11.25" customHeight="1">
      <c r="D2737" s="78"/>
      <c r="E2737" s="79"/>
    </row>
    <row r="2738" spans="4:5" ht="11.25" customHeight="1">
      <c r="D2738" s="78"/>
      <c r="E2738" s="79"/>
    </row>
    <row r="2739" spans="4:5" ht="11.25" customHeight="1">
      <c r="D2739" s="78"/>
      <c r="E2739" s="79"/>
    </row>
    <row r="2740" spans="4:5" ht="11.25" customHeight="1">
      <c r="D2740" s="78"/>
      <c r="E2740" s="79"/>
    </row>
    <row r="2741" spans="4:5" ht="11.25" customHeight="1">
      <c r="D2741" s="78"/>
      <c r="E2741" s="79"/>
    </row>
    <row r="2742" spans="4:5" ht="11.25" customHeight="1">
      <c r="D2742" s="78"/>
      <c r="E2742" s="79"/>
    </row>
    <row r="2743" spans="4:5" ht="11.25" customHeight="1">
      <c r="D2743" s="78"/>
      <c r="E2743" s="79"/>
    </row>
    <row r="2744" spans="4:5" ht="11.25" customHeight="1">
      <c r="D2744" s="78"/>
      <c r="E2744" s="79"/>
    </row>
    <row r="2745" spans="4:5" ht="11.25" customHeight="1">
      <c r="D2745" s="78"/>
      <c r="E2745" s="79"/>
    </row>
    <row r="2746" spans="4:5" ht="11.25" customHeight="1">
      <c r="D2746" s="78"/>
      <c r="E2746" s="79"/>
    </row>
    <row r="2747" spans="4:5" ht="11.25" customHeight="1">
      <c r="D2747" s="78"/>
      <c r="E2747" s="79"/>
    </row>
    <row r="2748" spans="4:5" ht="11.25" customHeight="1">
      <c r="D2748" s="78"/>
      <c r="E2748" s="79"/>
    </row>
    <row r="2749" spans="4:5" ht="11.25" customHeight="1">
      <c r="D2749" s="78"/>
      <c r="E2749" s="79"/>
    </row>
    <row r="2750" spans="4:5" ht="11.25" customHeight="1">
      <c r="D2750" s="78"/>
      <c r="E2750" s="79"/>
    </row>
    <row r="2751" spans="4:5" ht="11.25" customHeight="1">
      <c r="D2751" s="78"/>
      <c r="E2751" s="79"/>
    </row>
    <row r="2752" spans="4:5" ht="11.25" customHeight="1">
      <c r="D2752" s="78"/>
      <c r="E2752" s="79"/>
    </row>
    <row r="2753" spans="4:5" ht="11.25" customHeight="1">
      <c r="D2753" s="78"/>
      <c r="E2753" s="79"/>
    </row>
    <row r="2754" spans="4:5" ht="11.25" customHeight="1">
      <c r="D2754" s="78"/>
      <c r="E2754" s="79"/>
    </row>
    <row r="2755" spans="4:5" ht="11.25" customHeight="1">
      <c r="D2755" s="78"/>
      <c r="E2755" s="79"/>
    </row>
    <row r="2756" spans="4:5" ht="11.25" customHeight="1">
      <c r="D2756" s="78"/>
      <c r="E2756" s="79"/>
    </row>
    <row r="2757" spans="4:5" ht="11.25" customHeight="1">
      <c r="D2757" s="78"/>
      <c r="E2757" s="79"/>
    </row>
    <row r="2758" spans="4:5" ht="11.25" customHeight="1">
      <c r="D2758" s="78"/>
      <c r="E2758" s="79"/>
    </row>
    <row r="2759" spans="4:5" ht="11.25" customHeight="1">
      <c r="D2759" s="78"/>
      <c r="E2759" s="79"/>
    </row>
    <row r="2760" spans="4:5" ht="11.25" customHeight="1">
      <c r="D2760" s="78"/>
      <c r="E2760" s="79"/>
    </row>
    <row r="2761" spans="4:5" ht="11.25" customHeight="1">
      <c r="D2761" s="78"/>
      <c r="E2761" s="79"/>
    </row>
    <row r="2762" spans="4:5" ht="11.25" customHeight="1">
      <c r="D2762" s="78"/>
      <c r="E2762" s="79"/>
    </row>
    <row r="2763" spans="4:5" ht="11.25" customHeight="1">
      <c r="D2763" s="78"/>
      <c r="E2763" s="79"/>
    </row>
    <row r="2764" spans="4:5" ht="11.25" customHeight="1">
      <c r="D2764" s="78"/>
      <c r="E2764" s="79"/>
    </row>
    <row r="2765" spans="4:5" ht="11.25" customHeight="1">
      <c r="D2765" s="78"/>
      <c r="E2765" s="79"/>
    </row>
    <row r="2766" spans="4:5" ht="11.25" customHeight="1">
      <c r="D2766" s="78"/>
      <c r="E2766" s="79"/>
    </row>
    <row r="2767" spans="4:5" ht="11.25" customHeight="1">
      <c r="D2767" s="78"/>
      <c r="E2767" s="79"/>
    </row>
    <row r="2768" spans="4:5" ht="11.25" customHeight="1">
      <c r="D2768" s="78"/>
      <c r="E2768" s="79"/>
    </row>
    <row r="2769" spans="4:5" ht="11.25" customHeight="1">
      <c r="D2769" s="78"/>
      <c r="E2769" s="79"/>
    </row>
    <row r="2770" spans="4:5" ht="11.25" customHeight="1">
      <c r="D2770" s="78"/>
      <c r="E2770" s="79"/>
    </row>
    <row r="2771" spans="4:5" ht="11.25" customHeight="1">
      <c r="D2771" s="78"/>
      <c r="E2771" s="79"/>
    </row>
    <row r="2772" spans="4:5" ht="11.25" customHeight="1">
      <c r="D2772" s="78"/>
      <c r="E2772" s="79"/>
    </row>
    <row r="2773" spans="4:5" ht="11.25" customHeight="1">
      <c r="D2773" s="78"/>
      <c r="E2773" s="79"/>
    </row>
    <row r="2774" spans="4:5" ht="11.25" customHeight="1">
      <c r="D2774" s="78"/>
      <c r="E2774" s="79"/>
    </row>
    <row r="2775" spans="4:5" ht="11.25" customHeight="1">
      <c r="D2775" s="78"/>
      <c r="E2775" s="79"/>
    </row>
    <row r="2776" spans="4:5" ht="11.25" customHeight="1">
      <c r="D2776" s="78"/>
      <c r="E2776" s="79"/>
    </row>
    <row r="2777" spans="4:5" ht="11.25" customHeight="1">
      <c r="D2777" s="78"/>
      <c r="E2777" s="79"/>
    </row>
    <row r="2778" spans="4:5" ht="11.25" customHeight="1">
      <c r="D2778" s="78"/>
      <c r="E2778" s="79"/>
    </row>
    <row r="2779" spans="4:5" ht="11.25" customHeight="1">
      <c r="D2779" s="78"/>
      <c r="E2779" s="79"/>
    </row>
    <row r="2780" spans="4:5" ht="11.25" customHeight="1">
      <c r="D2780" s="78"/>
      <c r="E2780" s="79"/>
    </row>
    <row r="2781" spans="4:5" ht="11.25" customHeight="1">
      <c r="D2781" s="78"/>
      <c r="E2781" s="79"/>
    </row>
    <row r="2782" spans="4:5" ht="11.25" customHeight="1">
      <c r="D2782" s="78"/>
      <c r="E2782" s="79"/>
    </row>
    <row r="2783" spans="4:5" ht="11.25" customHeight="1">
      <c r="D2783" s="78"/>
      <c r="E2783" s="79"/>
    </row>
    <row r="2784" spans="4:5" ht="11.25" customHeight="1">
      <c r="D2784" s="78"/>
      <c r="E2784" s="79"/>
    </row>
    <row r="2785" spans="4:5" ht="11.25" customHeight="1">
      <c r="D2785" s="78"/>
      <c r="E2785" s="79"/>
    </row>
    <row r="2786" spans="4:5" ht="11.25" customHeight="1">
      <c r="D2786" s="78"/>
      <c r="E2786" s="79"/>
    </row>
    <row r="2787" spans="4:5" ht="11.25" customHeight="1">
      <c r="D2787" s="78"/>
      <c r="E2787" s="79"/>
    </row>
    <row r="2788" spans="4:5" ht="11.25" customHeight="1">
      <c r="D2788" s="78"/>
      <c r="E2788" s="79"/>
    </row>
    <row r="2789" spans="4:5" ht="11.25" customHeight="1">
      <c r="D2789" s="78"/>
      <c r="E2789" s="79"/>
    </row>
    <row r="2790" spans="4:5" ht="11.25" customHeight="1">
      <c r="D2790" s="78"/>
      <c r="E2790" s="79"/>
    </row>
    <row r="2791" spans="4:5" ht="11.25" customHeight="1">
      <c r="D2791" s="78"/>
      <c r="E2791" s="79"/>
    </row>
    <row r="2792" spans="4:5" ht="11.25" customHeight="1">
      <c r="D2792" s="78"/>
      <c r="E2792" s="79"/>
    </row>
    <row r="2793" spans="4:5" ht="11.25" customHeight="1">
      <c r="D2793" s="78"/>
      <c r="E2793" s="79"/>
    </row>
    <row r="2794" spans="4:5" ht="11.25" customHeight="1">
      <c r="D2794" s="78"/>
      <c r="E2794" s="79"/>
    </row>
    <row r="2795" spans="4:5" ht="11.25" customHeight="1">
      <c r="D2795" s="78"/>
      <c r="E2795" s="79"/>
    </row>
    <row r="2796" spans="4:5" ht="11.25" customHeight="1">
      <c r="D2796" s="78"/>
      <c r="E2796" s="79"/>
    </row>
    <row r="2797" spans="4:5" ht="11.25" customHeight="1">
      <c r="D2797" s="78"/>
      <c r="E2797" s="79"/>
    </row>
    <row r="2798" spans="4:5" ht="11.25" customHeight="1">
      <c r="D2798" s="78"/>
      <c r="E2798" s="79"/>
    </row>
    <row r="2799" spans="4:5" ht="11.25" customHeight="1">
      <c r="D2799" s="78"/>
      <c r="E2799" s="79"/>
    </row>
    <row r="2800" spans="4:5" ht="11.25" customHeight="1">
      <c r="D2800" s="78"/>
      <c r="E2800" s="79"/>
    </row>
    <row r="2801" spans="4:5" ht="11.25" customHeight="1">
      <c r="D2801" s="78"/>
      <c r="E2801" s="79"/>
    </row>
    <row r="2802" spans="4:5" ht="11.25" customHeight="1">
      <c r="D2802" s="78"/>
      <c r="E2802" s="79"/>
    </row>
    <row r="2803" spans="4:5" ht="11.25" customHeight="1">
      <c r="D2803" s="78"/>
      <c r="E2803" s="79"/>
    </row>
    <row r="2804" spans="4:5" ht="11.25" customHeight="1">
      <c r="D2804" s="78"/>
      <c r="E2804" s="79"/>
    </row>
    <row r="2805" spans="4:5" ht="11.25" customHeight="1">
      <c r="D2805" s="78"/>
      <c r="E2805" s="79"/>
    </row>
    <row r="2806" spans="4:5" ht="11.25" customHeight="1">
      <c r="D2806" s="78"/>
      <c r="E2806" s="79"/>
    </row>
    <row r="2807" spans="4:5" ht="11.25" customHeight="1">
      <c r="D2807" s="78"/>
      <c r="E2807" s="79"/>
    </row>
    <row r="2808" spans="4:5" ht="11.25" customHeight="1">
      <c r="D2808" s="78"/>
      <c r="E2808" s="79"/>
    </row>
    <row r="2809" spans="4:5" ht="11.25" customHeight="1">
      <c r="D2809" s="78"/>
      <c r="E2809" s="79"/>
    </row>
    <row r="2810" spans="4:5" ht="11.25" customHeight="1">
      <c r="D2810" s="78"/>
      <c r="E2810" s="79"/>
    </row>
    <row r="2811" spans="4:5" ht="11.25" customHeight="1">
      <c r="D2811" s="78"/>
      <c r="E2811" s="79"/>
    </row>
    <row r="2812" spans="4:5" ht="11.25" customHeight="1">
      <c r="D2812" s="78"/>
      <c r="E2812" s="79"/>
    </row>
    <row r="2813" spans="4:5" ht="11.25" customHeight="1">
      <c r="D2813" s="78"/>
      <c r="E2813" s="79"/>
    </row>
    <row r="2814" spans="4:5" ht="11.25" customHeight="1">
      <c r="D2814" s="78"/>
      <c r="E2814" s="79"/>
    </row>
    <row r="2815" spans="4:5" ht="11.25" customHeight="1">
      <c r="D2815" s="78"/>
      <c r="E2815" s="79"/>
    </row>
    <row r="2816" spans="4:5" ht="11.25" customHeight="1">
      <c r="D2816" s="78"/>
      <c r="E2816" s="79"/>
    </row>
    <row r="2817" spans="4:5" ht="11.25" customHeight="1">
      <c r="D2817" s="78"/>
      <c r="E2817" s="79"/>
    </row>
    <row r="2818" spans="4:5" ht="11.25" customHeight="1">
      <c r="D2818" s="78"/>
      <c r="E2818" s="79"/>
    </row>
    <row r="2819" spans="4:5" ht="11.25" customHeight="1">
      <c r="D2819" s="78"/>
      <c r="E2819" s="79"/>
    </row>
    <row r="2820" spans="4:5" ht="11.25" customHeight="1">
      <c r="D2820" s="78"/>
      <c r="E2820" s="79"/>
    </row>
    <row r="2821" spans="4:5" ht="11.25" customHeight="1">
      <c r="D2821" s="78"/>
      <c r="E2821" s="79"/>
    </row>
    <row r="2822" spans="4:5" ht="11.25" customHeight="1">
      <c r="D2822" s="78"/>
      <c r="E2822" s="79"/>
    </row>
    <row r="2823" spans="4:5" ht="11.25" customHeight="1">
      <c r="D2823" s="78"/>
      <c r="E2823" s="79"/>
    </row>
    <row r="2824" spans="4:5" ht="11.25" customHeight="1">
      <c r="D2824" s="78"/>
      <c r="E2824" s="79"/>
    </row>
    <row r="2825" spans="4:5" ht="11.25" customHeight="1">
      <c r="D2825" s="78"/>
      <c r="E2825" s="79"/>
    </row>
    <row r="2826" spans="4:5" ht="11.25" customHeight="1">
      <c r="D2826" s="78"/>
      <c r="E2826" s="79"/>
    </row>
    <row r="2827" spans="4:5" ht="11.25" customHeight="1">
      <c r="D2827" s="78"/>
      <c r="E2827" s="79"/>
    </row>
    <row r="2828" spans="4:5" ht="11.25" customHeight="1">
      <c r="D2828" s="78"/>
      <c r="E2828" s="79"/>
    </row>
    <row r="2829" spans="4:5" ht="11.25" customHeight="1">
      <c r="D2829" s="78"/>
      <c r="E2829" s="79"/>
    </row>
    <row r="2830" spans="4:5" ht="11.25" customHeight="1">
      <c r="D2830" s="78"/>
      <c r="E2830" s="79"/>
    </row>
    <row r="2831" spans="4:5" ht="11.25" customHeight="1">
      <c r="D2831" s="78"/>
      <c r="E2831" s="79"/>
    </row>
    <row r="2832" spans="4:5" ht="11.25" customHeight="1">
      <c r="D2832" s="78"/>
      <c r="E2832" s="79"/>
    </row>
    <row r="2833" spans="4:5" ht="11.25" customHeight="1">
      <c r="D2833" s="78"/>
      <c r="E2833" s="79"/>
    </row>
    <row r="2834" spans="4:5" ht="11.25" customHeight="1">
      <c r="D2834" s="78"/>
      <c r="E2834" s="79"/>
    </row>
    <row r="2835" spans="4:5" ht="11.25" customHeight="1">
      <c r="D2835" s="78"/>
      <c r="E2835" s="79"/>
    </row>
    <row r="2836" spans="4:5" ht="11.25" customHeight="1">
      <c r="D2836" s="78"/>
      <c r="E2836" s="79"/>
    </row>
    <row r="2837" spans="4:5" ht="11.25" customHeight="1">
      <c r="D2837" s="78"/>
      <c r="E2837" s="79"/>
    </row>
    <row r="2838" spans="4:5" ht="11.25" customHeight="1">
      <c r="D2838" s="78"/>
      <c r="E2838" s="79"/>
    </row>
    <row r="2839" spans="4:5" ht="11.25" customHeight="1">
      <c r="D2839" s="78"/>
      <c r="E2839" s="79"/>
    </row>
    <row r="2840" spans="4:5" ht="11.25" customHeight="1">
      <c r="D2840" s="78"/>
      <c r="E2840" s="79"/>
    </row>
    <row r="2841" spans="4:5" ht="11.25" customHeight="1">
      <c r="D2841" s="78"/>
      <c r="E2841" s="79"/>
    </row>
    <row r="2842" spans="4:5" ht="11.25" customHeight="1">
      <c r="D2842" s="78"/>
      <c r="E2842" s="79"/>
    </row>
    <row r="2843" spans="4:5" ht="11.25" customHeight="1">
      <c r="D2843" s="78"/>
      <c r="E2843" s="79"/>
    </row>
    <row r="2844" spans="4:5" ht="11.25" customHeight="1">
      <c r="D2844" s="78"/>
      <c r="E2844" s="79"/>
    </row>
    <row r="2845" spans="4:5" ht="11.25" customHeight="1">
      <c r="D2845" s="78"/>
      <c r="E2845" s="79"/>
    </row>
    <row r="2846" spans="4:5" ht="11.25" customHeight="1">
      <c r="D2846" s="78"/>
      <c r="E2846" s="79"/>
    </row>
    <row r="2847" spans="4:5" ht="11.25" customHeight="1">
      <c r="D2847" s="78"/>
      <c r="E2847" s="79"/>
    </row>
    <row r="2848" spans="4:5" ht="11.25" customHeight="1">
      <c r="D2848" s="78"/>
      <c r="E2848" s="79"/>
    </row>
    <row r="2849" spans="4:5" ht="11.25" customHeight="1">
      <c r="D2849" s="78"/>
      <c r="E2849" s="79"/>
    </row>
    <row r="2850" spans="4:5" ht="11.25" customHeight="1">
      <c r="D2850" s="78"/>
      <c r="E2850" s="79"/>
    </row>
    <row r="2851" spans="4:5" ht="11.25" customHeight="1">
      <c r="D2851" s="78"/>
      <c r="E2851" s="79"/>
    </row>
    <row r="2852" spans="4:5" ht="11.25" customHeight="1">
      <c r="D2852" s="78"/>
      <c r="E2852" s="79"/>
    </row>
    <row r="2853" spans="4:5" ht="11.25" customHeight="1">
      <c r="D2853" s="78"/>
      <c r="E2853" s="79"/>
    </row>
    <row r="2854" spans="4:5" ht="11.25" customHeight="1">
      <c r="D2854" s="78"/>
      <c r="E2854" s="79"/>
    </row>
    <row r="2855" spans="4:5" ht="11.25" customHeight="1">
      <c r="D2855" s="78"/>
      <c r="E2855" s="79"/>
    </row>
    <row r="2856" spans="4:5" ht="11.25" customHeight="1">
      <c r="D2856" s="78"/>
      <c r="E2856" s="79"/>
    </row>
    <row r="2857" spans="4:5" ht="11.25" customHeight="1">
      <c r="D2857" s="78"/>
      <c r="E2857" s="79"/>
    </row>
    <row r="2858" spans="4:5" ht="11.25" customHeight="1">
      <c r="D2858" s="78"/>
      <c r="E2858" s="79"/>
    </row>
    <row r="2859" spans="4:5" ht="11.25" customHeight="1">
      <c r="D2859" s="78"/>
      <c r="E2859" s="79"/>
    </row>
    <row r="2860" spans="4:5" ht="11.25" customHeight="1">
      <c r="D2860" s="78"/>
      <c r="E2860" s="79"/>
    </row>
    <row r="2861" spans="4:5" ht="11.25" customHeight="1">
      <c r="D2861" s="78"/>
      <c r="E2861" s="79"/>
    </row>
    <row r="2862" spans="4:5" ht="11.25" customHeight="1">
      <c r="D2862" s="78"/>
      <c r="E2862" s="79"/>
    </row>
    <row r="2863" spans="4:5" ht="11.25" customHeight="1">
      <c r="D2863" s="78"/>
      <c r="E2863" s="79"/>
    </row>
    <row r="2864" spans="4:5" ht="11.25" customHeight="1">
      <c r="D2864" s="78"/>
      <c r="E2864" s="79"/>
    </row>
    <row r="2865" spans="4:5" ht="11.25" customHeight="1">
      <c r="D2865" s="78"/>
      <c r="E2865" s="79"/>
    </row>
    <row r="2866" spans="4:5" ht="11.25" customHeight="1">
      <c r="D2866" s="78"/>
      <c r="E2866" s="79"/>
    </row>
    <row r="2867" spans="4:5" ht="11.25" customHeight="1">
      <c r="D2867" s="78"/>
      <c r="E2867" s="79"/>
    </row>
    <row r="2868" spans="4:5" ht="11.25" customHeight="1">
      <c r="D2868" s="78"/>
      <c r="E2868" s="79"/>
    </row>
    <row r="2869" spans="4:5" ht="11.25" customHeight="1">
      <c r="D2869" s="78"/>
      <c r="E2869" s="79"/>
    </row>
    <row r="2870" spans="4:5" ht="11.25" customHeight="1">
      <c r="D2870" s="78"/>
      <c r="E2870" s="79"/>
    </row>
    <row r="2871" spans="4:5" ht="11.25" customHeight="1">
      <c r="D2871" s="78"/>
      <c r="E2871" s="79"/>
    </row>
    <row r="2872" spans="4:5" ht="11.25" customHeight="1">
      <c r="D2872" s="78"/>
      <c r="E2872" s="79"/>
    </row>
    <row r="2873" spans="4:5" ht="11.25" customHeight="1">
      <c r="D2873" s="78"/>
      <c r="E2873" s="79"/>
    </row>
    <row r="2874" spans="4:5" ht="11.25" customHeight="1">
      <c r="D2874" s="78"/>
      <c r="E2874" s="79"/>
    </row>
    <row r="2875" spans="4:5" ht="11.25" customHeight="1">
      <c r="D2875" s="78"/>
      <c r="E2875" s="79"/>
    </row>
    <row r="2876" spans="4:5" ht="11.25" customHeight="1">
      <c r="D2876" s="78"/>
      <c r="E2876" s="79"/>
    </row>
    <row r="2877" spans="4:5" ht="11.25" customHeight="1">
      <c r="D2877" s="78"/>
      <c r="E2877" s="79"/>
    </row>
    <row r="2878" spans="4:5" ht="11.25" customHeight="1">
      <c r="D2878" s="78"/>
      <c r="E2878" s="79"/>
    </row>
    <row r="2879" spans="4:5" ht="11.25" customHeight="1">
      <c r="D2879" s="78"/>
      <c r="E2879" s="79"/>
    </row>
    <row r="2880" spans="4:5" ht="11.25" customHeight="1">
      <c r="D2880" s="78"/>
      <c r="E2880" s="79"/>
    </row>
    <row r="2881" spans="4:5" ht="11.25" customHeight="1">
      <c r="D2881" s="78"/>
      <c r="E2881" s="79"/>
    </row>
    <row r="2882" spans="4:5" ht="11.25" customHeight="1">
      <c r="D2882" s="78"/>
      <c r="E2882" s="79"/>
    </row>
    <row r="2883" spans="4:5" ht="11.25" customHeight="1">
      <c r="D2883" s="78"/>
      <c r="E2883" s="79"/>
    </row>
    <row r="2884" spans="4:5" ht="11.25" customHeight="1">
      <c r="D2884" s="78"/>
      <c r="E2884" s="79"/>
    </row>
    <row r="2885" spans="4:5" ht="11.25" customHeight="1">
      <c r="D2885" s="78"/>
      <c r="E2885" s="79"/>
    </row>
    <row r="2886" spans="4:5" ht="11.25" customHeight="1">
      <c r="D2886" s="78"/>
      <c r="E2886" s="79"/>
    </row>
    <row r="2887" spans="4:5" ht="11.25" customHeight="1">
      <c r="D2887" s="78"/>
      <c r="E2887" s="79"/>
    </row>
    <row r="2888" spans="4:5" ht="11.25" customHeight="1">
      <c r="D2888" s="78"/>
      <c r="E2888" s="79"/>
    </row>
    <row r="2889" spans="4:5" ht="11.25" customHeight="1">
      <c r="D2889" s="78"/>
      <c r="E2889" s="79"/>
    </row>
    <row r="2890" spans="4:5" ht="11.25" customHeight="1">
      <c r="D2890" s="78"/>
      <c r="E2890" s="79"/>
    </row>
    <row r="2891" spans="4:5" ht="11.25" customHeight="1">
      <c r="D2891" s="78"/>
      <c r="E2891" s="79"/>
    </row>
    <row r="2892" spans="4:5" ht="11.25" customHeight="1">
      <c r="D2892" s="78"/>
      <c r="E2892" s="79"/>
    </row>
    <row r="2893" spans="4:5" ht="11.25" customHeight="1">
      <c r="D2893" s="78"/>
      <c r="E2893" s="79"/>
    </row>
    <row r="2894" spans="4:5" ht="11.25" customHeight="1">
      <c r="D2894" s="78"/>
      <c r="E2894" s="79"/>
    </row>
    <row r="2895" spans="4:5" ht="11.25" customHeight="1">
      <c r="D2895" s="78"/>
      <c r="E2895" s="79"/>
    </row>
    <row r="2896" spans="4:5" ht="11.25" customHeight="1">
      <c r="D2896" s="78"/>
      <c r="E2896" s="79"/>
    </row>
    <row r="2897" spans="4:5" ht="11.25" customHeight="1">
      <c r="D2897" s="78"/>
      <c r="E2897" s="79"/>
    </row>
    <row r="2898" spans="4:5" ht="11.25" customHeight="1">
      <c r="D2898" s="78"/>
      <c r="E2898" s="79"/>
    </row>
    <row r="2899" spans="4:5" ht="11.25" customHeight="1">
      <c r="D2899" s="78"/>
      <c r="E2899" s="79"/>
    </row>
    <row r="2900" spans="4:5" ht="11.25" customHeight="1">
      <c r="D2900" s="78"/>
      <c r="E2900" s="79"/>
    </row>
    <row r="2901" spans="4:5" ht="11.25" customHeight="1">
      <c r="D2901" s="78"/>
      <c r="E2901" s="79"/>
    </row>
    <row r="2902" spans="4:5" ht="11.25" customHeight="1">
      <c r="D2902" s="78"/>
      <c r="E2902" s="79"/>
    </row>
    <row r="2903" spans="4:5" ht="11.25" customHeight="1">
      <c r="D2903" s="78"/>
      <c r="E2903" s="79"/>
    </row>
    <row r="2904" spans="4:5" ht="11.25" customHeight="1">
      <c r="D2904" s="78"/>
      <c r="E2904" s="79"/>
    </row>
    <row r="2905" spans="4:5" ht="11.25" customHeight="1">
      <c r="D2905" s="78"/>
      <c r="E2905" s="79"/>
    </row>
    <row r="2906" spans="4:5" ht="11.25" customHeight="1">
      <c r="D2906" s="78"/>
      <c r="E2906" s="79"/>
    </row>
    <row r="2907" spans="4:5" ht="11.25" customHeight="1">
      <c r="D2907" s="78"/>
      <c r="E2907" s="79"/>
    </row>
    <row r="2908" spans="4:5" ht="11.25" customHeight="1">
      <c r="D2908" s="78"/>
      <c r="E2908" s="79"/>
    </row>
    <row r="2909" spans="4:5" ht="11.25" customHeight="1">
      <c r="D2909" s="78"/>
      <c r="E2909" s="79"/>
    </row>
    <row r="2910" spans="4:5" ht="11.25" customHeight="1">
      <c r="D2910" s="78"/>
      <c r="E2910" s="79"/>
    </row>
    <row r="2911" spans="4:5" ht="11.25" customHeight="1">
      <c r="D2911" s="78"/>
      <c r="E2911" s="79"/>
    </row>
    <row r="2912" spans="4:5" ht="11.25" customHeight="1">
      <c r="D2912" s="78"/>
      <c r="E2912" s="79"/>
    </row>
    <row r="2913" spans="4:5" ht="11.25" customHeight="1">
      <c r="D2913" s="78"/>
      <c r="E2913" s="79"/>
    </row>
    <row r="2914" spans="4:5" ht="11.25" customHeight="1">
      <c r="D2914" s="78"/>
      <c r="E2914" s="79"/>
    </row>
    <row r="2915" spans="4:5" ht="11.25" customHeight="1">
      <c r="D2915" s="78"/>
      <c r="E2915" s="79"/>
    </row>
    <row r="2916" spans="4:5" ht="11.25" customHeight="1">
      <c r="D2916" s="78"/>
      <c r="E2916" s="79"/>
    </row>
    <row r="2917" spans="4:5" ht="11.25" customHeight="1">
      <c r="D2917" s="78"/>
      <c r="E2917" s="79"/>
    </row>
    <row r="2918" spans="4:5" ht="11.25" customHeight="1">
      <c r="D2918" s="78"/>
      <c r="E2918" s="79"/>
    </row>
    <row r="2919" spans="4:5" ht="11.25" customHeight="1">
      <c r="D2919" s="78"/>
      <c r="E2919" s="79"/>
    </row>
    <row r="2920" spans="4:5" ht="11.25" customHeight="1">
      <c r="D2920" s="78"/>
      <c r="E2920" s="79"/>
    </row>
    <row r="2921" spans="4:5" ht="11.25" customHeight="1">
      <c r="D2921" s="78"/>
      <c r="E2921" s="79"/>
    </row>
    <row r="2922" spans="4:5" ht="11.25" customHeight="1">
      <c r="D2922" s="78"/>
      <c r="E2922" s="79"/>
    </row>
    <row r="2923" spans="4:5" ht="11.25" customHeight="1">
      <c r="D2923" s="78"/>
      <c r="E2923" s="79"/>
    </row>
    <row r="2924" spans="4:5" ht="11.25" customHeight="1">
      <c r="D2924" s="78"/>
      <c r="E2924" s="79"/>
    </row>
    <row r="2925" spans="4:5" ht="11.25" customHeight="1">
      <c r="D2925" s="78"/>
      <c r="E2925" s="79"/>
    </row>
    <row r="2926" spans="4:5" ht="11.25" customHeight="1">
      <c r="D2926" s="78"/>
      <c r="E2926" s="79"/>
    </row>
    <row r="2927" spans="4:5" ht="11.25" customHeight="1">
      <c r="D2927" s="78"/>
      <c r="E2927" s="79"/>
    </row>
    <row r="2928" spans="4:5" ht="11.25" customHeight="1">
      <c r="D2928" s="78"/>
      <c r="E2928" s="79"/>
    </row>
    <row r="2929" spans="4:5" ht="11.25" customHeight="1">
      <c r="D2929" s="78"/>
      <c r="E2929" s="79"/>
    </row>
    <row r="2930" spans="4:5" ht="11.25" customHeight="1">
      <c r="D2930" s="78"/>
      <c r="E2930" s="79"/>
    </row>
    <row r="2931" spans="4:5" ht="11.25" customHeight="1">
      <c r="D2931" s="78"/>
      <c r="E2931" s="79"/>
    </row>
    <row r="2932" spans="4:5" ht="11.25" customHeight="1">
      <c r="D2932" s="78"/>
      <c r="E2932" s="79"/>
    </row>
    <row r="2933" spans="4:5" ht="11.25" customHeight="1">
      <c r="D2933" s="78"/>
      <c r="E2933" s="79"/>
    </row>
    <row r="2934" spans="4:5" ht="11.25" customHeight="1">
      <c r="D2934" s="78"/>
      <c r="E2934" s="79"/>
    </row>
    <row r="2935" spans="4:5" ht="11.25" customHeight="1">
      <c r="D2935" s="78"/>
      <c r="E2935" s="79"/>
    </row>
    <row r="2936" spans="4:5" ht="11.25" customHeight="1">
      <c r="D2936" s="78"/>
      <c r="E2936" s="79"/>
    </row>
    <row r="2937" spans="4:5" ht="11.25" customHeight="1">
      <c r="D2937" s="78"/>
      <c r="E2937" s="79"/>
    </row>
    <row r="2938" spans="4:5" ht="11.25" customHeight="1">
      <c r="D2938" s="78"/>
      <c r="E2938" s="79"/>
    </row>
    <row r="2939" spans="4:5" ht="11.25" customHeight="1">
      <c r="D2939" s="78"/>
      <c r="E2939" s="79"/>
    </row>
    <row r="2940" spans="4:5" ht="11.25" customHeight="1">
      <c r="D2940" s="78"/>
      <c r="E2940" s="79"/>
    </row>
    <row r="2941" spans="4:5" ht="11.25" customHeight="1">
      <c r="D2941" s="78"/>
      <c r="E2941" s="79"/>
    </row>
    <row r="2942" spans="4:5" ht="11.25" customHeight="1">
      <c r="D2942" s="78"/>
      <c r="E2942" s="79"/>
    </row>
    <row r="2943" spans="4:5" ht="11.25" customHeight="1">
      <c r="D2943" s="78"/>
      <c r="E2943" s="79"/>
    </row>
    <row r="2944" spans="4:5" ht="11.25" customHeight="1">
      <c r="D2944" s="78"/>
      <c r="E2944" s="79"/>
    </row>
    <row r="2945" spans="4:5" ht="11.25" customHeight="1">
      <c r="D2945" s="78"/>
      <c r="E2945" s="79"/>
    </row>
    <row r="2946" spans="4:5" ht="11.25" customHeight="1">
      <c r="D2946" s="78"/>
      <c r="E2946" s="79"/>
    </row>
    <row r="2947" spans="4:5" ht="11.25" customHeight="1">
      <c r="D2947" s="78"/>
      <c r="E2947" s="79"/>
    </row>
    <row r="2948" spans="4:5" ht="11.25" customHeight="1">
      <c r="D2948" s="78"/>
      <c r="E2948" s="79"/>
    </row>
    <row r="2949" spans="4:5" ht="11.25" customHeight="1">
      <c r="D2949" s="78"/>
      <c r="E2949" s="79"/>
    </row>
    <row r="2950" spans="4:5" ht="11.25" customHeight="1">
      <c r="D2950" s="78"/>
      <c r="E2950" s="79"/>
    </row>
    <row r="2951" spans="4:5" ht="11.25" customHeight="1">
      <c r="D2951" s="78"/>
      <c r="E2951" s="79"/>
    </row>
    <row r="2952" spans="4:5" ht="11.25" customHeight="1">
      <c r="D2952" s="78"/>
      <c r="E2952" s="79"/>
    </row>
    <row r="2953" spans="4:5" ht="11.25" customHeight="1">
      <c r="D2953" s="78"/>
      <c r="E2953" s="79"/>
    </row>
    <row r="2954" spans="4:5" ht="11.25" customHeight="1">
      <c r="D2954" s="78"/>
      <c r="E2954" s="79"/>
    </row>
    <row r="2955" spans="4:5" ht="11.25" customHeight="1">
      <c r="D2955" s="78"/>
      <c r="E2955" s="79"/>
    </row>
    <row r="2956" spans="4:5" ht="11.25" customHeight="1">
      <c r="D2956" s="78"/>
      <c r="E2956" s="79"/>
    </row>
    <row r="2957" spans="4:5" ht="11.25" customHeight="1">
      <c r="D2957" s="78"/>
      <c r="E2957" s="79"/>
    </row>
    <row r="2958" spans="4:5" ht="11.25" customHeight="1">
      <c r="D2958" s="78"/>
      <c r="E2958" s="79"/>
    </row>
    <row r="2959" spans="4:5" ht="11.25" customHeight="1">
      <c r="D2959" s="78"/>
      <c r="E2959" s="79"/>
    </row>
    <row r="2960" spans="4:5" ht="11.25" customHeight="1">
      <c r="D2960" s="78"/>
      <c r="E2960" s="79"/>
    </row>
    <row r="2961" spans="4:5" ht="11.25" customHeight="1">
      <c r="D2961" s="78"/>
      <c r="E2961" s="79"/>
    </row>
    <row r="2962" spans="4:5" ht="11.25" customHeight="1">
      <c r="D2962" s="78"/>
      <c r="E2962" s="79"/>
    </row>
    <row r="2963" spans="4:5" ht="11.25" customHeight="1">
      <c r="D2963" s="78"/>
      <c r="E2963" s="79"/>
    </row>
    <row r="2964" spans="4:5" ht="11.25" customHeight="1">
      <c r="D2964" s="78"/>
      <c r="E2964" s="79"/>
    </row>
    <row r="2965" spans="4:5" ht="11.25" customHeight="1">
      <c r="D2965" s="78"/>
      <c r="E2965" s="79"/>
    </row>
    <row r="2966" spans="4:5" ht="11.25" customHeight="1">
      <c r="D2966" s="78"/>
      <c r="E2966" s="79"/>
    </row>
    <row r="2967" spans="4:5" ht="11.25" customHeight="1">
      <c r="D2967" s="78"/>
      <c r="E2967" s="79"/>
    </row>
    <row r="2968" spans="4:5" ht="11.25" customHeight="1">
      <c r="D2968" s="78"/>
      <c r="E2968" s="79"/>
    </row>
    <row r="2969" spans="4:5" ht="11.25" customHeight="1">
      <c r="D2969" s="78"/>
      <c r="E2969" s="79"/>
    </row>
    <row r="2970" spans="4:5" ht="11.25" customHeight="1">
      <c r="D2970" s="78"/>
      <c r="E2970" s="79"/>
    </row>
    <row r="2971" spans="4:5" ht="11.25" customHeight="1">
      <c r="D2971" s="78"/>
      <c r="E2971" s="79"/>
    </row>
    <row r="2972" spans="4:5" ht="11.25" customHeight="1">
      <c r="D2972" s="78"/>
      <c r="E2972" s="79"/>
    </row>
    <row r="2973" spans="4:5" ht="11.25" customHeight="1">
      <c r="D2973" s="78"/>
      <c r="E2973" s="79"/>
    </row>
    <row r="2974" spans="4:5" ht="11.25" customHeight="1">
      <c r="D2974" s="78"/>
      <c r="E2974" s="79"/>
    </row>
    <row r="2975" spans="4:5" ht="11.25" customHeight="1">
      <c r="D2975" s="78"/>
      <c r="E2975" s="79"/>
    </row>
    <row r="2976" spans="4:5" ht="11.25" customHeight="1">
      <c r="D2976" s="78"/>
      <c r="E2976" s="79"/>
    </row>
    <row r="2977" spans="4:5" ht="11.25" customHeight="1">
      <c r="D2977" s="78"/>
      <c r="E2977" s="79"/>
    </row>
    <row r="2978" spans="4:5" ht="11.25" customHeight="1">
      <c r="D2978" s="78"/>
      <c r="E2978" s="79"/>
    </row>
    <row r="2979" spans="4:5" ht="11.25" customHeight="1">
      <c r="D2979" s="78"/>
      <c r="E2979" s="79"/>
    </row>
    <row r="2980" spans="4:5" ht="11.25" customHeight="1">
      <c r="D2980" s="78"/>
      <c r="E2980" s="79"/>
    </row>
    <row r="2981" spans="4:5" ht="11.25" customHeight="1">
      <c r="D2981" s="78"/>
      <c r="E2981" s="79"/>
    </row>
    <row r="2982" spans="4:5" ht="11.25" customHeight="1">
      <c r="D2982" s="78"/>
      <c r="E2982" s="79"/>
    </row>
    <row r="2983" spans="4:5" ht="11.25" customHeight="1">
      <c r="D2983" s="78"/>
      <c r="E2983" s="79"/>
    </row>
    <row r="2984" spans="4:5" ht="11.25" customHeight="1">
      <c r="D2984" s="78"/>
      <c r="E2984" s="79"/>
    </row>
    <row r="2985" spans="4:5" ht="11.25" customHeight="1">
      <c r="D2985" s="78"/>
      <c r="E2985" s="79"/>
    </row>
    <row r="2986" spans="4:5" ht="11.25" customHeight="1">
      <c r="D2986" s="78"/>
      <c r="E2986" s="79"/>
    </row>
    <row r="2987" spans="4:5" ht="11.25" customHeight="1">
      <c r="D2987" s="78"/>
      <c r="E2987" s="79"/>
    </row>
    <row r="2988" spans="4:5" ht="11.25" customHeight="1">
      <c r="D2988" s="78"/>
      <c r="E2988" s="79"/>
    </row>
    <row r="2989" spans="4:5" ht="11.25" customHeight="1">
      <c r="D2989" s="78"/>
      <c r="E2989" s="79"/>
    </row>
    <row r="2990" spans="4:5" ht="11.25" customHeight="1">
      <c r="D2990" s="78"/>
      <c r="E2990" s="79"/>
    </row>
    <row r="2991" spans="4:5" ht="11.25" customHeight="1">
      <c r="D2991" s="78"/>
      <c r="E2991" s="79"/>
    </row>
    <row r="2992" spans="4:5" ht="11.25" customHeight="1">
      <c r="D2992" s="78"/>
      <c r="E2992" s="79"/>
    </row>
    <row r="2993" spans="4:5" ht="11.25" customHeight="1">
      <c r="D2993" s="78"/>
      <c r="E2993" s="79"/>
    </row>
    <row r="2994" spans="4:5" ht="11.25" customHeight="1">
      <c r="D2994" s="78"/>
      <c r="E2994" s="79"/>
    </row>
    <row r="2995" spans="4:5" ht="11.25" customHeight="1">
      <c r="D2995" s="78"/>
      <c r="E2995" s="79"/>
    </row>
    <row r="2996" spans="4:5" ht="11.25" customHeight="1">
      <c r="D2996" s="78"/>
      <c r="E2996" s="79"/>
    </row>
    <row r="2997" spans="4:5" ht="11.25" customHeight="1">
      <c r="D2997" s="78"/>
      <c r="E2997" s="79"/>
    </row>
    <row r="2998" spans="4:5" ht="11.25" customHeight="1">
      <c r="D2998" s="78"/>
      <c r="E2998" s="79"/>
    </row>
    <row r="2999" spans="4:5" ht="11.25" customHeight="1">
      <c r="D2999" s="78"/>
      <c r="E2999" s="79"/>
    </row>
    <row r="3000" spans="4:5" ht="11.25" customHeight="1">
      <c r="D3000" s="78"/>
      <c r="E3000" s="79"/>
    </row>
    <row r="3001" spans="4:5" ht="11.25" customHeight="1">
      <c r="D3001" s="78"/>
      <c r="E3001" s="79"/>
    </row>
    <row r="3002" spans="4:5" ht="11.25" customHeight="1">
      <c r="D3002" s="78"/>
      <c r="E3002" s="79"/>
    </row>
    <row r="3003" spans="4:5" ht="11.25" customHeight="1">
      <c r="D3003" s="78"/>
      <c r="E3003" s="79"/>
    </row>
    <row r="3004" spans="4:5" ht="11.25" customHeight="1">
      <c r="D3004" s="78"/>
      <c r="E3004" s="79"/>
    </row>
    <row r="3005" spans="4:5" ht="11.25" customHeight="1">
      <c r="D3005" s="78"/>
      <c r="E3005" s="79"/>
    </row>
    <row r="3006" spans="4:5" ht="11.25" customHeight="1">
      <c r="D3006" s="78"/>
      <c r="E3006" s="79"/>
    </row>
    <row r="3007" spans="4:5" ht="11.25" customHeight="1">
      <c r="D3007" s="78"/>
      <c r="E3007" s="79"/>
    </row>
    <row r="3008" spans="4:5" ht="11.25" customHeight="1">
      <c r="D3008" s="78"/>
      <c r="E3008" s="79"/>
    </row>
    <row r="3009" spans="4:5" ht="11.25" customHeight="1">
      <c r="D3009" s="78"/>
      <c r="E3009" s="79"/>
    </row>
    <row r="3010" spans="4:5" ht="11.25" customHeight="1">
      <c r="D3010" s="78"/>
      <c r="E3010" s="79"/>
    </row>
    <row r="3011" spans="4:5" ht="11.25" customHeight="1">
      <c r="D3011" s="78"/>
      <c r="E3011" s="79"/>
    </row>
    <row r="3012" spans="4:5" ht="11.25" customHeight="1">
      <c r="D3012" s="78"/>
      <c r="E3012" s="79"/>
    </row>
    <row r="3013" spans="4:5" ht="11.25" customHeight="1">
      <c r="D3013" s="78"/>
      <c r="E3013" s="79"/>
    </row>
    <row r="3014" spans="4:5" ht="11.25" customHeight="1">
      <c r="D3014" s="78"/>
      <c r="E3014" s="79"/>
    </row>
    <row r="3015" spans="4:5" ht="11.25" customHeight="1">
      <c r="D3015" s="78"/>
      <c r="E3015" s="79"/>
    </row>
    <row r="3016" spans="4:5" ht="11.25" customHeight="1">
      <c r="D3016" s="78"/>
      <c r="E3016" s="79"/>
    </row>
    <row r="3017" spans="4:5" ht="11.25" customHeight="1">
      <c r="D3017" s="78"/>
      <c r="E3017" s="79"/>
    </row>
    <row r="3018" spans="4:5" ht="11.25" customHeight="1">
      <c r="D3018" s="78"/>
      <c r="E3018" s="79"/>
    </row>
    <row r="3019" spans="4:5" ht="11.25" customHeight="1">
      <c r="D3019" s="78"/>
      <c r="E3019" s="79"/>
    </row>
    <row r="3020" spans="4:5" ht="11.25" customHeight="1">
      <c r="D3020" s="78"/>
      <c r="E3020" s="79"/>
    </row>
    <row r="3021" spans="4:5" ht="11.25" customHeight="1">
      <c r="D3021" s="78"/>
      <c r="E3021" s="79"/>
    </row>
    <row r="3022" spans="4:5" ht="11.25" customHeight="1">
      <c r="D3022" s="78"/>
      <c r="E3022" s="79"/>
    </row>
    <row r="3023" spans="4:5" ht="11.25" customHeight="1">
      <c r="D3023" s="78"/>
      <c r="E3023" s="79"/>
    </row>
    <row r="3024" spans="4:5" ht="11.25" customHeight="1">
      <c r="D3024" s="78"/>
      <c r="E3024" s="79"/>
    </row>
    <row r="3025" spans="4:5" ht="11.25" customHeight="1">
      <c r="D3025" s="78"/>
      <c r="E3025" s="79"/>
    </row>
    <row r="3026" spans="4:5" ht="11.25" customHeight="1">
      <c r="D3026" s="78"/>
      <c r="E3026" s="79"/>
    </row>
    <row r="3027" spans="4:5" ht="11.25" customHeight="1">
      <c r="D3027" s="78"/>
      <c r="E3027" s="79"/>
    </row>
    <row r="3028" spans="4:5" ht="11.25" customHeight="1">
      <c r="D3028" s="78"/>
      <c r="E3028" s="79"/>
    </row>
    <row r="3029" spans="4:5" ht="11.25" customHeight="1">
      <c r="D3029" s="78"/>
      <c r="E3029" s="79"/>
    </row>
    <row r="3030" spans="4:5" ht="11.25" customHeight="1">
      <c r="D3030" s="78"/>
      <c r="E3030" s="79"/>
    </row>
    <row r="3031" spans="4:5" ht="11.25" customHeight="1">
      <c r="D3031" s="78"/>
      <c r="E3031" s="79"/>
    </row>
    <row r="3032" spans="4:5" ht="11.25" customHeight="1">
      <c r="D3032" s="78"/>
      <c r="E3032" s="79"/>
    </row>
    <row r="3033" spans="4:5" ht="11.25" customHeight="1">
      <c r="D3033" s="78"/>
      <c r="E3033" s="79"/>
    </row>
    <row r="3034" spans="4:5" ht="11.25" customHeight="1">
      <c r="D3034" s="78"/>
      <c r="E3034" s="79"/>
    </row>
    <row r="3035" spans="4:5" ht="11.25" customHeight="1">
      <c r="D3035" s="78"/>
      <c r="E3035" s="79"/>
    </row>
    <row r="3036" spans="4:5" ht="11.25" customHeight="1">
      <c r="D3036" s="78"/>
      <c r="E3036" s="79"/>
    </row>
    <row r="3037" spans="4:5" ht="11.25" customHeight="1">
      <c r="D3037" s="78"/>
      <c r="E3037" s="79"/>
    </row>
    <row r="3038" spans="4:5" ht="11.25" customHeight="1">
      <c r="D3038" s="78"/>
      <c r="E3038" s="79"/>
    </row>
    <row r="3039" spans="4:5" ht="11.25" customHeight="1">
      <c r="D3039" s="78"/>
      <c r="E3039" s="79"/>
    </row>
    <row r="3040" spans="4:5" ht="11.25" customHeight="1">
      <c r="D3040" s="78"/>
      <c r="E3040" s="79"/>
    </row>
    <row r="3041" spans="4:5" ht="11.25" customHeight="1">
      <c r="D3041" s="78"/>
      <c r="E3041" s="79"/>
    </row>
    <row r="3042" spans="4:5" ht="11.25" customHeight="1">
      <c r="D3042" s="78"/>
      <c r="E3042" s="79"/>
    </row>
    <row r="3043" spans="4:5" ht="11.25" customHeight="1">
      <c r="D3043" s="78"/>
      <c r="E3043" s="79"/>
    </row>
    <row r="3044" spans="4:5" ht="11.25" customHeight="1">
      <c r="D3044" s="78"/>
      <c r="E3044" s="79"/>
    </row>
    <row r="3045" spans="4:5" ht="11.25" customHeight="1">
      <c r="D3045" s="78"/>
      <c r="E3045" s="79"/>
    </row>
    <row r="3046" spans="4:5" ht="11.25" customHeight="1">
      <c r="D3046" s="78"/>
      <c r="E3046" s="79"/>
    </row>
    <row r="3047" spans="4:5" ht="11.25" customHeight="1">
      <c r="D3047" s="78"/>
      <c r="E3047" s="79"/>
    </row>
    <row r="3048" spans="4:5" ht="11.25" customHeight="1">
      <c r="D3048" s="78"/>
      <c r="E3048" s="79"/>
    </row>
    <row r="3049" spans="4:5" ht="11.25" customHeight="1">
      <c r="D3049" s="78"/>
      <c r="E3049" s="79"/>
    </row>
    <row r="3050" spans="4:5" ht="11.25" customHeight="1">
      <c r="D3050" s="78"/>
      <c r="E3050" s="79"/>
    </row>
    <row r="3051" spans="4:5" ht="11.25" customHeight="1">
      <c r="D3051" s="78"/>
      <c r="E3051" s="79"/>
    </row>
    <row r="3052" spans="4:5" ht="11.25" customHeight="1">
      <c r="D3052" s="78"/>
      <c r="E3052" s="79"/>
    </row>
    <row r="3053" spans="4:5" ht="11.25" customHeight="1">
      <c r="D3053" s="78"/>
      <c r="E3053" s="79"/>
    </row>
    <row r="3054" spans="4:5" ht="11.25" customHeight="1">
      <c r="D3054" s="78"/>
      <c r="E3054" s="79"/>
    </row>
    <row r="3055" spans="4:5" ht="11.25" customHeight="1">
      <c r="D3055" s="78"/>
      <c r="E3055" s="79"/>
    </row>
    <row r="3056" spans="4:5" ht="11.25" customHeight="1">
      <c r="D3056" s="78"/>
      <c r="E3056" s="79"/>
    </row>
    <row r="3057" spans="4:5" ht="11.25" customHeight="1">
      <c r="D3057" s="78"/>
      <c r="E3057" s="79"/>
    </row>
    <row r="3058" spans="4:5" ht="11.25" customHeight="1">
      <c r="D3058" s="78"/>
      <c r="E3058" s="79"/>
    </row>
    <row r="3059" spans="4:5" ht="11.25" customHeight="1">
      <c r="D3059" s="78"/>
      <c r="E3059" s="79"/>
    </row>
    <row r="3060" spans="4:5" ht="11.25" customHeight="1">
      <c r="D3060" s="78"/>
      <c r="E3060" s="79"/>
    </row>
    <row r="3061" spans="4:5" ht="11.25" customHeight="1">
      <c r="D3061" s="78"/>
      <c r="E3061" s="79"/>
    </row>
    <row r="3062" spans="4:5" ht="11.25" customHeight="1">
      <c r="D3062" s="78"/>
      <c r="E3062" s="79"/>
    </row>
    <row r="3063" spans="4:5" ht="11.25" customHeight="1">
      <c r="D3063" s="78"/>
      <c r="E3063" s="79"/>
    </row>
    <row r="3064" spans="4:5" ht="11.25" customHeight="1">
      <c r="D3064" s="78"/>
      <c r="E3064" s="79"/>
    </row>
    <row r="3065" spans="4:5" ht="11.25" customHeight="1">
      <c r="D3065" s="78"/>
      <c r="E3065" s="79"/>
    </row>
    <row r="3066" spans="4:5" ht="11.25" customHeight="1">
      <c r="D3066" s="78"/>
      <c r="E3066" s="79"/>
    </row>
    <row r="3067" spans="4:5" ht="11.25" customHeight="1">
      <c r="D3067" s="78"/>
      <c r="E3067" s="79"/>
    </row>
    <row r="3068" spans="4:5" ht="11.25" customHeight="1">
      <c r="D3068" s="78"/>
      <c r="E3068" s="79"/>
    </row>
    <row r="3069" spans="4:5" ht="11.25" customHeight="1">
      <c r="D3069" s="78"/>
      <c r="E3069" s="79"/>
    </row>
    <row r="3070" spans="4:5" ht="11.25" customHeight="1">
      <c r="D3070" s="78"/>
      <c r="E3070" s="79"/>
    </row>
    <row r="3071" spans="4:5" ht="11.25" customHeight="1">
      <c r="D3071" s="78"/>
      <c r="E3071" s="79"/>
    </row>
    <row r="3072" spans="4:5" ht="11.25" customHeight="1">
      <c r="D3072" s="78"/>
      <c r="E3072" s="79"/>
    </row>
    <row r="3073" spans="4:5" ht="11.25" customHeight="1">
      <c r="D3073" s="78"/>
      <c r="E3073" s="79"/>
    </row>
    <row r="3074" spans="4:5" ht="11.25" customHeight="1">
      <c r="D3074" s="78"/>
      <c r="E3074" s="79"/>
    </row>
    <row r="3075" spans="4:5" ht="11.25" customHeight="1">
      <c r="D3075" s="78"/>
      <c r="E3075" s="79"/>
    </row>
    <row r="3076" spans="4:5" ht="11.25" customHeight="1">
      <c r="D3076" s="78"/>
      <c r="E3076" s="79"/>
    </row>
    <row r="3077" spans="4:5" ht="11.25" customHeight="1">
      <c r="D3077" s="78"/>
      <c r="E3077" s="79"/>
    </row>
    <row r="3078" spans="4:5" ht="11.25" customHeight="1">
      <c r="D3078" s="78"/>
      <c r="E3078" s="79"/>
    </row>
    <row r="3079" spans="4:5" ht="11.25" customHeight="1">
      <c r="D3079" s="78"/>
      <c r="E3079" s="79"/>
    </row>
    <row r="3080" spans="4:5" ht="11.25" customHeight="1">
      <c r="D3080" s="78"/>
      <c r="E3080" s="79"/>
    </row>
    <row r="3081" spans="4:5" ht="11.25" customHeight="1">
      <c r="D3081" s="78"/>
      <c r="E3081" s="79"/>
    </row>
    <row r="3082" spans="4:5" ht="11.25" customHeight="1">
      <c r="D3082" s="78"/>
      <c r="E3082" s="79"/>
    </row>
    <row r="3083" spans="4:5" ht="11.25" customHeight="1">
      <c r="D3083" s="78"/>
      <c r="E3083" s="79"/>
    </row>
    <row r="3084" spans="4:5" ht="11.25" customHeight="1">
      <c r="D3084" s="78"/>
      <c r="E3084" s="79"/>
    </row>
    <row r="3085" spans="4:5" ht="11.25" customHeight="1">
      <c r="D3085" s="78"/>
      <c r="E3085" s="79"/>
    </row>
    <row r="3086" spans="4:5" ht="11.25" customHeight="1">
      <c r="D3086" s="78"/>
      <c r="E3086" s="79"/>
    </row>
    <row r="3087" spans="4:5" ht="11.25" customHeight="1">
      <c r="D3087" s="78"/>
      <c r="E3087" s="79"/>
    </row>
    <row r="3088" spans="4:5" ht="11.25" customHeight="1">
      <c r="D3088" s="78"/>
      <c r="E3088" s="79"/>
    </row>
    <row r="3089" spans="4:5" ht="11.25" customHeight="1">
      <c r="D3089" s="78"/>
      <c r="E3089" s="79"/>
    </row>
    <row r="3090" spans="4:5" ht="11.25" customHeight="1">
      <c r="D3090" s="78"/>
      <c r="E3090" s="79"/>
    </row>
    <row r="3091" spans="4:5" ht="11.25" customHeight="1">
      <c r="D3091" s="78"/>
      <c r="E3091" s="79"/>
    </row>
    <row r="3092" spans="4:5" ht="11.25" customHeight="1">
      <c r="D3092" s="78"/>
      <c r="E3092" s="79"/>
    </row>
    <row r="3093" spans="4:5" ht="11.25" customHeight="1">
      <c r="D3093" s="78"/>
      <c r="E3093" s="79"/>
    </row>
    <row r="3094" spans="4:5" ht="11.25" customHeight="1">
      <c r="D3094" s="78"/>
      <c r="E3094" s="79"/>
    </row>
    <row r="3095" spans="4:5" ht="11.25" customHeight="1">
      <c r="D3095" s="78"/>
      <c r="E3095" s="79"/>
    </row>
    <row r="3096" spans="4:5" ht="11.25" customHeight="1">
      <c r="D3096" s="78"/>
      <c r="E3096" s="79"/>
    </row>
    <row r="3097" spans="4:5" ht="11.25" customHeight="1">
      <c r="D3097" s="78"/>
      <c r="E3097" s="79"/>
    </row>
    <row r="3098" spans="4:5" ht="11.25" customHeight="1">
      <c r="D3098" s="78"/>
      <c r="E3098" s="79"/>
    </row>
    <row r="3099" spans="4:5" ht="11.25" customHeight="1">
      <c r="D3099" s="78"/>
      <c r="E3099" s="79"/>
    </row>
    <row r="3100" spans="4:5" ht="11.25" customHeight="1">
      <c r="D3100" s="78"/>
      <c r="E3100" s="79"/>
    </row>
    <row r="3101" spans="4:5" ht="11.25" customHeight="1">
      <c r="D3101" s="78"/>
      <c r="E3101" s="79"/>
    </row>
    <row r="3102" spans="4:5" ht="11.25" customHeight="1">
      <c r="D3102" s="78"/>
      <c r="E3102" s="79"/>
    </row>
    <row r="3103" spans="4:5" ht="11.25" customHeight="1">
      <c r="D3103" s="78"/>
      <c r="E3103" s="79"/>
    </row>
    <row r="3104" spans="4:5" ht="11.25" customHeight="1">
      <c r="D3104" s="78"/>
      <c r="E3104" s="79"/>
    </row>
    <row r="3105" spans="4:5" ht="11.25" customHeight="1">
      <c r="D3105" s="78"/>
      <c r="E3105" s="79"/>
    </row>
    <row r="3106" spans="4:5" ht="11.25" customHeight="1">
      <c r="D3106" s="78"/>
      <c r="E3106" s="79"/>
    </row>
    <row r="3107" spans="4:5" ht="11.25" customHeight="1">
      <c r="D3107" s="78"/>
      <c r="E3107" s="79"/>
    </row>
    <row r="3108" spans="4:5" ht="11.25" customHeight="1">
      <c r="D3108" s="78"/>
      <c r="E3108" s="79"/>
    </row>
    <row r="3109" spans="4:5" ht="11.25" customHeight="1">
      <c r="D3109" s="78"/>
      <c r="E3109" s="79"/>
    </row>
    <row r="3110" spans="4:5" ht="11.25" customHeight="1">
      <c r="D3110" s="78"/>
      <c r="E3110" s="79"/>
    </row>
    <row r="3111" spans="4:5" ht="11.25" customHeight="1">
      <c r="D3111" s="78"/>
      <c r="E3111" s="79"/>
    </row>
    <row r="3112" spans="4:5" ht="11.25" customHeight="1">
      <c r="D3112" s="78"/>
      <c r="E3112" s="79"/>
    </row>
    <row r="3113" spans="4:5" ht="11.25" customHeight="1">
      <c r="D3113" s="78"/>
      <c r="E3113" s="79"/>
    </row>
    <row r="3114" spans="4:5" ht="11.25" customHeight="1">
      <c r="D3114" s="78"/>
      <c r="E3114" s="79"/>
    </row>
    <row r="3115" spans="4:5" ht="11.25" customHeight="1">
      <c r="D3115" s="78"/>
      <c r="E3115" s="79"/>
    </row>
    <row r="3116" spans="4:5" ht="11.25" customHeight="1">
      <c r="D3116" s="78"/>
      <c r="E3116" s="79"/>
    </row>
    <row r="3117" spans="4:5" ht="11.25" customHeight="1">
      <c r="D3117" s="78"/>
      <c r="E3117" s="79"/>
    </row>
    <row r="3118" spans="4:5" ht="11.25" customHeight="1">
      <c r="D3118" s="78"/>
      <c r="E3118" s="79"/>
    </row>
    <row r="3119" spans="4:5" ht="11.25" customHeight="1">
      <c r="D3119" s="78"/>
      <c r="E3119" s="79"/>
    </row>
    <row r="3120" spans="4:5" ht="11.25" customHeight="1">
      <c r="D3120" s="78"/>
      <c r="E3120" s="79"/>
    </row>
    <row r="3121" spans="4:5" ht="11.25" customHeight="1">
      <c r="D3121" s="78"/>
      <c r="E3121" s="79"/>
    </row>
    <row r="3122" spans="4:5" ht="11.25" customHeight="1">
      <c r="D3122" s="78"/>
      <c r="E3122" s="79"/>
    </row>
    <row r="3123" spans="4:5" ht="11.25" customHeight="1">
      <c r="D3123" s="78"/>
      <c r="E3123" s="79"/>
    </row>
    <row r="3124" spans="4:5" ht="11.25" customHeight="1">
      <c r="D3124" s="78"/>
      <c r="E3124" s="79"/>
    </row>
    <row r="3125" spans="4:5" ht="11.25" customHeight="1">
      <c r="D3125" s="78"/>
      <c r="E3125" s="79"/>
    </row>
    <row r="3126" spans="4:5" ht="11.25" customHeight="1">
      <c r="D3126" s="78"/>
      <c r="E3126" s="79"/>
    </row>
    <row r="3127" spans="4:5" ht="11.25" customHeight="1">
      <c r="D3127" s="78"/>
      <c r="E3127" s="79"/>
    </row>
    <row r="3128" spans="4:5" ht="11.25" customHeight="1">
      <c r="D3128" s="78"/>
      <c r="E3128" s="79"/>
    </row>
    <row r="3129" spans="4:5" ht="11.25" customHeight="1">
      <c r="D3129" s="78"/>
      <c r="E3129" s="79"/>
    </row>
    <row r="3130" spans="4:5" ht="11.25" customHeight="1">
      <c r="D3130" s="78"/>
      <c r="E3130" s="79"/>
    </row>
    <row r="3131" spans="4:5" ht="11.25" customHeight="1">
      <c r="D3131" s="78"/>
      <c r="E3131" s="79"/>
    </row>
    <row r="3132" spans="4:5" ht="11.25" customHeight="1">
      <c r="D3132" s="78"/>
      <c r="E3132" s="79"/>
    </row>
    <row r="3133" spans="4:5" ht="11.25" customHeight="1">
      <c r="D3133" s="78"/>
      <c r="E3133" s="79"/>
    </row>
    <row r="3134" spans="4:5" ht="11.25" customHeight="1">
      <c r="D3134" s="78"/>
      <c r="E3134" s="79"/>
    </row>
    <row r="3135" spans="4:5" ht="11.25" customHeight="1">
      <c r="D3135" s="78"/>
      <c r="E3135" s="79"/>
    </row>
    <row r="3136" spans="4:5" ht="11.25" customHeight="1">
      <c r="D3136" s="78"/>
      <c r="E3136" s="79"/>
    </row>
    <row r="3137" spans="4:5" ht="11.25" customHeight="1">
      <c r="D3137" s="78"/>
      <c r="E3137" s="79"/>
    </row>
    <row r="3138" spans="4:5" ht="11.25" customHeight="1">
      <c r="D3138" s="78"/>
      <c r="E3138" s="79"/>
    </row>
    <row r="3139" spans="4:5" ht="11.25" customHeight="1">
      <c r="D3139" s="78"/>
      <c r="E3139" s="79"/>
    </row>
    <row r="3140" spans="4:5" ht="11.25" customHeight="1">
      <c r="D3140" s="78"/>
      <c r="E3140" s="79"/>
    </row>
    <row r="3141" spans="4:5" ht="11.25" customHeight="1">
      <c r="D3141" s="78"/>
      <c r="E3141" s="79"/>
    </row>
    <row r="3142" spans="4:5" ht="11.25" customHeight="1">
      <c r="D3142" s="78"/>
      <c r="E3142" s="79"/>
    </row>
    <row r="3143" spans="4:5" ht="11.25" customHeight="1">
      <c r="D3143" s="78"/>
      <c r="E3143" s="79"/>
    </row>
    <row r="3144" spans="4:5" ht="11.25" customHeight="1">
      <c r="D3144" s="78"/>
      <c r="E3144" s="79"/>
    </row>
    <row r="3145" spans="4:5" ht="11.25" customHeight="1">
      <c r="D3145" s="78"/>
      <c r="E3145" s="79"/>
    </row>
    <row r="3146" spans="4:5" ht="11.25" customHeight="1">
      <c r="D3146" s="78"/>
      <c r="E3146" s="79"/>
    </row>
    <row r="3147" spans="4:5" ht="11.25" customHeight="1">
      <c r="D3147" s="78"/>
      <c r="E3147" s="79"/>
    </row>
    <row r="3148" spans="4:5" ht="11.25" customHeight="1">
      <c r="D3148" s="78"/>
      <c r="E3148" s="79"/>
    </row>
    <row r="3149" spans="4:5" ht="11.25" customHeight="1">
      <c r="D3149" s="78"/>
      <c r="E3149" s="79"/>
    </row>
    <row r="3150" spans="4:5" ht="11.25" customHeight="1">
      <c r="D3150" s="78"/>
      <c r="E3150" s="79"/>
    </row>
    <row r="3151" spans="4:5" ht="11.25" customHeight="1">
      <c r="D3151" s="78"/>
      <c r="E3151" s="79"/>
    </row>
    <row r="3152" spans="4:5" ht="11.25" customHeight="1">
      <c r="D3152" s="78"/>
      <c r="E3152" s="79"/>
    </row>
    <row r="3153" spans="4:5" ht="11.25" customHeight="1">
      <c r="D3153" s="78"/>
      <c r="E3153" s="79"/>
    </row>
    <row r="3154" spans="4:5" ht="11.25" customHeight="1">
      <c r="D3154" s="78"/>
      <c r="E3154" s="79"/>
    </row>
    <row r="3155" spans="4:5" ht="11.25" customHeight="1">
      <c r="D3155" s="78"/>
      <c r="E3155" s="79"/>
    </row>
    <row r="3156" spans="4:5" ht="11.25" customHeight="1">
      <c r="D3156" s="78"/>
      <c r="E3156" s="79"/>
    </row>
    <row r="3157" spans="4:5" ht="11.25" customHeight="1">
      <c r="D3157" s="78"/>
      <c r="E3157" s="79"/>
    </row>
    <row r="3158" spans="4:5" ht="11.25" customHeight="1">
      <c r="D3158" s="78"/>
      <c r="E3158" s="79"/>
    </row>
    <row r="3159" spans="4:5" ht="11.25" customHeight="1">
      <c r="D3159" s="78"/>
      <c r="E3159" s="79"/>
    </row>
    <row r="3160" spans="4:5" ht="11.25" customHeight="1">
      <c r="D3160" s="78"/>
      <c r="E3160" s="79"/>
    </row>
    <row r="3161" spans="4:5" ht="11.25" customHeight="1">
      <c r="D3161" s="78"/>
      <c r="E3161" s="79"/>
    </row>
    <row r="3162" spans="4:5" ht="11.25" customHeight="1">
      <c r="D3162" s="78"/>
      <c r="E3162" s="79"/>
    </row>
    <row r="3163" spans="4:5" ht="11.25" customHeight="1">
      <c r="D3163" s="78"/>
      <c r="E3163" s="79"/>
    </row>
    <row r="3164" spans="4:5" ht="11.25" customHeight="1">
      <c r="D3164" s="78"/>
      <c r="E3164" s="79"/>
    </row>
    <row r="3165" spans="4:5" ht="11.25" customHeight="1">
      <c r="D3165" s="78"/>
      <c r="E3165" s="79"/>
    </row>
    <row r="3166" spans="4:5" ht="11.25" customHeight="1">
      <c r="D3166" s="78"/>
      <c r="E3166" s="79"/>
    </row>
    <row r="3167" spans="4:5" ht="11.25" customHeight="1">
      <c r="D3167" s="78"/>
      <c r="E3167" s="79"/>
    </row>
    <row r="3168" spans="4:5" ht="11.25" customHeight="1">
      <c r="D3168" s="78"/>
      <c r="E3168" s="79"/>
    </row>
    <row r="3169" spans="4:5" ht="11.25" customHeight="1">
      <c r="D3169" s="78"/>
      <c r="E3169" s="79"/>
    </row>
    <row r="3170" spans="4:5" ht="11.25" customHeight="1">
      <c r="D3170" s="78"/>
      <c r="E3170" s="79"/>
    </row>
    <row r="3171" spans="4:5" ht="11.25" customHeight="1">
      <c r="D3171" s="78"/>
      <c r="E3171" s="79"/>
    </row>
    <row r="3172" spans="4:5" ht="11.25" customHeight="1">
      <c r="D3172" s="78"/>
      <c r="E3172" s="79"/>
    </row>
    <row r="3173" spans="4:5" ht="11.25" customHeight="1">
      <c r="D3173" s="78"/>
      <c r="E3173" s="79"/>
    </row>
    <row r="3174" spans="4:5" ht="11.25" customHeight="1">
      <c r="D3174" s="78"/>
      <c r="E3174" s="79"/>
    </row>
    <row r="3175" spans="4:5" ht="11.25" customHeight="1">
      <c r="D3175" s="78"/>
      <c r="E3175" s="79"/>
    </row>
    <row r="3176" spans="4:5" ht="11.25" customHeight="1">
      <c r="D3176" s="78"/>
      <c r="E3176" s="79"/>
    </row>
    <row r="3177" spans="4:5" ht="11.25" customHeight="1">
      <c r="D3177" s="78"/>
      <c r="E3177" s="79"/>
    </row>
    <row r="3178" spans="4:5" ht="11.25" customHeight="1">
      <c r="D3178" s="78"/>
      <c r="E3178" s="79"/>
    </row>
    <row r="3179" spans="4:5" ht="11.25" customHeight="1">
      <c r="D3179" s="78"/>
      <c r="E3179" s="79"/>
    </row>
    <row r="3180" spans="4:5" ht="11.25" customHeight="1">
      <c r="D3180" s="78"/>
      <c r="E3180" s="79"/>
    </row>
    <row r="3181" spans="4:5" ht="11.25" customHeight="1">
      <c r="D3181" s="78"/>
      <c r="E3181" s="79"/>
    </row>
    <row r="3182" spans="4:5" ht="11.25" customHeight="1">
      <c r="D3182" s="78"/>
      <c r="E3182" s="79"/>
    </row>
    <row r="3183" spans="4:5" ht="11.25" customHeight="1">
      <c r="D3183" s="78"/>
      <c r="E3183" s="79"/>
    </row>
    <row r="3184" spans="4:5" ht="11.25" customHeight="1">
      <c r="D3184" s="78"/>
      <c r="E3184" s="79"/>
    </row>
    <row r="3185" spans="4:5" ht="11.25" customHeight="1">
      <c r="D3185" s="78"/>
      <c r="E3185" s="79"/>
    </row>
    <row r="3186" spans="4:5" ht="11.25" customHeight="1">
      <c r="D3186" s="78"/>
      <c r="E3186" s="79"/>
    </row>
    <row r="3187" spans="4:5" ht="11.25" customHeight="1">
      <c r="D3187" s="78"/>
      <c r="E3187" s="79"/>
    </row>
    <row r="3188" spans="4:5" ht="11.25" customHeight="1">
      <c r="D3188" s="78"/>
      <c r="E3188" s="79"/>
    </row>
    <row r="3189" spans="4:5" ht="11.25" customHeight="1">
      <c r="D3189" s="78"/>
      <c r="E3189" s="79"/>
    </row>
    <row r="3190" spans="4:5" ht="11.25" customHeight="1">
      <c r="D3190" s="78"/>
      <c r="E3190" s="79"/>
    </row>
    <row r="3191" spans="4:5" ht="11.25" customHeight="1">
      <c r="D3191" s="78"/>
      <c r="E3191" s="79"/>
    </row>
    <row r="3192" spans="4:5" ht="11.25" customHeight="1">
      <c r="D3192" s="78"/>
      <c r="E3192" s="79"/>
    </row>
    <row r="3193" spans="4:5" ht="11.25" customHeight="1">
      <c r="D3193" s="78"/>
      <c r="E3193" s="79"/>
    </row>
    <row r="3194" spans="4:5" ht="11.25" customHeight="1">
      <c r="D3194" s="78"/>
      <c r="E3194" s="79"/>
    </row>
    <row r="3195" spans="4:5" ht="11.25" customHeight="1">
      <c r="D3195" s="78"/>
      <c r="E3195" s="79"/>
    </row>
    <row r="3196" spans="4:5" ht="11.25" customHeight="1">
      <c r="D3196" s="78"/>
      <c r="E3196" s="79"/>
    </row>
    <row r="3197" spans="4:5" ht="11.25" customHeight="1">
      <c r="D3197" s="78"/>
      <c r="E3197" s="79"/>
    </row>
    <row r="3198" spans="4:5" ht="11.25" customHeight="1">
      <c r="D3198" s="78"/>
      <c r="E3198" s="79"/>
    </row>
    <row r="3199" spans="4:5" ht="11.25" customHeight="1">
      <c r="D3199" s="78"/>
      <c r="E3199" s="79"/>
    </row>
    <row r="3200" spans="4:5" ht="11.25" customHeight="1">
      <c r="D3200" s="78"/>
      <c r="E3200" s="79"/>
    </row>
    <row r="3201" spans="4:5" ht="11.25" customHeight="1">
      <c r="D3201" s="78"/>
      <c r="E3201" s="79"/>
    </row>
    <row r="3202" spans="4:5" ht="11.25" customHeight="1">
      <c r="D3202" s="78"/>
      <c r="E3202" s="79"/>
    </row>
    <row r="3203" spans="4:5" ht="11.25" customHeight="1">
      <c r="D3203" s="78"/>
      <c r="E3203" s="79"/>
    </row>
    <row r="3204" spans="4:5" ht="11.25" customHeight="1">
      <c r="D3204" s="78"/>
      <c r="E3204" s="79"/>
    </row>
    <row r="3205" spans="4:5" ht="11.25" customHeight="1">
      <c r="D3205" s="78"/>
      <c r="E3205" s="79"/>
    </row>
    <row r="3206" spans="4:5" ht="11.25" customHeight="1">
      <c r="D3206" s="78"/>
      <c r="E3206" s="79"/>
    </row>
    <row r="3207" spans="4:5" ht="11.25" customHeight="1">
      <c r="D3207" s="78"/>
      <c r="E3207" s="79"/>
    </row>
    <row r="3208" spans="4:5" ht="11.25" customHeight="1">
      <c r="D3208" s="78"/>
      <c r="E3208" s="79"/>
    </row>
    <row r="3209" spans="4:5" ht="11.25" customHeight="1">
      <c r="D3209" s="78"/>
      <c r="E3209" s="79"/>
    </row>
    <row r="3210" spans="4:5" ht="11.25" customHeight="1">
      <c r="D3210" s="78"/>
      <c r="E3210" s="79"/>
    </row>
    <row r="3211" spans="4:5" ht="11.25" customHeight="1">
      <c r="D3211" s="78"/>
      <c r="E3211" s="79"/>
    </row>
    <row r="3212" spans="4:5" ht="11.25" customHeight="1">
      <c r="D3212" s="78"/>
      <c r="E3212" s="79"/>
    </row>
    <row r="3213" spans="4:5" ht="11.25" customHeight="1">
      <c r="D3213" s="78"/>
      <c r="E3213" s="79"/>
    </row>
    <row r="3214" spans="4:5" ht="11.25" customHeight="1">
      <c r="D3214" s="78"/>
      <c r="E3214" s="79"/>
    </row>
    <row r="3215" spans="4:5" ht="11.25" customHeight="1">
      <c r="D3215" s="78"/>
      <c r="E3215" s="79"/>
    </row>
    <row r="3216" spans="4:5" ht="11.25" customHeight="1">
      <c r="D3216" s="78"/>
      <c r="E3216" s="79"/>
    </row>
    <row r="3217" spans="4:5" ht="11.25" customHeight="1">
      <c r="D3217" s="78"/>
      <c r="E3217" s="79"/>
    </row>
    <row r="3218" spans="4:5" ht="11.25" customHeight="1">
      <c r="D3218" s="78"/>
      <c r="E3218" s="79"/>
    </row>
    <row r="3219" spans="4:5" ht="11.25" customHeight="1">
      <c r="D3219" s="78"/>
      <c r="E3219" s="79"/>
    </row>
    <row r="3220" spans="4:5" ht="11.25" customHeight="1">
      <c r="D3220" s="78"/>
      <c r="E3220" s="79"/>
    </row>
    <row r="3221" spans="4:5" ht="11.25" customHeight="1">
      <c r="D3221" s="78"/>
      <c r="E3221" s="79"/>
    </row>
    <row r="3222" spans="4:5" ht="11.25" customHeight="1">
      <c r="D3222" s="78"/>
      <c r="E3222" s="79"/>
    </row>
    <row r="3223" spans="4:5" ht="11.25" customHeight="1">
      <c r="D3223" s="78"/>
      <c r="E3223" s="79"/>
    </row>
    <row r="3224" spans="4:5" ht="11.25" customHeight="1">
      <c r="D3224" s="78"/>
      <c r="E3224" s="79"/>
    </row>
    <row r="3225" spans="4:5" ht="11.25" customHeight="1">
      <c r="D3225" s="78"/>
      <c r="E3225" s="79"/>
    </row>
    <row r="3226" spans="4:5" ht="11.25" customHeight="1">
      <c r="D3226" s="78"/>
      <c r="E3226" s="79"/>
    </row>
    <row r="3227" spans="4:5" ht="11.25" customHeight="1">
      <c r="D3227" s="78"/>
      <c r="E3227" s="79"/>
    </row>
    <row r="3228" spans="4:5" ht="11.25" customHeight="1">
      <c r="D3228" s="78"/>
      <c r="E3228" s="79"/>
    </row>
    <row r="3229" spans="4:5" ht="11.25" customHeight="1">
      <c r="D3229" s="78"/>
      <c r="E3229" s="79"/>
    </row>
    <row r="3230" spans="4:5" ht="11.25" customHeight="1">
      <c r="D3230" s="78"/>
      <c r="E3230" s="79"/>
    </row>
    <row r="3231" spans="4:5" ht="11.25" customHeight="1">
      <c r="D3231" s="78"/>
      <c r="E3231" s="79"/>
    </row>
    <row r="3232" spans="4:5" ht="11.25" customHeight="1">
      <c r="D3232" s="78"/>
      <c r="E3232" s="79"/>
    </row>
    <row r="3233" spans="4:5" ht="11.25" customHeight="1">
      <c r="D3233" s="78"/>
      <c r="E3233" s="79"/>
    </row>
    <row r="3234" spans="4:5" ht="11.25" customHeight="1">
      <c r="D3234" s="78"/>
      <c r="E3234" s="79"/>
    </row>
    <row r="3235" spans="4:5" ht="11.25" customHeight="1">
      <c r="D3235" s="78"/>
      <c r="E3235" s="79"/>
    </row>
    <row r="3236" spans="4:5" ht="11.25" customHeight="1">
      <c r="D3236" s="78"/>
      <c r="E3236" s="79"/>
    </row>
    <row r="3237" spans="4:5" ht="11.25" customHeight="1">
      <c r="D3237" s="78"/>
      <c r="E3237" s="79"/>
    </row>
    <row r="3238" spans="4:5" ht="11.25" customHeight="1">
      <c r="D3238" s="78"/>
      <c r="E3238" s="79"/>
    </row>
    <row r="3239" spans="4:5" ht="11.25" customHeight="1">
      <c r="D3239" s="78"/>
      <c r="E3239" s="79"/>
    </row>
    <row r="3240" spans="4:5" ht="11.25" customHeight="1">
      <c r="D3240" s="78"/>
      <c r="E3240" s="79"/>
    </row>
    <row r="3241" spans="4:5" ht="11.25" customHeight="1">
      <c r="D3241" s="78"/>
      <c r="E3241" s="79"/>
    </row>
    <row r="3242" spans="4:5" ht="11.25" customHeight="1">
      <c r="D3242" s="78"/>
      <c r="E3242" s="79"/>
    </row>
    <row r="3243" spans="4:5" ht="11.25" customHeight="1">
      <c r="D3243" s="78"/>
      <c r="E3243" s="79"/>
    </row>
    <row r="3244" spans="4:5" ht="11.25" customHeight="1">
      <c r="D3244" s="78"/>
      <c r="E3244" s="79"/>
    </row>
    <row r="3245" spans="4:5" ht="11.25" customHeight="1">
      <c r="D3245" s="78"/>
      <c r="E3245" s="79"/>
    </row>
    <row r="3246" spans="4:5" ht="11.25" customHeight="1">
      <c r="D3246" s="78"/>
      <c r="E3246" s="79"/>
    </row>
    <row r="3247" spans="4:5" ht="11.25" customHeight="1">
      <c r="D3247" s="78"/>
      <c r="E3247" s="79"/>
    </row>
    <row r="3248" spans="4:5" ht="11.25" customHeight="1">
      <c r="D3248" s="78"/>
      <c r="E3248" s="79"/>
    </row>
    <row r="3249" spans="4:5" ht="11.25" customHeight="1">
      <c r="D3249" s="78"/>
      <c r="E3249" s="79"/>
    </row>
    <row r="3250" spans="4:5" ht="11.25" customHeight="1">
      <c r="D3250" s="78"/>
      <c r="E3250" s="79"/>
    </row>
    <row r="3251" spans="4:5" ht="11.25" customHeight="1">
      <c r="D3251" s="78"/>
      <c r="E3251" s="79"/>
    </row>
    <row r="3252" spans="4:5" ht="11.25" customHeight="1">
      <c r="D3252" s="78"/>
      <c r="E3252" s="79"/>
    </row>
    <row r="3253" spans="4:5" ht="11.25" customHeight="1">
      <c r="D3253" s="78"/>
      <c r="E3253" s="79"/>
    </row>
    <row r="3254" spans="4:5" ht="11.25" customHeight="1">
      <c r="D3254" s="78"/>
      <c r="E3254" s="79"/>
    </row>
    <row r="3255" spans="4:5" ht="11.25" customHeight="1">
      <c r="D3255" s="78"/>
      <c r="E3255" s="79"/>
    </row>
    <row r="3256" spans="4:5" ht="11.25" customHeight="1">
      <c r="D3256" s="78"/>
      <c r="E3256" s="79"/>
    </row>
    <row r="3257" spans="4:5" ht="11.25" customHeight="1">
      <c r="D3257" s="78"/>
      <c r="E3257" s="79"/>
    </row>
    <row r="3258" spans="4:5" ht="11.25" customHeight="1">
      <c r="D3258" s="78"/>
      <c r="E3258" s="79"/>
    </row>
    <row r="3259" spans="4:5" ht="11.25" customHeight="1">
      <c r="D3259" s="78"/>
      <c r="E3259" s="79"/>
    </row>
    <row r="3260" spans="4:5" ht="11.25" customHeight="1">
      <c r="D3260" s="78"/>
      <c r="E3260" s="79"/>
    </row>
    <row r="3261" spans="4:5" ht="11.25" customHeight="1">
      <c r="D3261" s="78"/>
      <c r="E3261" s="79"/>
    </row>
    <row r="3262" spans="4:5" ht="11.25" customHeight="1">
      <c r="D3262" s="78"/>
      <c r="E3262" s="79"/>
    </row>
    <row r="3263" spans="4:5" ht="11.25" customHeight="1">
      <c r="D3263" s="78"/>
      <c r="E3263" s="79"/>
    </row>
    <row r="3264" spans="4:5" ht="11.25" customHeight="1">
      <c r="D3264" s="78"/>
      <c r="E3264" s="79"/>
    </row>
    <row r="3265" spans="4:5" ht="11.25" customHeight="1">
      <c r="D3265" s="78"/>
      <c r="E3265" s="79"/>
    </row>
    <row r="3266" spans="4:5" ht="11.25" customHeight="1">
      <c r="D3266" s="78"/>
      <c r="E3266" s="79"/>
    </row>
    <row r="3267" spans="4:5" ht="11.25" customHeight="1">
      <c r="D3267" s="78"/>
      <c r="E3267" s="79"/>
    </row>
    <row r="3268" spans="4:5" ht="11.25" customHeight="1">
      <c r="D3268" s="78"/>
      <c r="E3268" s="79"/>
    </row>
    <row r="3269" spans="4:5" ht="11.25" customHeight="1">
      <c r="D3269" s="78"/>
      <c r="E3269" s="79"/>
    </row>
    <row r="3270" spans="4:5" ht="11.25" customHeight="1">
      <c r="D3270" s="78"/>
      <c r="E3270" s="79"/>
    </row>
    <row r="3271" spans="4:5" ht="11.25" customHeight="1">
      <c r="D3271" s="78"/>
      <c r="E3271" s="79"/>
    </row>
    <row r="3272" spans="4:5" ht="11.25" customHeight="1">
      <c r="D3272" s="78"/>
      <c r="E3272" s="79"/>
    </row>
    <row r="3273" spans="4:5" ht="11.25" customHeight="1">
      <c r="D3273" s="78"/>
      <c r="E3273" s="79"/>
    </row>
    <row r="3274" spans="4:5" ht="11.25" customHeight="1">
      <c r="D3274" s="78"/>
      <c r="E3274" s="79"/>
    </row>
    <row r="3275" spans="4:5" ht="11.25" customHeight="1">
      <c r="D3275" s="78"/>
      <c r="E3275" s="79"/>
    </row>
    <row r="3276" spans="4:5" ht="11.25" customHeight="1">
      <c r="D3276" s="78"/>
      <c r="E3276" s="79"/>
    </row>
    <row r="3277" spans="4:5" ht="11.25" customHeight="1">
      <c r="D3277" s="78"/>
      <c r="E3277" s="79"/>
    </row>
    <row r="3278" spans="4:5" ht="11.25" customHeight="1">
      <c r="D3278" s="78"/>
      <c r="E3278" s="79"/>
    </row>
    <row r="3279" spans="4:5" ht="11.25" customHeight="1">
      <c r="D3279" s="78"/>
      <c r="E3279" s="79"/>
    </row>
    <row r="3280" spans="4:5" ht="11.25" customHeight="1">
      <c r="D3280" s="78"/>
      <c r="E3280" s="79"/>
    </row>
    <row r="3281" spans="4:5" ht="11.25" customHeight="1">
      <c r="D3281" s="78"/>
      <c r="E3281" s="79"/>
    </row>
    <row r="3282" spans="4:5" ht="11.25" customHeight="1">
      <c r="D3282" s="78"/>
      <c r="E3282" s="79"/>
    </row>
    <row r="3283" spans="4:5" ht="11.25" customHeight="1">
      <c r="D3283" s="78"/>
      <c r="E3283" s="79"/>
    </row>
    <row r="3284" spans="4:5" ht="11.25" customHeight="1">
      <c r="D3284" s="78"/>
      <c r="E3284" s="79"/>
    </row>
    <row r="3285" spans="4:5" ht="11.25" customHeight="1">
      <c r="D3285" s="78"/>
      <c r="E3285" s="79"/>
    </row>
    <row r="3286" spans="4:5" ht="11.25" customHeight="1">
      <c r="D3286" s="78"/>
      <c r="E3286" s="79"/>
    </row>
    <row r="3287" spans="4:5" ht="11.25" customHeight="1">
      <c r="D3287" s="78"/>
      <c r="E3287" s="79"/>
    </row>
    <row r="3288" spans="4:5" ht="11.25" customHeight="1">
      <c r="D3288" s="78"/>
      <c r="E3288" s="79"/>
    </row>
    <row r="3289" spans="4:5" ht="11.25" customHeight="1">
      <c r="D3289" s="78"/>
      <c r="E3289" s="79"/>
    </row>
    <row r="3290" spans="4:5" ht="11.25" customHeight="1">
      <c r="D3290" s="78"/>
      <c r="E3290" s="79"/>
    </row>
    <row r="3291" spans="4:5" ht="11.25" customHeight="1">
      <c r="D3291" s="78"/>
      <c r="E3291" s="79"/>
    </row>
    <row r="3292" spans="4:5" ht="11.25" customHeight="1">
      <c r="D3292" s="78"/>
      <c r="E3292" s="79"/>
    </row>
    <row r="3293" spans="4:5" ht="11.25" customHeight="1">
      <c r="D3293" s="78"/>
      <c r="E3293" s="79"/>
    </row>
    <row r="3294" spans="4:5" ht="11.25" customHeight="1">
      <c r="D3294" s="78"/>
      <c r="E3294" s="79"/>
    </row>
    <row r="3295" spans="4:5" ht="11.25" customHeight="1">
      <c r="D3295" s="78"/>
      <c r="E3295" s="79"/>
    </row>
    <row r="3296" spans="4:5" ht="11.25" customHeight="1">
      <c r="D3296" s="78"/>
      <c r="E3296" s="79"/>
    </row>
    <row r="3297" spans="4:5" ht="11.25" customHeight="1">
      <c r="D3297" s="78"/>
      <c r="E3297" s="79"/>
    </row>
    <row r="3298" spans="4:5" ht="11.25" customHeight="1">
      <c r="D3298" s="78"/>
      <c r="E3298" s="79"/>
    </row>
    <row r="3299" spans="4:5" ht="11.25" customHeight="1">
      <c r="D3299" s="78"/>
      <c r="E3299" s="79"/>
    </row>
    <row r="3300" spans="4:5" ht="11.25" customHeight="1">
      <c r="D3300" s="78"/>
      <c r="E3300" s="79"/>
    </row>
    <row r="3301" spans="4:5" ht="11.25" customHeight="1">
      <c r="D3301" s="78"/>
      <c r="E3301" s="79"/>
    </row>
    <row r="3302" spans="4:5" ht="11.25" customHeight="1">
      <c r="D3302" s="78"/>
      <c r="E3302" s="79"/>
    </row>
    <row r="3303" spans="4:5" ht="11.25" customHeight="1">
      <c r="D3303" s="78"/>
      <c r="E3303" s="79"/>
    </row>
    <row r="3304" spans="4:5" ht="11.25" customHeight="1">
      <c r="D3304" s="78"/>
      <c r="E3304" s="79"/>
    </row>
    <row r="3305" spans="4:5" ht="11.25" customHeight="1">
      <c r="D3305" s="78"/>
      <c r="E3305" s="79"/>
    </row>
    <row r="3306" spans="4:5" ht="11.25" customHeight="1">
      <c r="D3306" s="78"/>
      <c r="E3306" s="79"/>
    </row>
    <row r="3307" spans="4:5" ht="11.25" customHeight="1">
      <c r="D3307" s="78"/>
      <c r="E3307" s="79"/>
    </row>
    <row r="3308" spans="4:5" ht="11.25" customHeight="1">
      <c r="D3308" s="78"/>
      <c r="E3308" s="79"/>
    </row>
    <row r="3309" spans="4:5" ht="11.25" customHeight="1">
      <c r="D3309" s="78"/>
      <c r="E3309" s="79"/>
    </row>
    <row r="3310" spans="4:5" ht="11.25" customHeight="1">
      <c r="D3310" s="78"/>
      <c r="E3310" s="79"/>
    </row>
    <row r="3311" spans="4:5" ht="11.25" customHeight="1">
      <c r="D3311" s="78"/>
      <c r="E3311" s="79"/>
    </row>
    <row r="3312" spans="4:5" ht="11.25" customHeight="1">
      <c r="D3312" s="78"/>
      <c r="E3312" s="79"/>
    </row>
    <row r="3313" spans="4:5" ht="11.25" customHeight="1">
      <c r="D3313" s="78"/>
      <c r="E3313" s="79"/>
    </row>
    <row r="3314" spans="4:5" ht="11.25" customHeight="1">
      <c r="D3314" s="78"/>
      <c r="E3314" s="79"/>
    </row>
    <row r="3315" spans="4:5" ht="11.25" customHeight="1">
      <c r="D3315" s="78"/>
      <c r="E3315" s="79"/>
    </row>
    <row r="3316" spans="4:5" ht="11.25" customHeight="1">
      <c r="D3316" s="78"/>
      <c r="E3316" s="79"/>
    </row>
    <row r="3317" spans="4:5" ht="11.25" customHeight="1">
      <c r="D3317" s="78"/>
      <c r="E3317" s="79"/>
    </row>
    <row r="3318" spans="4:5" ht="11.25" customHeight="1">
      <c r="D3318" s="78"/>
      <c r="E3318" s="79"/>
    </row>
    <row r="3319" spans="4:5" ht="11.25" customHeight="1">
      <c r="D3319" s="78"/>
      <c r="E3319" s="79"/>
    </row>
    <row r="3320" spans="4:5" ht="11.25" customHeight="1">
      <c r="D3320" s="78"/>
      <c r="E3320" s="79"/>
    </row>
    <row r="3321" spans="4:5" ht="11.25" customHeight="1">
      <c r="D3321" s="78"/>
      <c r="E3321" s="79"/>
    </row>
    <row r="3322" spans="4:5" ht="11.25" customHeight="1">
      <c r="D3322" s="78"/>
      <c r="E3322" s="79"/>
    </row>
    <row r="3323" spans="4:5" ht="11.25" customHeight="1">
      <c r="D3323" s="78"/>
      <c r="E3323" s="79"/>
    </row>
    <row r="3324" spans="4:5" ht="11.25" customHeight="1">
      <c r="D3324" s="78"/>
      <c r="E3324" s="79"/>
    </row>
    <row r="3325" spans="4:5" ht="11.25" customHeight="1">
      <c r="D3325" s="78"/>
      <c r="E3325" s="79"/>
    </row>
    <row r="3326" spans="4:5" ht="11.25" customHeight="1">
      <c r="D3326" s="78"/>
      <c r="E3326" s="79"/>
    </row>
    <row r="3327" spans="4:5" ht="11.25" customHeight="1">
      <c r="D3327" s="78"/>
      <c r="E3327" s="79"/>
    </row>
    <row r="3328" spans="4:5" ht="11.25" customHeight="1">
      <c r="D3328" s="78"/>
      <c r="E3328" s="79"/>
    </row>
    <row r="3329" spans="4:5" ht="11.25" customHeight="1">
      <c r="D3329" s="78"/>
      <c r="E3329" s="79"/>
    </row>
    <row r="3330" spans="4:5" ht="11.25" customHeight="1">
      <c r="D3330" s="78"/>
      <c r="E3330" s="79"/>
    </row>
    <row r="3331" spans="4:5" ht="11.25" customHeight="1">
      <c r="D3331" s="78"/>
      <c r="E3331" s="79"/>
    </row>
    <row r="3332" spans="4:5" ht="11.25" customHeight="1">
      <c r="D3332" s="78"/>
      <c r="E3332" s="79"/>
    </row>
    <row r="3333" spans="4:5" ht="11.25" customHeight="1">
      <c r="D3333" s="78"/>
      <c r="E3333" s="79"/>
    </row>
    <row r="3334" spans="4:5" ht="11.25" customHeight="1">
      <c r="D3334" s="78"/>
      <c r="E3334" s="79"/>
    </row>
    <row r="3335" spans="4:5" ht="11.25" customHeight="1">
      <c r="D3335" s="78"/>
      <c r="E3335" s="79"/>
    </row>
    <row r="3336" spans="4:5" ht="11.25" customHeight="1">
      <c r="D3336" s="78"/>
      <c r="E3336" s="79"/>
    </row>
    <row r="3337" spans="4:5" ht="11.25" customHeight="1">
      <c r="D3337" s="78"/>
      <c r="E3337" s="79"/>
    </row>
    <row r="3338" spans="4:5" ht="11.25" customHeight="1">
      <c r="D3338" s="78"/>
      <c r="E3338" s="79"/>
    </row>
    <row r="3339" spans="4:5" ht="11.25" customHeight="1">
      <c r="D3339" s="78"/>
      <c r="E3339" s="79"/>
    </row>
    <row r="3340" spans="4:5" ht="11.25" customHeight="1">
      <c r="D3340" s="78"/>
      <c r="E3340" s="79"/>
    </row>
    <row r="3341" spans="4:5" ht="11.25" customHeight="1">
      <c r="D3341" s="78"/>
      <c r="E3341" s="79"/>
    </row>
    <row r="3342" spans="4:5" ht="11.25" customHeight="1">
      <c r="D3342" s="78"/>
      <c r="E3342" s="79"/>
    </row>
    <row r="3343" spans="4:5" ht="11.25" customHeight="1">
      <c r="D3343" s="78"/>
      <c r="E3343" s="79"/>
    </row>
    <row r="3344" spans="4:5" ht="11.25" customHeight="1">
      <c r="D3344" s="78"/>
      <c r="E3344" s="79"/>
    </row>
    <row r="3345" spans="4:5" ht="11.25" customHeight="1">
      <c r="D3345" s="78"/>
      <c r="E3345" s="79"/>
    </row>
    <row r="3346" spans="4:5" ht="11.25" customHeight="1">
      <c r="D3346" s="78"/>
      <c r="E3346" s="79"/>
    </row>
    <row r="3347" spans="4:5" ht="11.25" customHeight="1">
      <c r="D3347" s="78"/>
      <c r="E3347" s="79"/>
    </row>
    <row r="3348" spans="4:5" ht="11.25" customHeight="1">
      <c r="D3348" s="78"/>
      <c r="E3348" s="79"/>
    </row>
    <row r="3349" spans="4:5" ht="11.25" customHeight="1">
      <c r="D3349" s="78"/>
      <c r="E3349" s="79"/>
    </row>
    <row r="3350" spans="4:5" ht="11.25" customHeight="1">
      <c r="D3350" s="78"/>
      <c r="E3350" s="79"/>
    </row>
    <row r="3351" spans="4:5" ht="11.25" customHeight="1">
      <c r="D3351" s="78"/>
      <c r="E3351" s="79"/>
    </row>
    <row r="3352" spans="4:5" ht="11.25" customHeight="1">
      <c r="D3352" s="78"/>
      <c r="E3352" s="79"/>
    </row>
    <row r="3353" spans="4:5" ht="11.25" customHeight="1">
      <c r="D3353" s="78"/>
      <c r="E3353" s="79"/>
    </row>
    <row r="3354" spans="4:5" ht="11.25" customHeight="1">
      <c r="D3354" s="78"/>
      <c r="E3354" s="79"/>
    </row>
    <row r="3355" spans="4:5" ht="11.25" customHeight="1">
      <c r="D3355" s="78"/>
      <c r="E3355" s="79"/>
    </row>
    <row r="3356" spans="4:5" ht="11.25" customHeight="1">
      <c r="D3356" s="78"/>
      <c r="E3356" s="79"/>
    </row>
    <row r="3357" spans="4:5" ht="11.25" customHeight="1">
      <c r="D3357" s="78"/>
      <c r="E3357" s="79"/>
    </row>
    <row r="3358" spans="4:5" ht="11.25" customHeight="1">
      <c r="D3358" s="78"/>
      <c r="E3358" s="79"/>
    </row>
    <row r="3359" spans="4:5" ht="11.25" customHeight="1">
      <c r="D3359" s="78"/>
      <c r="E3359" s="79"/>
    </row>
    <row r="3360" spans="4:5" ht="11.25" customHeight="1">
      <c r="D3360" s="78"/>
      <c r="E3360" s="79"/>
    </row>
    <row r="3361" spans="4:5" ht="11.25" customHeight="1">
      <c r="D3361" s="78"/>
      <c r="E3361" s="79"/>
    </row>
    <row r="3362" spans="4:5" ht="11.25" customHeight="1">
      <c r="D3362" s="78"/>
      <c r="E3362" s="79"/>
    </row>
    <row r="3363" spans="4:5" ht="11.25" customHeight="1">
      <c r="D3363" s="78"/>
      <c r="E3363" s="79"/>
    </row>
    <row r="3364" spans="4:5" ht="11.25" customHeight="1">
      <c r="D3364" s="78"/>
      <c r="E3364" s="79"/>
    </row>
    <row r="3365" spans="4:5" ht="11.25" customHeight="1">
      <c r="D3365" s="78"/>
      <c r="E3365" s="79"/>
    </row>
    <row r="3366" spans="4:5" ht="11.25" customHeight="1">
      <c r="D3366" s="78"/>
      <c r="E3366" s="79"/>
    </row>
    <row r="3367" spans="4:5" ht="11.25" customHeight="1">
      <c r="D3367" s="78"/>
      <c r="E3367" s="79"/>
    </row>
    <row r="3368" spans="4:5" ht="11.25" customHeight="1">
      <c r="D3368" s="78"/>
      <c r="E3368" s="79"/>
    </row>
    <row r="3369" spans="4:5" ht="11.25" customHeight="1">
      <c r="D3369" s="78"/>
      <c r="E3369" s="79"/>
    </row>
    <row r="3370" spans="4:5" ht="11.25" customHeight="1">
      <c r="D3370" s="78"/>
      <c r="E3370" s="79"/>
    </row>
    <row r="3371" spans="4:5" ht="11.25" customHeight="1">
      <c r="D3371" s="78"/>
      <c r="E3371" s="79"/>
    </row>
    <row r="3372" spans="4:5" ht="11.25" customHeight="1">
      <c r="D3372" s="78"/>
      <c r="E3372" s="79"/>
    </row>
    <row r="3373" spans="4:5" ht="11.25" customHeight="1">
      <c r="D3373" s="78"/>
      <c r="E3373" s="79"/>
    </row>
    <row r="3374" spans="4:5" ht="11.25" customHeight="1">
      <c r="D3374" s="78"/>
      <c r="E3374" s="79"/>
    </row>
    <row r="3375" spans="4:5" ht="11.25" customHeight="1">
      <c r="D3375" s="78"/>
      <c r="E3375" s="79"/>
    </row>
    <row r="3376" spans="4:5" ht="11.25" customHeight="1">
      <c r="D3376" s="78"/>
      <c r="E3376" s="79"/>
    </row>
    <row r="3377" spans="4:5" ht="11.25" customHeight="1">
      <c r="D3377" s="78"/>
      <c r="E3377" s="79"/>
    </row>
    <row r="3378" spans="4:5" ht="11.25" customHeight="1">
      <c r="D3378" s="78"/>
      <c r="E3378" s="79"/>
    </row>
    <row r="3379" spans="4:5" ht="11.25" customHeight="1">
      <c r="D3379" s="78"/>
      <c r="E3379" s="79"/>
    </row>
    <row r="3380" spans="4:5" ht="11.25" customHeight="1">
      <c r="D3380" s="78"/>
      <c r="E3380" s="79"/>
    </row>
    <row r="3381" spans="4:5" ht="11.25" customHeight="1">
      <c r="D3381" s="78"/>
      <c r="E3381" s="79"/>
    </row>
    <row r="3382" spans="4:5" ht="11.25" customHeight="1">
      <c r="D3382" s="78"/>
      <c r="E3382" s="79"/>
    </row>
    <row r="3383" spans="4:5" ht="11.25" customHeight="1">
      <c r="D3383" s="78"/>
      <c r="E3383" s="79"/>
    </row>
    <row r="3384" spans="4:5" ht="11.25" customHeight="1">
      <c r="D3384" s="78"/>
      <c r="E3384" s="79"/>
    </row>
    <row r="3385" spans="4:5" ht="11.25" customHeight="1">
      <c r="D3385" s="78"/>
      <c r="E3385" s="79"/>
    </row>
    <row r="3386" spans="4:5" ht="11.25" customHeight="1">
      <c r="D3386" s="78"/>
      <c r="E3386" s="79"/>
    </row>
    <row r="3387" spans="4:5" ht="11.25" customHeight="1">
      <c r="D3387" s="78"/>
      <c r="E3387" s="79"/>
    </row>
    <row r="3388" spans="4:5" ht="11.25" customHeight="1">
      <c r="D3388" s="78"/>
      <c r="E3388" s="79"/>
    </row>
    <row r="3389" spans="4:5" ht="11.25" customHeight="1">
      <c r="D3389" s="78"/>
      <c r="E3389" s="79"/>
    </row>
    <row r="3390" spans="4:5" ht="11.25" customHeight="1">
      <c r="D3390" s="78"/>
      <c r="E3390" s="79"/>
    </row>
    <row r="3391" spans="4:5" ht="11.25" customHeight="1">
      <c r="D3391" s="78"/>
      <c r="E3391" s="79"/>
    </row>
    <row r="3392" spans="4:5" ht="11.25" customHeight="1">
      <c r="D3392" s="78"/>
      <c r="E3392" s="79"/>
    </row>
    <row r="3393" spans="4:5" ht="11.25" customHeight="1">
      <c r="D3393" s="78"/>
      <c r="E3393" s="79"/>
    </row>
    <row r="3394" spans="4:5" ht="11.25" customHeight="1">
      <c r="D3394" s="78"/>
      <c r="E3394" s="79"/>
    </row>
    <row r="3395" spans="4:5" ht="11.25" customHeight="1">
      <c r="D3395" s="78"/>
      <c r="E3395" s="79"/>
    </row>
    <row r="3396" spans="4:5" ht="11.25" customHeight="1">
      <c r="D3396" s="78"/>
      <c r="E3396" s="79"/>
    </row>
    <row r="3397" spans="4:5" ht="11.25" customHeight="1">
      <c r="D3397" s="78"/>
      <c r="E3397" s="79"/>
    </row>
    <row r="3398" spans="4:5" ht="11.25" customHeight="1">
      <c r="D3398" s="78"/>
      <c r="E3398" s="79"/>
    </row>
    <row r="3399" spans="4:5" ht="11.25" customHeight="1">
      <c r="D3399" s="78"/>
      <c r="E3399" s="79"/>
    </row>
    <row r="3400" spans="4:5" ht="11.25" customHeight="1">
      <c r="D3400" s="78"/>
      <c r="E3400" s="79"/>
    </row>
    <row r="3401" spans="4:5" ht="11.25" customHeight="1">
      <c r="D3401" s="78"/>
      <c r="E3401" s="79"/>
    </row>
    <row r="3402" spans="4:5" ht="11.25" customHeight="1">
      <c r="D3402" s="78"/>
      <c r="E3402" s="79"/>
    </row>
    <row r="3403" spans="4:5" ht="11.25" customHeight="1">
      <c r="D3403" s="78"/>
      <c r="E3403" s="79"/>
    </row>
    <row r="3404" spans="4:5" ht="11.25" customHeight="1">
      <c r="D3404" s="78"/>
      <c r="E3404" s="79"/>
    </row>
    <row r="3405" spans="4:5" ht="11.25" customHeight="1">
      <c r="D3405" s="78"/>
      <c r="E3405" s="79"/>
    </row>
    <row r="3406" spans="4:5" ht="11.25" customHeight="1">
      <c r="D3406" s="78"/>
      <c r="E3406" s="79"/>
    </row>
    <row r="3407" spans="4:5" ht="11.25" customHeight="1">
      <c r="D3407" s="78"/>
      <c r="E3407" s="79"/>
    </row>
    <row r="3408" spans="4:5" ht="11.25" customHeight="1">
      <c r="D3408" s="78"/>
      <c r="E3408" s="79"/>
    </row>
    <row r="3409" spans="4:5" ht="11.25" customHeight="1">
      <c r="D3409" s="78"/>
      <c r="E3409" s="79"/>
    </row>
    <row r="3410" spans="4:5" ht="11.25" customHeight="1">
      <c r="D3410" s="78"/>
      <c r="E3410" s="79"/>
    </row>
    <row r="3411" spans="4:5" ht="11.25" customHeight="1">
      <c r="D3411" s="78"/>
      <c r="E3411" s="79"/>
    </row>
    <row r="3412" spans="4:5" ht="11.25" customHeight="1">
      <c r="D3412" s="78"/>
      <c r="E3412" s="79"/>
    </row>
    <row r="3413" spans="4:5" ht="11.25" customHeight="1">
      <c r="D3413" s="78"/>
      <c r="E3413" s="79"/>
    </row>
    <row r="3414" spans="4:5" ht="11.25" customHeight="1">
      <c r="D3414" s="78"/>
      <c r="E3414" s="79"/>
    </row>
    <row r="3415" spans="4:5" ht="11.25" customHeight="1">
      <c r="D3415" s="78"/>
      <c r="E3415" s="79"/>
    </row>
    <row r="3416" spans="4:5" ht="11.25" customHeight="1">
      <c r="D3416" s="78"/>
      <c r="E3416" s="79"/>
    </row>
    <row r="3417" spans="4:5" ht="11.25" customHeight="1">
      <c r="D3417" s="78"/>
      <c r="E3417" s="79"/>
    </row>
    <row r="3418" spans="4:5" ht="11.25" customHeight="1">
      <c r="D3418" s="78"/>
      <c r="E3418" s="79"/>
    </row>
    <row r="3419" spans="4:5" ht="11.25" customHeight="1">
      <c r="D3419" s="78"/>
      <c r="E3419" s="79"/>
    </row>
    <row r="3420" spans="4:5" ht="11.25" customHeight="1">
      <c r="D3420" s="78"/>
      <c r="E3420" s="79"/>
    </row>
    <row r="3421" spans="4:5" ht="11.25" customHeight="1">
      <c r="D3421" s="78"/>
      <c r="E3421" s="79"/>
    </row>
    <row r="3422" spans="4:5" ht="11.25" customHeight="1">
      <c r="D3422" s="78"/>
      <c r="E3422" s="79"/>
    </row>
    <row r="3423" spans="4:5" ht="11.25" customHeight="1">
      <c r="D3423" s="78"/>
      <c r="E3423" s="79"/>
    </row>
    <row r="3424" spans="4:5" ht="11.25" customHeight="1">
      <c r="D3424" s="78"/>
      <c r="E3424" s="79"/>
    </row>
    <row r="3425" spans="4:5" ht="11.25" customHeight="1">
      <c r="D3425" s="78"/>
      <c r="E3425" s="79"/>
    </row>
    <row r="3426" spans="4:5" ht="11.25" customHeight="1">
      <c r="D3426" s="78"/>
      <c r="E3426" s="79"/>
    </row>
    <row r="3427" spans="4:5" ht="11.25" customHeight="1">
      <c r="D3427" s="78"/>
      <c r="E3427" s="79"/>
    </row>
    <row r="3428" spans="4:5" ht="11.25" customHeight="1">
      <c r="D3428" s="78"/>
      <c r="E3428" s="79"/>
    </row>
    <row r="3429" spans="4:5" ht="11.25" customHeight="1">
      <c r="D3429" s="78"/>
      <c r="E3429" s="79"/>
    </row>
    <row r="3430" spans="4:5" ht="11.25" customHeight="1">
      <c r="D3430" s="78"/>
      <c r="E3430" s="79"/>
    </row>
    <row r="3431" spans="4:5" ht="11.25" customHeight="1">
      <c r="D3431" s="78"/>
      <c r="E3431" s="79"/>
    </row>
    <row r="3432" spans="4:5" ht="11.25" customHeight="1">
      <c r="D3432" s="78"/>
      <c r="E3432" s="79"/>
    </row>
    <row r="3433" spans="4:5" ht="11.25" customHeight="1">
      <c r="D3433" s="78"/>
      <c r="E3433" s="79"/>
    </row>
    <row r="3434" spans="4:5" ht="11.25" customHeight="1">
      <c r="D3434" s="78"/>
      <c r="E3434" s="79"/>
    </row>
    <row r="3435" spans="4:5" ht="11.25" customHeight="1">
      <c r="D3435" s="78"/>
      <c r="E3435" s="79"/>
    </row>
    <row r="3436" spans="4:5" ht="11.25" customHeight="1">
      <c r="D3436" s="78"/>
      <c r="E3436" s="79"/>
    </row>
    <row r="3437" spans="4:5" ht="11.25" customHeight="1">
      <c r="D3437" s="78"/>
      <c r="E3437" s="79"/>
    </row>
    <row r="3438" spans="4:5" ht="11.25" customHeight="1">
      <c r="D3438" s="78"/>
      <c r="E3438" s="79"/>
    </row>
    <row r="3439" spans="4:5" ht="11.25" customHeight="1">
      <c r="D3439" s="78"/>
      <c r="E3439" s="79"/>
    </row>
    <row r="3440" spans="4:5" ht="11.25" customHeight="1">
      <c r="D3440" s="78"/>
      <c r="E3440" s="79"/>
    </row>
    <row r="3441" spans="4:5" ht="11.25" customHeight="1">
      <c r="D3441" s="78"/>
      <c r="E3441" s="79"/>
    </row>
    <row r="3442" spans="4:5" ht="11.25" customHeight="1">
      <c r="D3442" s="78"/>
      <c r="E3442" s="79"/>
    </row>
    <row r="3443" spans="4:5" ht="11.25" customHeight="1">
      <c r="D3443" s="78"/>
      <c r="E3443" s="79"/>
    </row>
    <row r="3444" spans="4:5" ht="11.25" customHeight="1">
      <c r="D3444" s="78"/>
      <c r="E3444" s="79"/>
    </row>
    <row r="3445" spans="4:5" ht="11.25" customHeight="1">
      <c r="D3445" s="78"/>
      <c r="E3445" s="79"/>
    </row>
    <row r="3446" spans="4:5" ht="11.25" customHeight="1">
      <c r="D3446" s="78"/>
      <c r="E3446" s="79"/>
    </row>
    <row r="3447" spans="4:5" ht="11.25" customHeight="1">
      <c r="D3447" s="78"/>
      <c r="E3447" s="79"/>
    </row>
    <row r="3448" spans="4:5" ht="11.25" customHeight="1">
      <c r="D3448" s="78"/>
      <c r="E3448" s="79"/>
    </row>
    <row r="3449" spans="4:5" ht="11.25" customHeight="1">
      <c r="D3449" s="78"/>
      <c r="E3449" s="79"/>
    </row>
    <row r="3450" spans="4:5" ht="11.25" customHeight="1">
      <c r="D3450" s="78"/>
      <c r="E3450" s="79"/>
    </row>
    <row r="3451" spans="4:5" ht="11.25" customHeight="1">
      <c r="D3451" s="78"/>
      <c r="E3451" s="79"/>
    </row>
    <row r="3452" spans="4:5" ht="11.25" customHeight="1">
      <c r="D3452" s="78"/>
      <c r="E3452" s="79"/>
    </row>
    <row r="3453" spans="4:5" ht="11.25" customHeight="1">
      <c r="D3453" s="78"/>
      <c r="E3453" s="79"/>
    </row>
    <row r="3454" spans="4:5" ht="11.25" customHeight="1">
      <c r="D3454" s="78"/>
      <c r="E3454" s="79"/>
    </row>
    <row r="3455" spans="4:5" ht="11.25" customHeight="1">
      <c r="D3455" s="78"/>
      <c r="E3455" s="79"/>
    </row>
    <row r="3456" spans="4:5" ht="11.25" customHeight="1">
      <c r="D3456" s="78"/>
      <c r="E3456" s="79"/>
    </row>
    <row r="3457" spans="4:5" ht="11.25" customHeight="1">
      <c r="D3457" s="78"/>
      <c r="E3457" s="79"/>
    </row>
    <row r="3458" spans="4:5" ht="11.25" customHeight="1">
      <c r="D3458" s="78"/>
      <c r="E3458" s="79"/>
    </row>
    <row r="3459" spans="4:5" ht="11.25" customHeight="1">
      <c r="D3459" s="78"/>
      <c r="E3459" s="79"/>
    </row>
    <row r="3460" spans="4:5" ht="11.25" customHeight="1">
      <c r="D3460" s="78"/>
      <c r="E3460" s="79"/>
    </row>
    <row r="3461" spans="4:5" ht="11.25" customHeight="1">
      <c r="D3461" s="78"/>
      <c r="E3461" s="79"/>
    </row>
    <row r="3462" spans="4:5" ht="11.25" customHeight="1">
      <c r="D3462" s="78"/>
      <c r="E3462" s="79"/>
    </row>
    <row r="3463" spans="4:5" ht="11.25" customHeight="1">
      <c r="D3463" s="78"/>
      <c r="E3463" s="79"/>
    </row>
    <row r="3464" spans="4:5" ht="11.25" customHeight="1">
      <c r="D3464" s="78"/>
      <c r="E3464" s="79"/>
    </row>
    <row r="3465" spans="4:5" ht="11.25" customHeight="1">
      <c r="D3465" s="78"/>
      <c r="E3465" s="79"/>
    </row>
    <row r="3466" spans="4:5" ht="11.25" customHeight="1">
      <c r="D3466" s="78"/>
      <c r="E3466" s="79"/>
    </row>
    <row r="3467" spans="4:5" ht="11.25" customHeight="1">
      <c r="D3467" s="78"/>
      <c r="E3467" s="79"/>
    </row>
    <row r="3468" spans="4:5" ht="11.25" customHeight="1">
      <c r="D3468" s="78"/>
      <c r="E3468" s="79"/>
    </row>
    <row r="3469" spans="4:5" ht="11.25" customHeight="1">
      <c r="D3469" s="78"/>
      <c r="E3469" s="79"/>
    </row>
    <row r="3470" spans="4:5" ht="11.25" customHeight="1">
      <c r="D3470" s="78"/>
      <c r="E3470" s="79"/>
    </row>
    <row r="3471" spans="4:5" ht="11.25" customHeight="1">
      <c r="D3471" s="78"/>
      <c r="E3471" s="79"/>
    </row>
    <row r="3472" spans="4:5" ht="11.25" customHeight="1">
      <c r="D3472" s="78"/>
      <c r="E3472" s="79"/>
    </row>
    <row r="3473" spans="4:5" ht="11.25" customHeight="1">
      <c r="D3473" s="78"/>
      <c r="E3473" s="79"/>
    </row>
    <row r="3474" spans="4:5" ht="11.25" customHeight="1">
      <c r="D3474" s="78"/>
      <c r="E3474" s="79"/>
    </row>
    <row r="3475" spans="4:5" ht="11.25" customHeight="1">
      <c r="D3475" s="78"/>
      <c r="E3475" s="79"/>
    </row>
    <row r="3476" spans="4:5" ht="11.25" customHeight="1">
      <c r="D3476" s="78"/>
      <c r="E3476" s="79"/>
    </row>
    <row r="3477" spans="4:5" ht="11.25" customHeight="1">
      <c r="D3477" s="78"/>
      <c r="E3477" s="79"/>
    </row>
    <row r="3478" spans="4:5" ht="11.25" customHeight="1">
      <c r="D3478" s="78"/>
      <c r="E3478" s="79"/>
    </row>
    <row r="3479" spans="4:5" ht="11.25" customHeight="1">
      <c r="D3479" s="78"/>
      <c r="E3479" s="79"/>
    </row>
    <row r="3480" spans="4:5" ht="11.25" customHeight="1">
      <c r="D3480" s="78"/>
      <c r="E3480" s="79"/>
    </row>
    <row r="3481" spans="4:5" ht="11.25" customHeight="1">
      <c r="D3481" s="78"/>
      <c r="E3481" s="79"/>
    </row>
    <row r="3482" spans="4:5" ht="11.25" customHeight="1">
      <c r="D3482" s="78"/>
      <c r="E3482" s="79"/>
    </row>
    <row r="3483" spans="4:5" ht="11.25" customHeight="1">
      <c r="D3483" s="78"/>
      <c r="E3483" s="79"/>
    </row>
    <row r="3484" spans="4:5" ht="11.25" customHeight="1">
      <c r="D3484" s="78"/>
      <c r="E3484" s="79"/>
    </row>
    <row r="3485" spans="4:5" ht="11.25" customHeight="1">
      <c r="D3485" s="78"/>
      <c r="E3485" s="79"/>
    </row>
    <row r="3486" spans="4:5" ht="11.25" customHeight="1">
      <c r="D3486" s="78"/>
      <c r="E3486" s="79"/>
    </row>
    <row r="3487" spans="4:5" ht="11.25" customHeight="1">
      <c r="D3487" s="78"/>
      <c r="E3487" s="79"/>
    </row>
    <row r="3488" spans="4:5" ht="11.25" customHeight="1">
      <c r="D3488" s="78"/>
      <c r="E3488" s="79"/>
    </row>
    <row r="3489" spans="4:5" ht="11.25" customHeight="1">
      <c r="D3489" s="78"/>
      <c r="E3489" s="79"/>
    </row>
    <row r="3490" spans="4:5" ht="11.25" customHeight="1">
      <c r="D3490" s="78"/>
      <c r="E3490" s="79"/>
    </row>
    <row r="3491" spans="4:5" ht="11.25" customHeight="1">
      <c r="D3491" s="78"/>
      <c r="E3491" s="79"/>
    </row>
    <row r="3492" spans="4:5" ht="11.25" customHeight="1">
      <c r="D3492" s="78"/>
      <c r="E3492" s="79"/>
    </row>
    <row r="3493" spans="4:5" ht="11.25" customHeight="1">
      <c r="D3493" s="78"/>
      <c r="E3493" s="79"/>
    </row>
    <row r="3494" spans="4:5" ht="11.25" customHeight="1">
      <c r="D3494" s="78"/>
      <c r="E3494" s="79"/>
    </row>
    <row r="3495" spans="4:5" ht="11.25" customHeight="1">
      <c r="D3495" s="78"/>
      <c r="E3495" s="79"/>
    </row>
    <row r="3496" spans="4:5" ht="11.25" customHeight="1">
      <c r="D3496" s="78"/>
      <c r="E3496" s="79"/>
    </row>
    <row r="3497" spans="4:5" ht="11.25" customHeight="1">
      <c r="D3497" s="78"/>
      <c r="E3497" s="79"/>
    </row>
    <row r="3498" spans="4:5" ht="11.25" customHeight="1">
      <c r="D3498" s="78"/>
      <c r="E3498" s="79"/>
    </row>
    <row r="3499" spans="4:5" ht="11.25" customHeight="1">
      <c r="D3499" s="78"/>
      <c r="E3499" s="79"/>
    </row>
    <row r="3500" spans="4:5" ht="11.25" customHeight="1">
      <c r="D3500" s="78"/>
      <c r="E3500" s="79"/>
    </row>
    <row r="3501" spans="4:5" ht="11.25" customHeight="1">
      <c r="D3501" s="78"/>
      <c r="E3501" s="79"/>
    </row>
    <row r="3502" spans="4:5" ht="11.25" customHeight="1">
      <c r="D3502" s="78"/>
      <c r="E3502" s="79"/>
    </row>
    <row r="3503" spans="4:5" ht="11.25" customHeight="1">
      <c r="D3503" s="78"/>
      <c r="E3503" s="79"/>
    </row>
    <row r="3504" spans="4:5" ht="11.25" customHeight="1">
      <c r="D3504" s="78"/>
      <c r="E3504" s="79"/>
    </row>
    <row r="3505" spans="4:5" ht="11.25" customHeight="1">
      <c r="D3505" s="78"/>
      <c r="E3505" s="79"/>
    </row>
    <row r="3506" spans="4:5" ht="11.25" customHeight="1">
      <c r="D3506" s="78"/>
      <c r="E3506" s="79"/>
    </row>
    <row r="3507" spans="4:5" ht="11.25" customHeight="1">
      <c r="D3507" s="78"/>
      <c r="E3507" s="79"/>
    </row>
    <row r="3508" spans="4:5" ht="11.25" customHeight="1">
      <c r="D3508" s="78"/>
      <c r="E3508" s="79"/>
    </row>
    <row r="3509" spans="4:5" ht="11.25" customHeight="1">
      <c r="D3509" s="78"/>
      <c r="E3509" s="79"/>
    </row>
    <row r="3510" spans="4:5" ht="11.25" customHeight="1">
      <c r="D3510" s="78"/>
      <c r="E3510" s="79"/>
    </row>
    <row r="3511" spans="4:5" ht="11.25" customHeight="1">
      <c r="D3511" s="78"/>
      <c r="E3511" s="79"/>
    </row>
    <row r="3512" spans="4:5" ht="11.25" customHeight="1">
      <c r="D3512" s="78"/>
      <c r="E3512" s="79"/>
    </row>
    <row r="3513" spans="4:5" ht="11.25" customHeight="1">
      <c r="D3513" s="78"/>
      <c r="E3513" s="79"/>
    </row>
    <row r="3514" spans="4:5" ht="11.25" customHeight="1">
      <c r="D3514" s="78"/>
      <c r="E3514" s="79"/>
    </row>
    <row r="3515" spans="4:5" ht="11.25" customHeight="1">
      <c r="D3515" s="78"/>
      <c r="E3515" s="79"/>
    </row>
    <row r="3516" spans="4:5" ht="11.25" customHeight="1">
      <c r="D3516" s="78"/>
      <c r="E3516" s="79"/>
    </row>
    <row r="3517" spans="4:5" ht="11.25" customHeight="1">
      <c r="D3517" s="78"/>
      <c r="E3517" s="79"/>
    </row>
    <row r="3518" spans="4:5" ht="11.25" customHeight="1">
      <c r="D3518" s="78"/>
      <c r="E3518" s="79"/>
    </row>
    <row r="3519" spans="4:5" ht="11.25" customHeight="1">
      <c r="D3519" s="78"/>
      <c r="E3519" s="79"/>
    </row>
    <row r="3520" spans="4:5" ht="11.25" customHeight="1">
      <c r="D3520" s="78"/>
      <c r="E3520" s="79"/>
    </row>
    <row r="3521" spans="4:5" ht="11.25" customHeight="1">
      <c r="D3521" s="78"/>
      <c r="E3521" s="79"/>
    </row>
    <row r="3522" spans="4:5" ht="11.25" customHeight="1">
      <c r="D3522" s="78"/>
      <c r="E3522" s="79"/>
    </row>
    <row r="3523" spans="4:5" ht="11.25" customHeight="1">
      <c r="D3523" s="78"/>
      <c r="E3523" s="79"/>
    </row>
    <row r="3524" spans="4:5" ht="11.25" customHeight="1">
      <c r="D3524" s="78"/>
      <c r="E3524" s="79"/>
    </row>
    <row r="3525" spans="4:5" ht="11.25" customHeight="1">
      <c r="D3525" s="78"/>
      <c r="E3525" s="79"/>
    </row>
    <row r="3526" spans="4:5" ht="11.25" customHeight="1">
      <c r="D3526" s="78"/>
      <c r="E3526" s="79"/>
    </row>
    <row r="3527" spans="4:5" ht="11.25" customHeight="1">
      <c r="D3527" s="78"/>
      <c r="E3527" s="79"/>
    </row>
    <row r="3528" spans="4:5" ht="11.25" customHeight="1">
      <c r="D3528" s="78"/>
      <c r="E3528" s="79"/>
    </row>
    <row r="3529" spans="4:5" ht="11.25" customHeight="1">
      <c r="D3529" s="78"/>
      <c r="E3529" s="79"/>
    </row>
    <row r="3530" spans="4:5" ht="11.25" customHeight="1">
      <c r="D3530" s="78"/>
      <c r="E3530" s="79"/>
    </row>
    <row r="3531" spans="4:5" ht="11.25" customHeight="1">
      <c r="D3531" s="78"/>
      <c r="E3531" s="79"/>
    </row>
    <row r="3532" spans="4:5" ht="11.25" customHeight="1">
      <c r="D3532" s="78"/>
      <c r="E3532" s="79"/>
    </row>
    <row r="3533" spans="4:5" ht="11.25" customHeight="1">
      <c r="D3533" s="78"/>
      <c r="E3533" s="79"/>
    </row>
    <row r="3534" spans="4:5" ht="11.25" customHeight="1">
      <c r="D3534" s="78"/>
      <c r="E3534" s="79"/>
    </row>
    <row r="3535" spans="4:5" ht="11.25" customHeight="1">
      <c r="D3535" s="78"/>
      <c r="E3535" s="79"/>
    </row>
    <row r="3536" spans="4:5" ht="11.25" customHeight="1">
      <c r="D3536" s="78"/>
      <c r="E3536" s="79"/>
    </row>
    <row r="3537" spans="4:5" ht="11.25" customHeight="1">
      <c r="D3537" s="78"/>
      <c r="E3537" s="79"/>
    </row>
    <row r="3538" spans="4:5" ht="11.25" customHeight="1">
      <c r="D3538" s="78"/>
      <c r="E3538" s="79"/>
    </row>
    <row r="3539" spans="4:5" ht="11.25" customHeight="1">
      <c r="D3539" s="78"/>
      <c r="E3539" s="79"/>
    </row>
    <row r="3540" spans="4:5" ht="11.25" customHeight="1">
      <c r="D3540" s="78"/>
      <c r="E3540" s="79"/>
    </row>
    <row r="3541" spans="4:5" ht="11.25" customHeight="1">
      <c r="D3541" s="78"/>
      <c r="E3541" s="79"/>
    </row>
    <row r="3542" spans="4:5" ht="11.25" customHeight="1">
      <c r="D3542" s="78"/>
      <c r="E3542" s="79"/>
    </row>
    <row r="3543" spans="4:5" ht="11.25" customHeight="1">
      <c r="D3543" s="78"/>
      <c r="E3543" s="79"/>
    </row>
    <row r="3544" spans="4:5" ht="11.25" customHeight="1">
      <c r="D3544" s="78"/>
      <c r="E3544" s="79"/>
    </row>
    <row r="3545" spans="4:5" ht="11.25" customHeight="1">
      <c r="D3545" s="78"/>
      <c r="E3545" s="79"/>
    </row>
    <row r="3546" spans="4:5" ht="11.25" customHeight="1">
      <c r="D3546" s="78"/>
      <c r="E3546" s="79"/>
    </row>
    <row r="3547" spans="4:5" ht="11.25" customHeight="1">
      <c r="D3547" s="78"/>
      <c r="E3547" s="79"/>
    </row>
    <row r="3548" spans="4:5" ht="11.25" customHeight="1">
      <c r="D3548" s="78"/>
      <c r="E3548" s="79"/>
    </row>
    <row r="3549" spans="4:5" ht="11.25" customHeight="1">
      <c r="D3549" s="78"/>
      <c r="E3549" s="79"/>
    </row>
    <row r="3550" spans="4:5" ht="11.25" customHeight="1">
      <c r="D3550" s="78"/>
      <c r="E3550" s="79"/>
    </row>
    <row r="3551" spans="4:5" ht="11.25" customHeight="1">
      <c r="D3551" s="78"/>
      <c r="E3551" s="79"/>
    </row>
    <row r="3552" spans="4:5" ht="11.25" customHeight="1">
      <c r="D3552" s="78"/>
      <c r="E3552" s="79"/>
    </row>
    <row r="3553" spans="4:5" ht="11.25" customHeight="1">
      <c r="D3553" s="78"/>
      <c r="E3553" s="79"/>
    </row>
    <row r="3554" spans="4:5" ht="11.25" customHeight="1">
      <c r="D3554" s="78"/>
      <c r="E3554" s="79"/>
    </row>
    <row r="3555" spans="4:5" ht="11.25" customHeight="1">
      <c r="D3555" s="78"/>
      <c r="E3555" s="79"/>
    </row>
    <row r="3556" spans="4:5" ht="11.25" customHeight="1">
      <c r="D3556" s="78"/>
      <c r="E3556" s="79"/>
    </row>
    <row r="3557" spans="4:5" ht="11.25" customHeight="1">
      <c r="D3557" s="78"/>
      <c r="E3557" s="79"/>
    </row>
    <row r="3558" spans="4:5" ht="11.25" customHeight="1">
      <c r="D3558" s="78"/>
      <c r="E3558" s="79"/>
    </row>
    <row r="3559" spans="4:5" ht="11.25" customHeight="1">
      <c r="D3559" s="78"/>
      <c r="E3559" s="79"/>
    </row>
    <row r="3560" spans="4:5" ht="11.25" customHeight="1">
      <c r="D3560" s="78"/>
      <c r="E3560" s="79"/>
    </row>
    <row r="3561" spans="4:5" ht="11.25" customHeight="1">
      <c r="D3561" s="78"/>
      <c r="E3561" s="79"/>
    </row>
    <row r="3562" spans="4:5" ht="11.25" customHeight="1">
      <c r="D3562" s="78"/>
      <c r="E3562" s="79"/>
    </row>
    <row r="3563" spans="4:5" ht="11.25" customHeight="1">
      <c r="D3563" s="78"/>
      <c r="E3563" s="79"/>
    </row>
    <row r="3564" spans="4:5" ht="11.25" customHeight="1">
      <c r="D3564" s="78"/>
      <c r="E3564" s="79"/>
    </row>
    <row r="3565" spans="4:5" ht="11.25" customHeight="1">
      <c r="D3565" s="78"/>
      <c r="E3565" s="79"/>
    </row>
    <row r="3566" spans="4:5" ht="11.25" customHeight="1">
      <c r="D3566" s="78"/>
      <c r="E3566" s="79"/>
    </row>
    <row r="3567" spans="4:5" ht="11.25" customHeight="1">
      <c r="D3567" s="78"/>
      <c r="E3567" s="79"/>
    </row>
    <row r="3568" spans="4:5" ht="11.25" customHeight="1">
      <c r="D3568" s="78"/>
      <c r="E3568" s="79"/>
    </row>
    <row r="3569" spans="4:5" ht="11.25" customHeight="1">
      <c r="D3569" s="78"/>
      <c r="E3569" s="79"/>
    </row>
    <row r="3570" spans="4:5" ht="11.25" customHeight="1">
      <c r="D3570" s="78"/>
      <c r="E3570" s="79"/>
    </row>
    <row r="3571" spans="4:5" ht="11.25" customHeight="1">
      <c r="D3571" s="78"/>
      <c r="E3571" s="79"/>
    </row>
    <row r="3572" spans="4:5" ht="11.25" customHeight="1">
      <c r="D3572" s="78"/>
      <c r="E3572" s="79"/>
    </row>
    <row r="3573" spans="4:5" ht="11.25" customHeight="1">
      <c r="D3573" s="78"/>
      <c r="E3573" s="79"/>
    </row>
    <row r="3574" spans="4:5" ht="11.25" customHeight="1">
      <c r="D3574" s="78"/>
      <c r="E3574" s="79"/>
    </row>
    <row r="3575" spans="4:5" ht="11.25" customHeight="1">
      <c r="D3575" s="78"/>
      <c r="E3575" s="79"/>
    </row>
    <row r="3576" spans="4:5" ht="11.25" customHeight="1">
      <c r="D3576" s="78"/>
      <c r="E3576" s="79"/>
    </row>
    <row r="3577" spans="4:5" ht="11.25" customHeight="1">
      <c r="D3577" s="78"/>
      <c r="E3577" s="79"/>
    </row>
    <row r="3578" spans="4:5" ht="11.25" customHeight="1">
      <c r="D3578" s="78"/>
      <c r="E3578" s="79"/>
    </row>
    <row r="3579" spans="4:5" ht="11.25" customHeight="1">
      <c r="D3579" s="78"/>
      <c r="E3579" s="79"/>
    </row>
    <row r="3580" spans="4:5" ht="11.25" customHeight="1">
      <c r="D3580" s="78"/>
      <c r="E3580" s="79"/>
    </row>
    <row r="3581" spans="4:5" ht="11.25" customHeight="1">
      <c r="D3581" s="78"/>
      <c r="E3581" s="79"/>
    </row>
    <row r="3582" spans="4:5" ht="11.25" customHeight="1">
      <c r="D3582" s="78"/>
      <c r="E3582" s="79"/>
    </row>
    <row r="3583" spans="4:5" ht="11.25" customHeight="1">
      <c r="D3583" s="78"/>
      <c r="E3583" s="79"/>
    </row>
    <row r="3584" spans="4:5" ht="11.25" customHeight="1">
      <c r="D3584" s="78"/>
      <c r="E3584" s="79"/>
    </row>
    <row r="3585" spans="4:5" ht="11.25" customHeight="1">
      <c r="D3585" s="78"/>
      <c r="E3585" s="79"/>
    </row>
    <row r="3586" spans="4:5" ht="11.25" customHeight="1">
      <c r="D3586" s="78"/>
      <c r="E3586" s="79"/>
    </row>
    <row r="3587" spans="4:5" ht="11.25" customHeight="1">
      <c r="D3587" s="78"/>
      <c r="E3587" s="79"/>
    </row>
    <row r="3588" spans="4:5" ht="11.25" customHeight="1">
      <c r="D3588" s="78"/>
      <c r="E3588" s="79"/>
    </row>
    <row r="3589" spans="4:5" ht="11.25" customHeight="1">
      <c r="D3589" s="78"/>
      <c r="E3589" s="79"/>
    </row>
    <row r="3590" spans="4:5" ht="11.25" customHeight="1">
      <c r="D3590" s="78"/>
      <c r="E3590" s="79"/>
    </row>
    <row r="3591" spans="4:5" ht="11.25" customHeight="1">
      <c r="D3591" s="78"/>
      <c r="E3591" s="79"/>
    </row>
    <row r="3592" spans="4:5" ht="11.25" customHeight="1">
      <c r="D3592" s="78"/>
      <c r="E3592" s="79"/>
    </row>
    <row r="3593" spans="4:5" ht="11.25" customHeight="1">
      <c r="D3593" s="78"/>
      <c r="E3593" s="79"/>
    </row>
    <row r="3594" spans="4:5" ht="11.25" customHeight="1">
      <c r="D3594" s="78"/>
      <c r="E3594" s="79"/>
    </row>
    <row r="3595" spans="4:5" ht="11.25" customHeight="1">
      <c r="D3595" s="78"/>
      <c r="E3595" s="79"/>
    </row>
    <row r="3596" spans="4:5" ht="11.25" customHeight="1">
      <c r="D3596" s="78"/>
      <c r="E3596" s="79"/>
    </row>
    <row r="3597" spans="4:5" ht="11.25" customHeight="1">
      <c r="D3597" s="78"/>
      <c r="E3597" s="79"/>
    </row>
    <row r="3598" spans="4:5" ht="11.25" customHeight="1">
      <c r="D3598" s="78"/>
      <c r="E3598" s="79"/>
    </row>
    <row r="3599" spans="4:5" ht="11.25" customHeight="1">
      <c r="D3599" s="78"/>
      <c r="E3599" s="79"/>
    </row>
    <row r="3600" spans="4:5" ht="11.25" customHeight="1">
      <c r="D3600" s="78"/>
      <c r="E3600" s="79"/>
    </row>
    <row r="3601" spans="4:5" ht="11.25" customHeight="1">
      <c r="D3601" s="78"/>
      <c r="E3601" s="79"/>
    </row>
    <row r="3602" spans="4:5" ht="11.25" customHeight="1">
      <c r="D3602" s="78"/>
      <c r="E3602" s="79"/>
    </row>
    <row r="3603" spans="4:5" ht="11.25" customHeight="1">
      <c r="D3603" s="78"/>
      <c r="E3603" s="79"/>
    </row>
    <row r="3604" spans="4:5" ht="11.25" customHeight="1">
      <c r="D3604" s="78"/>
      <c r="E3604" s="79"/>
    </row>
    <row r="3605" spans="4:5" ht="11.25" customHeight="1">
      <c r="D3605" s="78"/>
      <c r="E3605" s="79"/>
    </row>
    <row r="3606" spans="4:5" ht="11.25" customHeight="1">
      <c r="D3606" s="78"/>
      <c r="E3606" s="79"/>
    </row>
    <row r="3607" spans="4:5" ht="11.25" customHeight="1">
      <c r="D3607" s="78"/>
      <c r="E3607" s="79"/>
    </row>
    <row r="3608" spans="4:5" ht="11.25" customHeight="1">
      <c r="D3608" s="78"/>
      <c r="E3608" s="79"/>
    </row>
    <row r="3609" spans="4:5" ht="11.25" customHeight="1">
      <c r="D3609" s="78"/>
      <c r="E3609" s="79"/>
    </row>
    <row r="3610" spans="4:5" ht="11.25" customHeight="1">
      <c r="D3610" s="78"/>
      <c r="E3610" s="79"/>
    </row>
    <row r="3611" spans="4:5" ht="11.25" customHeight="1">
      <c r="D3611" s="78"/>
      <c r="E3611" s="79"/>
    </row>
    <row r="3612" spans="4:5" ht="11.25" customHeight="1">
      <c r="D3612" s="78"/>
      <c r="E3612" s="79"/>
    </row>
    <row r="3613" spans="4:5" ht="11.25" customHeight="1">
      <c r="D3613" s="78"/>
      <c r="E3613" s="79"/>
    </row>
    <row r="3614" spans="4:5" ht="11.25" customHeight="1">
      <c r="D3614" s="78"/>
      <c r="E3614" s="79"/>
    </row>
    <row r="3615" spans="4:5" ht="11.25" customHeight="1">
      <c r="D3615" s="78"/>
      <c r="E3615" s="79"/>
    </row>
    <row r="3616" spans="4:5" ht="11.25" customHeight="1">
      <c r="D3616" s="78"/>
      <c r="E3616" s="79"/>
    </row>
    <row r="3617" spans="4:5" ht="11.25" customHeight="1">
      <c r="D3617" s="78"/>
      <c r="E3617" s="79"/>
    </row>
    <row r="3618" spans="4:5" ht="11.25" customHeight="1">
      <c r="D3618" s="78"/>
      <c r="E3618" s="79"/>
    </row>
    <row r="3619" spans="4:5" ht="11.25" customHeight="1">
      <c r="D3619" s="78"/>
      <c r="E3619" s="79"/>
    </row>
    <row r="3620" spans="4:5" ht="11.25" customHeight="1">
      <c r="D3620" s="78"/>
      <c r="E3620" s="79"/>
    </row>
    <row r="3621" spans="4:5" ht="11.25" customHeight="1">
      <c r="D3621" s="78"/>
      <c r="E3621" s="79"/>
    </row>
    <row r="3622" spans="4:5" ht="11.25" customHeight="1">
      <c r="D3622" s="78"/>
      <c r="E3622" s="79"/>
    </row>
    <row r="3623" spans="4:5" ht="11.25" customHeight="1">
      <c r="D3623" s="78"/>
      <c r="E3623" s="79"/>
    </row>
    <row r="3624" spans="4:5" ht="11.25" customHeight="1">
      <c r="D3624" s="78"/>
      <c r="E3624" s="79"/>
    </row>
    <row r="3625" spans="4:5" ht="11.25" customHeight="1">
      <c r="D3625" s="78"/>
      <c r="E3625" s="79"/>
    </row>
    <row r="3626" spans="4:5" ht="11.25" customHeight="1">
      <c r="D3626" s="78"/>
      <c r="E3626" s="79"/>
    </row>
    <row r="3627" spans="4:5" ht="11.25" customHeight="1">
      <c r="D3627" s="78"/>
      <c r="E3627" s="79"/>
    </row>
    <row r="3628" spans="4:5" ht="11.25" customHeight="1">
      <c r="D3628" s="78"/>
      <c r="E3628" s="79"/>
    </row>
    <row r="3629" spans="4:5" ht="11.25" customHeight="1">
      <c r="D3629" s="78"/>
      <c r="E3629" s="79"/>
    </row>
    <row r="3630" spans="4:5" ht="11.25" customHeight="1">
      <c r="D3630" s="78"/>
      <c r="E3630" s="79"/>
    </row>
    <row r="3631" spans="4:5" ht="11.25" customHeight="1">
      <c r="D3631" s="78"/>
      <c r="E3631" s="79"/>
    </row>
    <row r="3632" spans="4:5" ht="11.25" customHeight="1">
      <c r="D3632" s="78"/>
      <c r="E3632" s="79"/>
    </row>
    <row r="3633" spans="4:5" ht="11.25" customHeight="1">
      <c r="D3633" s="78"/>
      <c r="E3633" s="79"/>
    </row>
    <row r="3634" spans="4:5" ht="11.25" customHeight="1">
      <c r="D3634" s="78"/>
      <c r="E3634" s="79"/>
    </row>
    <row r="3635" spans="4:5" ht="11.25" customHeight="1">
      <c r="D3635" s="78"/>
      <c r="E3635" s="79"/>
    </row>
    <row r="3636" spans="4:5" ht="11.25" customHeight="1">
      <c r="D3636" s="78"/>
      <c r="E3636" s="79"/>
    </row>
    <row r="3637" spans="4:5" ht="11.25" customHeight="1">
      <c r="D3637" s="78"/>
      <c r="E3637" s="79"/>
    </row>
    <row r="3638" spans="4:5" ht="11.25" customHeight="1">
      <c r="D3638" s="78"/>
      <c r="E3638" s="79"/>
    </row>
    <row r="3639" spans="4:5" ht="11.25" customHeight="1">
      <c r="D3639" s="78"/>
      <c r="E3639" s="79"/>
    </row>
    <row r="3640" spans="4:5" ht="11.25" customHeight="1">
      <c r="D3640" s="78"/>
      <c r="E3640" s="79"/>
    </row>
    <row r="3641" spans="4:5" ht="11.25" customHeight="1">
      <c r="D3641" s="78"/>
      <c r="E3641" s="79"/>
    </row>
    <row r="3642" spans="4:5" ht="11.25" customHeight="1">
      <c r="D3642" s="78"/>
      <c r="E3642" s="79"/>
    </row>
    <row r="3643" spans="4:5" ht="11.25" customHeight="1">
      <c r="D3643" s="78"/>
      <c r="E3643" s="79"/>
    </row>
    <row r="3644" spans="4:5" ht="11.25" customHeight="1">
      <c r="D3644" s="78"/>
      <c r="E3644" s="79"/>
    </row>
    <row r="3645" spans="4:5" ht="11.25" customHeight="1">
      <c r="D3645" s="78"/>
      <c r="E3645" s="79"/>
    </row>
    <row r="3646" spans="4:5" ht="11.25" customHeight="1">
      <c r="D3646" s="78"/>
      <c r="E3646" s="79"/>
    </row>
    <row r="3647" spans="4:5" ht="11.25" customHeight="1">
      <c r="D3647" s="78"/>
      <c r="E3647" s="79"/>
    </row>
    <row r="3648" spans="4:5" ht="11.25" customHeight="1">
      <c r="D3648" s="78"/>
      <c r="E3648" s="79"/>
    </row>
    <row r="3649" spans="4:5" ht="11.25" customHeight="1">
      <c r="D3649" s="78"/>
      <c r="E3649" s="79"/>
    </row>
    <row r="3650" spans="4:5" ht="11.25" customHeight="1">
      <c r="D3650" s="78"/>
      <c r="E3650" s="79"/>
    </row>
    <row r="3651" spans="4:5" ht="11.25" customHeight="1">
      <c r="D3651" s="78"/>
      <c r="E3651" s="79"/>
    </row>
    <row r="3652" spans="4:5" ht="11.25" customHeight="1">
      <c r="D3652" s="78"/>
      <c r="E3652" s="79"/>
    </row>
    <row r="3653" spans="4:5" ht="11.25" customHeight="1">
      <c r="D3653" s="78"/>
      <c r="E3653" s="79"/>
    </row>
    <row r="3654" spans="4:5" ht="11.25" customHeight="1">
      <c r="D3654" s="78"/>
      <c r="E3654" s="79"/>
    </row>
    <row r="3655" spans="4:5" ht="11.25" customHeight="1">
      <c r="D3655" s="78"/>
      <c r="E3655" s="79"/>
    </row>
    <row r="3656" spans="4:5" ht="11.25" customHeight="1">
      <c r="D3656" s="78"/>
      <c r="E3656" s="79"/>
    </row>
    <row r="3657" spans="4:5" ht="11.25" customHeight="1">
      <c r="D3657" s="78"/>
      <c r="E3657" s="79"/>
    </row>
    <row r="3658" spans="4:5" ht="11.25" customHeight="1">
      <c r="D3658" s="78"/>
      <c r="E3658" s="79"/>
    </row>
    <row r="3659" spans="4:5" ht="11.25" customHeight="1">
      <c r="D3659" s="78"/>
      <c r="E3659" s="79"/>
    </row>
    <row r="3660" spans="4:5" ht="11.25" customHeight="1">
      <c r="D3660" s="78"/>
      <c r="E3660" s="79"/>
    </row>
    <row r="3661" spans="4:5" ht="11.25" customHeight="1">
      <c r="D3661" s="78"/>
      <c r="E3661" s="79"/>
    </row>
    <row r="3662" spans="4:5" ht="11.25" customHeight="1">
      <c r="D3662" s="78"/>
      <c r="E3662" s="79"/>
    </row>
    <row r="3663" spans="4:5" ht="11.25" customHeight="1">
      <c r="D3663" s="78"/>
      <c r="E3663" s="79"/>
    </row>
    <row r="3664" spans="4:5" ht="11.25" customHeight="1">
      <c r="D3664" s="78"/>
      <c r="E3664" s="79"/>
    </row>
    <row r="3665" spans="4:5" ht="11.25" customHeight="1">
      <c r="D3665" s="78"/>
      <c r="E3665" s="79"/>
    </row>
    <row r="3666" spans="4:5" ht="11.25" customHeight="1">
      <c r="D3666" s="78"/>
      <c r="E3666" s="79"/>
    </row>
    <row r="3667" spans="4:5" ht="11.25" customHeight="1">
      <c r="D3667" s="78"/>
      <c r="E3667" s="79"/>
    </row>
    <row r="3668" spans="4:5" ht="11.25" customHeight="1">
      <c r="D3668" s="78"/>
      <c r="E3668" s="79"/>
    </row>
    <row r="3669" spans="4:5" ht="11.25" customHeight="1">
      <c r="D3669" s="78"/>
      <c r="E3669" s="79"/>
    </row>
    <row r="3670" spans="4:5" ht="11.25" customHeight="1">
      <c r="D3670" s="78"/>
      <c r="E3670" s="79"/>
    </row>
    <row r="3671" spans="4:5" ht="11.25" customHeight="1">
      <c r="D3671" s="78"/>
      <c r="E3671" s="79"/>
    </row>
    <row r="3672" spans="4:5" ht="11.25" customHeight="1">
      <c r="D3672" s="78"/>
      <c r="E3672" s="79"/>
    </row>
    <row r="3673" spans="4:5" ht="11.25" customHeight="1">
      <c r="D3673" s="78"/>
      <c r="E3673" s="79"/>
    </row>
    <row r="3674" spans="4:5" ht="11.25" customHeight="1">
      <c r="D3674" s="78"/>
      <c r="E3674" s="79"/>
    </row>
    <row r="3675" spans="4:5" ht="11.25" customHeight="1">
      <c r="D3675" s="78"/>
      <c r="E3675" s="79"/>
    </row>
    <row r="3676" spans="4:5" ht="11.25" customHeight="1">
      <c r="D3676" s="78"/>
      <c r="E3676" s="79"/>
    </row>
    <row r="3677" spans="4:5" ht="11.25" customHeight="1">
      <c r="D3677" s="78"/>
      <c r="E3677" s="79"/>
    </row>
    <row r="3678" spans="4:5" ht="11.25" customHeight="1">
      <c r="D3678" s="78"/>
      <c r="E3678" s="79"/>
    </row>
    <row r="3679" spans="4:5" ht="11.25" customHeight="1">
      <c r="D3679" s="78"/>
      <c r="E3679" s="79"/>
    </row>
    <row r="3680" spans="4:5" ht="11.25" customHeight="1">
      <c r="D3680" s="78"/>
      <c r="E3680" s="79"/>
    </row>
    <row r="3681" spans="4:5" ht="11.25" customHeight="1">
      <c r="D3681" s="78"/>
      <c r="E3681" s="79"/>
    </row>
    <row r="3682" spans="4:5" ht="11.25" customHeight="1">
      <c r="D3682" s="78"/>
      <c r="E3682" s="79"/>
    </row>
    <row r="3683" spans="4:5" ht="11.25" customHeight="1">
      <c r="D3683" s="78"/>
      <c r="E3683" s="79"/>
    </row>
    <row r="3684" spans="4:5" ht="11.25" customHeight="1">
      <c r="D3684" s="78"/>
      <c r="E3684" s="79"/>
    </row>
    <row r="3685" spans="4:5" ht="11.25" customHeight="1">
      <c r="D3685" s="78"/>
      <c r="E3685" s="79"/>
    </row>
    <row r="3686" spans="4:5" ht="11.25" customHeight="1">
      <c r="D3686" s="78"/>
      <c r="E3686" s="79"/>
    </row>
    <row r="3687" spans="4:5" ht="11.25" customHeight="1">
      <c r="D3687" s="78"/>
      <c r="E3687" s="79"/>
    </row>
    <row r="3688" spans="4:5" ht="11.25" customHeight="1">
      <c r="D3688" s="78"/>
      <c r="E3688" s="79"/>
    </row>
    <row r="3689" spans="4:5" ht="11.25" customHeight="1">
      <c r="D3689" s="78"/>
      <c r="E3689" s="79"/>
    </row>
    <row r="3690" spans="4:5" ht="11.25" customHeight="1">
      <c r="D3690" s="78"/>
      <c r="E3690" s="79"/>
    </row>
    <row r="3691" spans="4:5" ht="11.25" customHeight="1">
      <c r="D3691" s="78"/>
      <c r="E3691" s="79"/>
    </row>
    <row r="3692" spans="4:5" ht="11.25" customHeight="1">
      <c r="D3692" s="78"/>
      <c r="E3692" s="79"/>
    </row>
    <row r="3693" spans="4:5" ht="11.25" customHeight="1">
      <c r="D3693" s="78"/>
      <c r="E3693" s="79"/>
    </row>
    <row r="3694" spans="4:5" ht="11.25" customHeight="1">
      <c r="D3694" s="78"/>
      <c r="E3694" s="79"/>
    </row>
    <row r="3695" spans="4:5" ht="11.25" customHeight="1">
      <c r="D3695" s="78"/>
      <c r="E3695" s="79"/>
    </row>
    <row r="3696" spans="4:5" ht="11.25" customHeight="1">
      <c r="D3696" s="78"/>
      <c r="E3696" s="79"/>
    </row>
    <row r="3697" spans="4:5" ht="11.25" customHeight="1">
      <c r="D3697" s="78"/>
      <c r="E3697" s="79"/>
    </row>
    <row r="3698" spans="4:5" ht="11.25" customHeight="1">
      <c r="D3698" s="78"/>
      <c r="E3698" s="79"/>
    </row>
    <row r="3699" spans="4:5" ht="11.25" customHeight="1">
      <c r="D3699" s="78"/>
      <c r="E3699" s="79"/>
    </row>
    <row r="3700" spans="4:5" ht="11.25" customHeight="1">
      <c r="D3700" s="78"/>
      <c r="E3700" s="79"/>
    </row>
    <row r="3701" spans="4:5" ht="11.25" customHeight="1">
      <c r="D3701" s="78"/>
      <c r="E3701" s="79"/>
    </row>
    <row r="3702" spans="4:5" ht="11.25" customHeight="1">
      <c r="D3702" s="78"/>
      <c r="E3702" s="79"/>
    </row>
    <row r="3703" spans="4:5" ht="11.25" customHeight="1">
      <c r="D3703" s="78"/>
      <c r="E3703" s="79"/>
    </row>
    <row r="3704" spans="4:5" ht="11.25" customHeight="1">
      <c r="D3704" s="78"/>
      <c r="E3704" s="79"/>
    </row>
    <row r="3705" spans="4:5" ht="11.25" customHeight="1">
      <c r="D3705" s="78"/>
      <c r="E3705" s="79"/>
    </row>
    <row r="3706" spans="4:5" ht="11.25" customHeight="1">
      <c r="D3706" s="78"/>
      <c r="E3706" s="79"/>
    </row>
    <row r="3707" spans="4:5" ht="11.25" customHeight="1">
      <c r="D3707" s="78"/>
      <c r="E3707" s="79"/>
    </row>
    <row r="3708" spans="4:5" ht="11.25" customHeight="1">
      <c r="D3708" s="78"/>
      <c r="E3708" s="79"/>
    </row>
    <row r="3709" spans="4:5" ht="11.25" customHeight="1">
      <c r="D3709" s="78"/>
      <c r="E3709" s="79"/>
    </row>
    <row r="3710" spans="4:5" ht="11.25" customHeight="1">
      <c r="D3710" s="78"/>
      <c r="E3710" s="79"/>
    </row>
    <row r="3711" spans="4:5" ht="11.25" customHeight="1">
      <c r="D3711" s="78"/>
      <c r="E3711" s="79"/>
    </row>
    <row r="3712" spans="4:5" ht="11.25" customHeight="1">
      <c r="D3712" s="78"/>
      <c r="E3712" s="79"/>
    </row>
    <row r="3713" spans="4:5" ht="11.25" customHeight="1">
      <c r="D3713" s="78"/>
      <c r="E3713" s="79"/>
    </row>
    <row r="3714" spans="4:5" ht="11.25" customHeight="1">
      <c r="D3714" s="78"/>
      <c r="E3714" s="79"/>
    </row>
    <row r="3715" spans="4:5" ht="11.25" customHeight="1">
      <c r="D3715" s="78"/>
      <c r="E3715" s="79"/>
    </row>
    <row r="3716" spans="4:5" ht="11.25" customHeight="1">
      <c r="D3716" s="78"/>
      <c r="E3716" s="79"/>
    </row>
    <row r="3717" spans="4:5" ht="11.25" customHeight="1">
      <c r="D3717" s="78"/>
      <c r="E3717" s="79"/>
    </row>
    <row r="3718" spans="4:5" ht="11.25" customHeight="1">
      <c r="D3718" s="78"/>
      <c r="E3718" s="79"/>
    </row>
    <row r="3719" spans="4:5" ht="11.25" customHeight="1">
      <c r="D3719" s="78"/>
      <c r="E3719" s="79"/>
    </row>
    <row r="3720" spans="4:5" ht="11.25" customHeight="1">
      <c r="D3720" s="78"/>
      <c r="E3720" s="79"/>
    </row>
    <row r="3721" spans="4:5" ht="11.25" customHeight="1">
      <c r="D3721" s="78"/>
      <c r="E3721" s="79"/>
    </row>
    <row r="3722" spans="4:5" ht="11.25" customHeight="1">
      <c r="D3722" s="78"/>
      <c r="E3722" s="79"/>
    </row>
    <row r="3723" spans="4:5" ht="11.25" customHeight="1">
      <c r="D3723" s="78"/>
      <c r="E3723" s="79"/>
    </row>
    <row r="3724" spans="4:5" ht="11.25" customHeight="1">
      <c r="D3724" s="78"/>
      <c r="E3724" s="79"/>
    </row>
    <row r="3725" spans="4:5" ht="11.25" customHeight="1">
      <c r="D3725" s="78"/>
      <c r="E3725" s="79"/>
    </row>
    <row r="3726" spans="4:5" ht="11.25" customHeight="1">
      <c r="D3726" s="78"/>
      <c r="E3726" s="79"/>
    </row>
    <row r="3727" spans="4:5" ht="11.25" customHeight="1">
      <c r="D3727" s="78"/>
      <c r="E3727" s="79"/>
    </row>
    <row r="3728" spans="4:5" ht="11.25" customHeight="1">
      <c r="D3728" s="78"/>
      <c r="E3728" s="79"/>
    </row>
    <row r="3729" spans="4:5" ht="11.25" customHeight="1">
      <c r="D3729" s="78"/>
      <c r="E3729" s="79"/>
    </row>
    <row r="3730" spans="4:5" ht="11.25" customHeight="1">
      <c r="D3730" s="78"/>
      <c r="E3730" s="79"/>
    </row>
    <row r="3731" spans="4:5" ht="11.25" customHeight="1">
      <c r="D3731" s="78"/>
      <c r="E3731" s="79"/>
    </row>
    <row r="3732" spans="4:5" ht="11.25" customHeight="1">
      <c r="D3732" s="78"/>
      <c r="E3732" s="79"/>
    </row>
    <row r="3733" spans="4:5" ht="11.25" customHeight="1">
      <c r="D3733" s="78"/>
      <c r="E3733" s="79"/>
    </row>
    <row r="3734" spans="4:5" ht="11.25" customHeight="1">
      <c r="D3734" s="78"/>
      <c r="E3734" s="79"/>
    </row>
    <row r="3735" spans="4:5" ht="11.25" customHeight="1">
      <c r="D3735" s="78"/>
      <c r="E3735" s="79"/>
    </row>
    <row r="3736" spans="4:5" ht="11.25" customHeight="1">
      <c r="D3736" s="78"/>
      <c r="E3736" s="79"/>
    </row>
    <row r="3737" spans="4:5" ht="11.25" customHeight="1">
      <c r="D3737" s="78"/>
      <c r="E3737" s="79"/>
    </row>
    <row r="3738" spans="4:5" ht="11.25" customHeight="1">
      <c r="D3738" s="78"/>
      <c r="E3738" s="79"/>
    </row>
    <row r="3739" spans="4:5" ht="11.25" customHeight="1">
      <c r="D3739" s="78"/>
      <c r="E3739" s="79"/>
    </row>
    <row r="3740" spans="4:5" ht="11.25" customHeight="1">
      <c r="D3740" s="78"/>
      <c r="E3740" s="79"/>
    </row>
    <row r="3741" spans="4:5" ht="11.25" customHeight="1">
      <c r="D3741" s="78"/>
      <c r="E3741" s="79"/>
    </row>
    <row r="3742" spans="4:5" ht="11.25" customHeight="1">
      <c r="D3742" s="78"/>
      <c r="E3742" s="79"/>
    </row>
    <row r="3743" spans="4:5" ht="11.25" customHeight="1">
      <c r="D3743" s="78"/>
      <c r="E3743" s="79"/>
    </row>
    <row r="3744" spans="4:5" ht="11.25" customHeight="1">
      <c r="D3744" s="78"/>
      <c r="E3744" s="79"/>
    </row>
    <row r="3745" spans="4:5" ht="11.25" customHeight="1">
      <c r="D3745" s="78"/>
      <c r="E3745" s="79"/>
    </row>
    <row r="3746" spans="4:5" ht="11.25" customHeight="1">
      <c r="D3746" s="78"/>
      <c r="E3746" s="79"/>
    </row>
    <row r="3747" spans="4:5" ht="11.25" customHeight="1">
      <c r="D3747" s="78"/>
      <c r="E3747" s="79"/>
    </row>
    <row r="3748" spans="4:5" ht="11.25" customHeight="1">
      <c r="D3748" s="78"/>
      <c r="E3748" s="79"/>
    </row>
    <row r="3749" spans="4:5" ht="11.25" customHeight="1">
      <c r="D3749" s="78"/>
      <c r="E3749" s="79"/>
    </row>
    <row r="3750" spans="4:5" ht="11.25" customHeight="1">
      <c r="D3750" s="78"/>
      <c r="E3750" s="79"/>
    </row>
    <row r="3751" spans="4:5" ht="11.25" customHeight="1">
      <c r="D3751" s="78"/>
      <c r="E3751" s="79"/>
    </row>
    <row r="3752" spans="4:5" ht="11.25" customHeight="1">
      <c r="D3752" s="78"/>
      <c r="E3752" s="79"/>
    </row>
    <row r="3753" spans="4:5" ht="11.25" customHeight="1">
      <c r="D3753" s="78"/>
      <c r="E3753" s="79"/>
    </row>
    <row r="3754" spans="4:5" ht="11.25" customHeight="1">
      <c r="D3754" s="78"/>
      <c r="E3754" s="79"/>
    </row>
    <row r="3755" spans="4:5" ht="11.25" customHeight="1">
      <c r="D3755" s="78"/>
      <c r="E3755" s="79"/>
    </row>
    <row r="3756" spans="4:5" ht="11.25" customHeight="1">
      <c r="D3756" s="78"/>
      <c r="E3756" s="79"/>
    </row>
    <row r="3757" spans="4:5" ht="11.25" customHeight="1">
      <c r="D3757" s="78"/>
      <c r="E3757" s="79"/>
    </row>
    <row r="3758" spans="4:5" ht="11.25" customHeight="1">
      <c r="D3758" s="78"/>
      <c r="E3758" s="79"/>
    </row>
    <row r="3759" spans="4:5" ht="11.25" customHeight="1">
      <c r="D3759" s="78"/>
      <c r="E3759" s="79"/>
    </row>
    <row r="3760" spans="4:5" ht="11.25" customHeight="1">
      <c r="D3760" s="78"/>
      <c r="E3760" s="79"/>
    </row>
    <row r="3761" spans="4:5" ht="11.25" customHeight="1">
      <c r="D3761" s="78"/>
      <c r="E3761" s="79"/>
    </row>
    <row r="3762" spans="4:5" ht="11.25" customHeight="1">
      <c r="D3762" s="78"/>
      <c r="E3762" s="79"/>
    </row>
    <row r="3763" spans="4:5" ht="11.25" customHeight="1">
      <c r="D3763" s="78"/>
      <c r="E3763" s="79"/>
    </row>
    <row r="3764" spans="4:5" ht="11.25" customHeight="1">
      <c r="D3764" s="78"/>
      <c r="E3764" s="79"/>
    </row>
    <row r="3765" spans="4:5" ht="11.25" customHeight="1">
      <c r="D3765" s="78"/>
      <c r="E3765" s="79"/>
    </row>
    <row r="3766" spans="4:5" ht="11.25" customHeight="1">
      <c r="D3766" s="78"/>
      <c r="E3766" s="79"/>
    </row>
    <row r="3767" spans="4:5" ht="11.25" customHeight="1">
      <c r="D3767" s="78"/>
      <c r="E3767" s="79"/>
    </row>
    <row r="3768" spans="4:5" ht="11.25" customHeight="1">
      <c r="D3768" s="78"/>
      <c r="E3768" s="79"/>
    </row>
    <row r="3769" spans="4:5" ht="11.25" customHeight="1">
      <c r="D3769" s="78"/>
      <c r="E3769" s="79"/>
    </row>
    <row r="3770" spans="4:5" ht="11.25" customHeight="1">
      <c r="D3770" s="78"/>
      <c r="E3770" s="79"/>
    </row>
    <row r="3771" spans="4:5" ht="11.25" customHeight="1">
      <c r="D3771" s="78"/>
      <c r="E3771" s="79"/>
    </row>
    <row r="3772" spans="4:5" ht="11.25" customHeight="1">
      <c r="D3772" s="78"/>
      <c r="E3772" s="79"/>
    </row>
    <row r="3773" spans="4:5" ht="11.25" customHeight="1">
      <c r="D3773" s="78"/>
      <c r="E3773" s="79"/>
    </row>
    <row r="3774" spans="4:5" ht="11.25" customHeight="1">
      <c r="D3774" s="78"/>
      <c r="E3774" s="79"/>
    </row>
    <row r="3775" spans="4:5" ht="11.25" customHeight="1">
      <c r="D3775" s="78"/>
      <c r="E3775" s="79"/>
    </row>
    <row r="3776" spans="4:5" ht="11.25" customHeight="1">
      <c r="D3776" s="78"/>
      <c r="E3776" s="79"/>
    </row>
    <row r="3777" spans="4:5" ht="11.25" customHeight="1">
      <c r="D3777" s="78"/>
      <c r="E3777" s="79"/>
    </row>
    <row r="3778" spans="4:5" ht="11.25" customHeight="1">
      <c r="D3778" s="78"/>
      <c r="E3778" s="79"/>
    </row>
    <row r="3779" spans="4:5" ht="11.25" customHeight="1">
      <c r="D3779" s="78"/>
      <c r="E3779" s="79"/>
    </row>
    <row r="3780" spans="4:5" ht="11.25" customHeight="1">
      <c r="D3780" s="78"/>
      <c r="E3780" s="79"/>
    </row>
    <row r="3781" spans="4:5" ht="11.25" customHeight="1">
      <c r="D3781" s="78"/>
      <c r="E3781" s="79"/>
    </row>
    <row r="3782" spans="4:5" ht="11.25" customHeight="1">
      <c r="D3782" s="78"/>
      <c r="E3782" s="79"/>
    </row>
    <row r="3783" spans="4:5" ht="11.25" customHeight="1">
      <c r="D3783" s="78"/>
      <c r="E3783" s="79"/>
    </row>
    <row r="3784" spans="4:5" ht="11.25" customHeight="1">
      <c r="D3784" s="78"/>
      <c r="E3784" s="79"/>
    </row>
    <row r="3785" spans="4:5" ht="11.25" customHeight="1">
      <c r="D3785" s="78"/>
      <c r="E3785" s="79"/>
    </row>
    <row r="3786" spans="4:5" ht="11.25" customHeight="1">
      <c r="D3786" s="78"/>
      <c r="E3786" s="79"/>
    </row>
    <row r="3787" spans="4:5" ht="11.25" customHeight="1">
      <c r="D3787" s="78"/>
      <c r="E3787" s="79"/>
    </row>
    <row r="3788" spans="4:5" ht="11.25" customHeight="1">
      <c r="D3788" s="78"/>
      <c r="E3788" s="79"/>
    </row>
    <row r="3789" spans="4:5" ht="11.25" customHeight="1">
      <c r="D3789" s="78"/>
      <c r="E3789" s="79"/>
    </row>
    <row r="3790" spans="4:5" ht="11.25" customHeight="1">
      <c r="D3790" s="78"/>
      <c r="E3790" s="79"/>
    </row>
    <row r="3791" spans="4:5" ht="11.25" customHeight="1">
      <c r="D3791" s="78"/>
      <c r="E3791" s="79"/>
    </row>
    <row r="3792" spans="4:5" ht="11.25" customHeight="1">
      <c r="D3792" s="78"/>
      <c r="E3792" s="79"/>
    </row>
    <row r="3793" spans="4:5" ht="11.25" customHeight="1">
      <c r="D3793" s="78"/>
      <c r="E3793" s="79"/>
    </row>
    <row r="3794" spans="4:5" ht="11.25" customHeight="1">
      <c r="D3794" s="78"/>
      <c r="E3794" s="79"/>
    </row>
    <row r="3795" spans="4:5" ht="11.25" customHeight="1">
      <c r="D3795" s="78"/>
      <c r="E3795" s="79"/>
    </row>
    <row r="3796" spans="4:5" ht="11.25" customHeight="1">
      <c r="D3796" s="78"/>
      <c r="E3796" s="79"/>
    </row>
    <row r="3797" spans="4:5" ht="11.25" customHeight="1">
      <c r="D3797" s="78"/>
      <c r="E3797" s="79"/>
    </row>
    <row r="3798" spans="4:5" ht="11.25" customHeight="1">
      <c r="D3798" s="78"/>
      <c r="E3798" s="79"/>
    </row>
    <row r="3799" spans="4:5" ht="11.25" customHeight="1">
      <c r="D3799" s="78"/>
      <c r="E3799" s="79"/>
    </row>
    <row r="3800" spans="4:5" ht="11.25" customHeight="1">
      <c r="D3800" s="78"/>
      <c r="E3800" s="79"/>
    </row>
    <row r="3801" spans="4:5" ht="11.25" customHeight="1">
      <c r="D3801" s="78"/>
      <c r="E3801" s="79"/>
    </row>
    <row r="3802" spans="4:5" ht="11.25" customHeight="1">
      <c r="D3802" s="78"/>
      <c r="E3802" s="79"/>
    </row>
    <row r="3803" spans="4:5" ht="11.25" customHeight="1">
      <c r="D3803" s="78"/>
      <c r="E3803" s="79"/>
    </row>
    <row r="3804" spans="4:5" ht="11.25" customHeight="1">
      <c r="D3804" s="78"/>
      <c r="E3804" s="79"/>
    </row>
    <row r="3805" spans="4:5" ht="11.25" customHeight="1">
      <c r="D3805" s="78"/>
      <c r="E3805" s="79"/>
    </row>
    <row r="3806" spans="4:5" ht="11.25" customHeight="1">
      <c r="D3806" s="78"/>
      <c r="E3806" s="79"/>
    </row>
    <row r="3807" spans="4:5" ht="11.25" customHeight="1">
      <c r="D3807" s="78"/>
      <c r="E3807" s="79"/>
    </row>
    <row r="3808" spans="4:5" ht="11.25" customHeight="1">
      <c r="D3808" s="78"/>
      <c r="E3808" s="79"/>
    </row>
    <row r="3809" spans="4:5" ht="11.25" customHeight="1">
      <c r="D3809" s="78"/>
      <c r="E3809" s="79"/>
    </row>
    <row r="3810" spans="4:5" ht="11.25" customHeight="1">
      <c r="D3810" s="78"/>
      <c r="E3810" s="79"/>
    </row>
    <row r="3811" spans="4:5" ht="11.25" customHeight="1">
      <c r="D3811" s="78"/>
      <c r="E3811" s="79"/>
    </row>
    <row r="3812" spans="4:5" ht="11.25" customHeight="1">
      <c r="D3812" s="78"/>
      <c r="E3812" s="79"/>
    </row>
    <row r="3813" spans="4:5" ht="11.25" customHeight="1">
      <c r="D3813" s="78"/>
      <c r="E3813" s="79"/>
    </row>
    <row r="3814" spans="4:5" ht="11.25" customHeight="1">
      <c r="D3814" s="78"/>
      <c r="E3814" s="79"/>
    </row>
    <row r="3815" spans="4:5" ht="11.25" customHeight="1">
      <c r="D3815" s="78"/>
      <c r="E3815" s="79"/>
    </row>
    <row r="3816" spans="4:5" ht="11.25" customHeight="1">
      <c r="D3816" s="78"/>
      <c r="E3816" s="79"/>
    </row>
    <row r="3817" spans="4:5" ht="11.25" customHeight="1">
      <c r="D3817" s="78"/>
      <c r="E3817" s="79"/>
    </row>
    <row r="3818" spans="4:5" ht="11.25" customHeight="1">
      <c r="D3818" s="78"/>
      <c r="E3818" s="79"/>
    </row>
    <row r="3819" spans="4:5" ht="11.25" customHeight="1">
      <c r="D3819" s="78"/>
      <c r="E3819" s="79"/>
    </row>
    <row r="3820" spans="4:5" ht="11.25" customHeight="1">
      <c r="D3820" s="78"/>
      <c r="E3820" s="79"/>
    </row>
    <row r="3821" spans="4:5" ht="11.25" customHeight="1">
      <c r="D3821" s="78"/>
      <c r="E3821" s="79"/>
    </row>
    <row r="3822" spans="4:5" ht="11.25" customHeight="1">
      <c r="D3822" s="78"/>
      <c r="E3822" s="79"/>
    </row>
    <row r="3823" spans="4:5" ht="11.25" customHeight="1">
      <c r="D3823" s="78"/>
      <c r="E3823" s="79"/>
    </row>
    <row r="3824" spans="4:5" ht="11.25" customHeight="1">
      <c r="D3824" s="78"/>
      <c r="E3824" s="79"/>
    </row>
    <row r="3825" spans="4:5" ht="11.25" customHeight="1">
      <c r="D3825" s="78"/>
      <c r="E3825" s="79"/>
    </row>
    <row r="3826" spans="4:5" ht="11.25" customHeight="1">
      <c r="D3826" s="78"/>
      <c r="E3826" s="79"/>
    </row>
    <row r="3827" spans="4:5" ht="11.25" customHeight="1">
      <c r="D3827" s="78"/>
      <c r="E3827" s="79"/>
    </row>
    <row r="3828" spans="4:5" ht="11.25" customHeight="1">
      <c r="D3828" s="78"/>
      <c r="E3828" s="79"/>
    </row>
    <row r="3829" spans="4:5" ht="11.25" customHeight="1">
      <c r="D3829" s="78"/>
      <c r="E3829" s="79"/>
    </row>
    <row r="3830" spans="4:5" ht="11.25" customHeight="1">
      <c r="D3830" s="78"/>
      <c r="E3830" s="79"/>
    </row>
    <row r="3831" spans="4:5" ht="11.25" customHeight="1">
      <c r="D3831" s="78"/>
      <c r="E3831" s="79"/>
    </row>
    <row r="3832" spans="4:5" ht="11.25" customHeight="1">
      <c r="D3832" s="78"/>
      <c r="E3832" s="79"/>
    </row>
    <row r="3833" spans="4:5" ht="11.25" customHeight="1">
      <c r="D3833" s="78"/>
      <c r="E3833" s="79"/>
    </row>
    <row r="3834" spans="4:5" ht="11.25" customHeight="1">
      <c r="D3834" s="78"/>
      <c r="E3834" s="79"/>
    </row>
    <row r="3835" spans="4:5" ht="11.25" customHeight="1">
      <c r="D3835" s="78"/>
      <c r="E3835" s="79"/>
    </row>
    <row r="3836" spans="4:5" ht="11.25" customHeight="1">
      <c r="D3836" s="78"/>
      <c r="E3836" s="79"/>
    </row>
    <row r="3837" spans="4:5" ht="11.25" customHeight="1">
      <c r="D3837" s="78"/>
      <c r="E3837" s="79"/>
    </row>
    <row r="3838" spans="4:5" ht="11.25" customHeight="1">
      <c r="D3838" s="78"/>
      <c r="E3838" s="79"/>
    </row>
    <row r="3839" spans="4:5" ht="11.25" customHeight="1">
      <c r="D3839" s="78"/>
      <c r="E3839" s="79"/>
    </row>
    <row r="3840" spans="4:5" ht="11.25" customHeight="1">
      <c r="D3840" s="78"/>
      <c r="E3840" s="79"/>
    </row>
    <row r="3841" spans="4:5" ht="11.25" customHeight="1">
      <c r="D3841" s="78"/>
      <c r="E3841" s="79"/>
    </row>
    <row r="3842" spans="4:5" ht="11.25" customHeight="1">
      <c r="D3842" s="78"/>
      <c r="E3842" s="79"/>
    </row>
    <row r="3843" spans="4:5" ht="11.25" customHeight="1">
      <c r="D3843" s="78"/>
      <c r="E3843" s="79"/>
    </row>
    <row r="3844" spans="4:5" ht="11.25" customHeight="1">
      <c r="D3844" s="78"/>
      <c r="E3844" s="79"/>
    </row>
    <row r="3845" spans="4:5" ht="11.25" customHeight="1">
      <c r="D3845" s="78"/>
      <c r="E3845" s="79"/>
    </row>
    <row r="3846" spans="4:5" ht="11.25" customHeight="1">
      <c r="D3846" s="78"/>
      <c r="E3846" s="79"/>
    </row>
    <row r="3847" spans="4:5" ht="11.25" customHeight="1">
      <c r="D3847" s="78"/>
      <c r="E3847" s="79"/>
    </row>
    <row r="3848" spans="4:5" ht="11.25" customHeight="1">
      <c r="D3848" s="78"/>
      <c r="E3848" s="79"/>
    </row>
    <row r="3849" spans="4:5" ht="11.25" customHeight="1">
      <c r="D3849" s="78"/>
      <c r="E3849" s="79"/>
    </row>
    <row r="3850" spans="4:5" ht="11.25" customHeight="1">
      <c r="D3850" s="78"/>
      <c r="E3850" s="79"/>
    </row>
    <row r="3851" spans="4:5" ht="11.25" customHeight="1">
      <c r="D3851" s="78"/>
      <c r="E3851" s="79"/>
    </row>
    <row r="3852" spans="4:5" ht="11.25" customHeight="1">
      <c r="D3852" s="78"/>
      <c r="E3852" s="79"/>
    </row>
    <row r="3853" spans="4:5" ht="11.25" customHeight="1">
      <c r="D3853" s="78"/>
      <c r="E3853" s="79"/>
    </row>
    <row r="3854" spans="4:5" ht="11.25" customHeight="1">
      <c r="D3854" s="78"/>
      <c r="E3854" s="79"/>
    </row>
    <row r="3855" spans="4:5" ht="11.25" customHeight="1">
      <c r="D3855" s="78"/>
      <c r="E3855" s="79"/>
    </row>
    <row r="3856" spans="4:5" ht="11.25" customHeight="1">
      <c r="D3856" s="78"/>
      <c r="E3856" s="79"/>
    </row>
    <row r="3857" spans="4:5" ht="11.25" customHeight="1">
      <c r="D3857" s="78"/>
      <c r="E3857" s="79"/>
    </row>
    <row r="3858" spans="4:5" ht="11.25" customHeight="1">
      <c r="D3858" s="78"/>
      <c r="E3858" s="79"/>
    </row>
    <row r="3859" spans="4:5" ht="11.25" customHeight="1">
      <c r="D3859" s="78"/>
      <c r="E3859" s="79"/>
    </row>
    <row r="3860" spans="4:5" ht="11.25" customHeight="1">
      <c r="D3860" s="78"/>
      <c r="E3860" s="79"/>
    </row>
    <row r="3861" spans="4:5" ht="11.25" customHeight="1">
      <c r="D3861" s="78"/>
      <c r="E3861" s="79"/>
    </row>
    <row r="3862" spans="4:5" ht="11.25" customHeight="1">
      <c r="D3862" s="78"/>
      <c r="E3862" s="79"/>
    </row>
    <row r="3863" spans="4:5" ht="11.25" customHeight="1">
      <c r="D3863" s="78"/>
      <c r="E3863" s="79"/>
    </row>
    <row r="3864" spans="4:5" ht="11.25" customHeight="1">
      <c r="D3864" s="78"/>
      <c r="E3864" s="79"/>
    </row>
    <row r="3865" spans="4:5" ht="11.25" customHeight="1">
      <c r="D3865" s="78"/>
      <c r="E3865" s="79"/>
    </row>
    <row r="3866" spans="4:5" ht="11.25" customHeight="1">
      <c r="D3866" s="78"/>
      <c r="E3866" s="79"/>
    </row>
    <row r="3867" spans="4:5" ht="11.25" customHeight="1">
      <c r="D3867" s="78"/>
      <c r="E3867" s="79"/>
    </row>
    <row r="3868" spans="4:5" ht="11.25" customHeight="1">
      <c r="D3868" s="78"/>
      <c r="E3868" s="79"/>
    </row>
    <row r="3869" spans="4:5" ht="11.25" customHeight="1">
      <c r="D3869" s="78"/>
      <c r="E3869" s="79"/>
    </row>
    <row r="3870" spans="4:5" ht="11.25" customHeight="1">
      <c r="D3870" s="78"/>
      <c r="E3870" s="79"/>
    </row>
    <row r="3871" spans="4:5" ht="11.25" customHeight="1">
      <c r="D3871" s="78"/>
      <c r="E3871" s="79"/>
    </row>
    <row r="3872" spans="4:5" ht="11.25" customHeight="1">
      <c r="D3872" s="78"/>
      <c r="E3872" s="79"/>
    </row>
    <row r="3873" spans="4:5" ht="11.25" customHeight="1">
      <c r="D3873" s="78"/>
      <c r="E3873" s="79"/>
    </row>
    <row r="3874" spans="4:5" ht="11.25" customHeight="1">
      <c r="D3874" s="78"/>
      <c r="E3874" s="79"/>
    </row>
    <row r="3875" spans="4:5" ht="11.25" customHeight="1">
      <c r="D3875" s="78"/>
      <c r="E3875" s="79"/>
    </row>
    <row r="3876" spans="4:5" ht="11.25" customHeight="1">
      <c r="D3876" s="78"/>
      <c r="E3876" s="79"/>
    </row>
    <row r="3877" spans="4:5" ht="11.25" customHeight="1">
      <c r="D3877" s="78"/>
      <c r="E3877" s="79"/>
    </row>
    <row r="3878" spans="4:5" ht="11.25" customHeight="1">
      <c r="D3878" s="78"/>
      <c r="E3878" s="79"/>
    </row>
    <row r="3879" spans="4:5" ht="11.25" customHeight="1">
      <c r="D3879" s="78"/>
      <c r="E3879" s="79"/>
    </row>
    <row r="3880" spans="4:5" ht="11.25" customHeight="1">
      <c r="D3880" s="78"/>
      <c r="E3880" s="79"/>
    </row>
    <row r="3881" spans="4:5" ht="11.25" customHeight="1">
      <c r="D3881" s="78"/>
      <c r="E3881" s="79"/>
    </row>
    <row r="3882" spans="4:5" ht="11.25" customHeight="1">
      <c r="D3882" s="78"/>
      <c r="E3882" s="79"/>
    </row>
    <row r="3883" spans="4:5" ht="11.25" customHeight="1">
      <c r="D3883" s="78"/>
      <c r="E3883" s="79"/>
    </row>
    <row r="3884" spans="4:5" ht="11.25" customHeight="1">
      <c r="D3884" s="78"/>
      <c r="E3884" s="79"/>
    </row>
    <row r="3885" spans="4:5" ht="11.25" customHeight="1">
      <c r="D3885" s="78"/>
      <c r="E3885" s="79"/>
    </row>
    <row r="3886" spans="4:5" ht="11.25" customHeight="1">
      <c r="D3886" s="78"/>
      <c r="E3886" s="79"/>
    </row>
    <row r="3887" spans="4:5" ht="11.25" customHeight="1">
      <c r="D3887" s="78"/>
      <c r="E3887" s="79"/>
    </row>
    <row r="3888" spans="4:5" ht="11.25" customHeight="1">
      <c r="D3888" s="78"/>
      <c r="E3888" s="79"/>
    </row>
    <row r="3889" spans="4:5" ht="11.25" customHeight="1">
      <c r="D3889" s="78"/>
      <c r="E3889" s="79"/>
    </row>
    <row r="3890" spans="4:5" ht="11.25" customHeight="1">
      <c r="D3890" s="78"/>
      <c r="E3890" s="79"/>
    </row>
    <row r="3891" spans="4:5" ht="11.25" customHeight="1">
      <c r="D3891" s="78"/>
      <c r="E3891" s="79"/>
    </row>
    <row r="3892" spans="4:5" ht="11.25" customHeight="1">
      <c r="D3892" s="78"/>
      <c r="E3892" s="79"/>
    </row>
    <row r="3893" spans="4:5" ht="11.25" customHeight="1">
      <c r="D3893" s="78"/>
      <c r="E3893" s="79"/>
    </row>
    <row r="3894" spans="4:5" ht="11.25" customHeight="1">
      <c r="D3894" s="78"/>
      <c r="E3894" s="79"/>
    </row>
    <row r="3895" spans="4:5" ht="11.25" customHeight="1">
      <c r="D3895" s="78"/>
      <c r="E3895" s="79"/>
    </row>
    <row r="3896" spans="4:5" ht="11.25" customHeight="1">
      <c r="D3896" s="78"/>
      <c r="E3896" s="79"/>
    </row>
    <row r="3897" spans="4:5" ht="11.25" customHeight="1">
      <c r="D3897" s="78"/>
      <c r="E3897" s="79"/>
    </row>
    <row r="3898" spans="4:5" ht="11.25" customHeight="1">
      <c r="D3898" s="78"/>
      <c r="E3898" s="79"/>
    </row>
    <row r="3899" spans="4:5" ht="11.25" customHeight="1">
      <c r="D3899" s="78"/>
      <c r="E3899" s="79"/>
    </row>
    <row r="3900" spans="4:5" ht="11.25" customHeight="1">
      <c r="D3900" s="78"/>
      <c r="E3900" s="79"/>
    </row>
    <row r="3901" spans="4:5" ht="11.25" customHeight="1">
      <c r="D3901" s="78"/>
      <c r="E3901" s="79"/>
    </row>
    <row r="3902" spans="4:5" ht="11.25" customHeight="1">
      <c r="D3902" s="78"/>
      <c r="E3902" s="79"/>
    </row>
    <row r="3903" spans="4:5" ht="11.25" customHeight="1">
      <c r="D3903" s="78"/>
      <c r="E3903" s="79"/>
    </row>
    <row r="3904" spans="4:5" ht="11.25" customHeight="1">
      <c r="D3904" s="78"/>
      <c r="E3904" s="79"/>
    </row>
    <row r="3905" spans="4:5" ht="11.25" customHeight="1">
      <c r="D3905" s="78"/>
      <c r="E3905" s="79"/>
    </row>
    <row r="3906" spans="4:5" ht="11.25" customHeight="1">
      <c r="D3906" s="78"/>
      <c r="E3906" s="79"/>
    </row>
    <row r="3907" spans="4:5" ht="11.25" customHeight="1">
      <c r="D3907" s="78"/>
      <c r="E3907" s="79"/>
    </row>
    <row r="3908" spans="4:5" ht="11.25" customHeight="1">
      <c r="D3908" s="78"/>
      <c r="E3908" s="79"/>
    </row>
    <row r="3909" spans="4:5" ht="11.25" customHeight="1">
      <c r="D3909" s="78"/>
      <c r="E3909" s="79"/>
    </row>
    <row r="3910" spans="4:5" ht="11.25" customHeight="1">
      <c r="D3910" s="78"/>
      <c r="E3910" s="79"/>
    </row>
    <row r="3911" spans="4:5" ht="11.25" customHeight="1">
      <c r="D3911" s="78"/>
      <c r="E3911" s="79"/>
    </row>
    <row r="3912" spans="4:5" ht="11.25" customHeight="1">
      <c r="D3912" s="78"/>
      <c r="E3912" s="79"/>
    </row>
    <row r="3913" spans="4:5" ht="11.25" customHeight="1">
      <c r="D3913" s="78"/>
      <c r="E3913" s="79"/>
    </row>
    <row r="3914" spans="4:5" ht="11.25" customHeight="1">
      <c r="D3914" s="78"/>
      <c r="E3914" s="79"/>
    </row>
    <row r="3915" spans="4:5" ht="11.25" customHeight="1">
      <c r="D3915" s="78"/>
      <c r="E3915" s="79"/>
    </row>
    <row r="3916" spans="4:5" ht="11.25" customHeight="1">
      <c r="D3916" s="78"/>
      <c r="E3916" s="79"/>
    </row>
    <row r="3917" spans="4:5" ht="11.25" customHeight="1">
      <c r="D3917" s="78"/>
      <c r="E3917" s="79"/>
    </row>
    <row r="3918" spans="4:5" ht="11.25" customHeight="1">
      <c r="D3918" s="78"/>
      <c r="E3918" s="79"/>
    </row>
    <row r="3919" spans="4:5" ht="11.25" customHeight="1">
      <c r="D3919" s="78"/>
      <c r="E3919" s="79"/>
    </row>
    <row r="3920" spans="4:5" ht="11.25" customHeight="1">
      <c r="D3920" s="78"/>
      <c r="E3920" s="79"/>
    </row>
    <row r="3921" spans="4:5" ht="11.25" customHeight="1">
      <c r="D3921" s="78"/>
      <c r="E3921" s="79"/>
    </row>
    <row r="3922" spans="4:5" ht="11.25" customHeight="1">
      <c r="D3922" s="78"/>
      <c r="E3922" s="79"/>
    </row>
    <row r="3923" spans="4:5" ht="11.25" customHeight="1">
      <c r="D3923" s="78"/>
      <c r="E3923" s="79"/>
    </row>
    <row r="3924" spans="4:5" ht="11.25" customHeight="1">
      <c r="D3924" s="78"/>
      <c r="E3924" s="79"/>
    </row>
    <row r="3925" spans="4:5" ht="11.25" customHeight="1">
      <c r="D3925" s="78"/>
      <c r="E3925" s="79"/>
    </row>
    <row r="3926" spans="4:5" ht="11.25" customHeight="1">
      <c r="D3926" s="78"/>
      <c r="E3926" s="79"/>
    </row>
    <row r="3927" spans="4:5" ht="11.25" customHeight="1">
      <c r="D3927" s="78"/>
      <c r="E3927" s="79"/>
    </row>
    <row r="3928" spans="4:5" ht="11.25" customHeight="1">
      <c r="D3928" s="78"/>
      <c r="E3928" s="79"/>
    </row>
    <row r="3929" spans="4:5" ht="11.25" customHeight="1">
      <c r="D3929" s="78"/>
      <c r="E3929" s="79"/>
    </row>
    <row r="3930" spans="4:5" ht="11.25" customHeight="1">
      <c r="D3930" s="78"/>
      <c r="E3930" s="79"/>
    </row>
    <row r="3931" spans="4:5" ht="11.25" customHeight="1">
      <c r="D3931" s="78"/>
      <c r="E3931" s="79"/>
    </row>
    <row r="3932" spans="4:5" ht="11.25" customHeight="1">
      <c r="D3932" s="78"/>
      <c r="E3932" s="79"/>
    </row>
    <row r="3933" spans="4:5" ht="11.25" customHeight="1">
      <c r="D3933" s="78"/>
      <c r="E3933" s="79"/>
    </row>
    <row r="3934" spans="4:5" ht="11.25" customHeight="1">
      <c r="D3934" s="78"/>
      <c r="E3934" s="79"/>
    </row>
    <row r="3935" spans="4:5" ht="11.25" customHeight="1">
      <c r="D3935" s="78"/>
      <c r="E3935" s="79"/>
    </row>
    <row r="3936" spans="4:5" ht="11.25" customHeight="1">
      <c r="D3936" s="78"/>
      <c r="E3936" s="79"/>
    </row>
    <row r="3937" spans="4:5" ht="11.25" customHeight="1">
      <c r="D3937" s="78"/>
      <c r="E3937" s="79"/>
    </row>
    <row r="3938" spans="4:5" ht="11.25" customHeight="1">
      <c r="D3938" s="78"/>
      <c r="E3938" s="79"/>
    </row>
    <row r="3939" spans="4:5" ht="11.25" customHeight="1">
      <c r="D3939" s="78"/>
      <c r="E3939" s="79"/>
    </row>
    <row r="3940" spans="4:5" ht="11.25" customHeight="1">
      <c r="D3940" s="78"/>
      <c r="E3940" s="79"/>
    </row>
    <row r="3941" spans="4:5" ht="11.25" customHeight="1">
      <c r="D3941" s="78"/>
      <c r="E3941" s="79"/>
    </row>
    <row r="3942" spans="4:5" ht="11.25" customHeight="1">
      <c r="D3942" s="78"/>
      <c r="E3942" s="79"/>
    </row>
    <row r="3943" spans="4:5" ht="11.25" customHeight="1">
      <c r="D3943" s="78"/>
      <c r="E3943" s="79"/>
    </row>
    <row r="3944" spans="4:5" ht="11.25" customHeight="1">
      <c r="D3944" s="78"/>
      <c r="E3944" s="79"/>
    </row>
    <row r="3945" spans="4:5" ht="11.25" customHeight="1">
      <c r="D3945" s="78"/>
      <c r="E3945" s="79"/>
    </row>
    <row r="3946" spans="4:5" ht="11.25" customHeight="1">
      <c r="D3946" s="78"/>
      <c r="E3946" s="79"/>
    </row>
    <row r="3947" spans="4:5" ht="11.25" customHeight="1">
      <c r="D3947" s="78"/>
      <c r="E3947" s="79"/>
    </row>
    <row r="3948" spans="4:5" ht="11.25" customHeight="1">
      <c r="D3948" s="78"/>
      <c r="E3948" s="79"/>
    </row>
    <row r="3949" spans="4:5" ht="11.25" customHeight="1">
      <c r="D3949" s="78"/>
      <c r="E3949" s="79"/>
    </row>
    <row r="3950" spans="4:5" ht="11.25" customHeight="1">
      <c r="D3950" s="78"/>
      <c r="E3950" s="79"/>
    </row>
    <row r="3951" spans="4:5" ht="11.25" customHeight="1">
      <c r="D3951" s="78"/>
      <c r="E3951" s="79"/>
    </row>
    <row r="3952" spans="4:5" ht="11.25" customHeight="1">
      <c r="D3952" s="78"/>
      <c r="E3952" s="79"/>
    </row>
    <row r="3953" spans="4:5" ht="11.25" customHeight="1">
      <c r="D3953" s="78"/>
      <c r="E3953" s="79"/>
    </row>
    <row r="3954" spans="4:5" ht="11.25" customHeight="1">
      <c r="D3954" s="78"/>
      <c r="E3954" s="79"/>
    </row>
    <row r="3955" spans="4:5" ht="11.25" customHeight="1">
      <c r="D3955" s="78"/>
      <c r="E3955" s="79"/>
    </row>
    <row r="3956" spans="4:5" ht="11.25" customHeight="1">
      <c r="D3956" s="78"/>
      <c r="E3956" s="79"/>
    </row>
    <row r="3957" spans="4:5" ht="11.25" customHeight="1">
      <c r="D3957" s="78"/>
      <c r="E3957" s="79"/>
    </row>
    <row r="3958" spans="4:5" ht="11.25" customHeight="1">
      <c r="D3958" s="78"/>
      <c r="E3958" s="79"/>
    </row>
    <row r="3959" spans="4:5" ht="11.25" customHeight="1">
      <c r="D3959" s="78"/>
      <c r="E3959" s="79"/>
    </row>
    <row r="3960" spans="4:5" ht="11.25" customHeight="1">
      <c r="D3960" s="78"/>
      <c r="E3960" s="79"/>
    </row>
    <row r="3961" spans="4:5" ht="11.25" customHeight="1">
      <c r="D3961" s="78"/>
      <c r="E3961" s="79"/>
    </row>
    <row r="3962" spans="4:5" ht="11.25" customHeight="1">
      <c r="D3962" s="78"/>
      <c r="E3962" s="79"/>
    </row>
    <row r="3963" spans="4:5" ht="11.25" customHeight="1">
      <c r="D3963" s="78"/>
      <c r="E3963" s="79"/>
    </row>
    <row r="3964" spans="4:5" ht="11.25" customHeight="1">
      <c r="D3964" s="78"/>
      <c r="E3964" s="79"/>
    </row>
    <row r="3965" spans="4:5" ht="11.25" customHeight="1">
      <c r="D3965" s="78"/>
      <c r="E3965" s="79"/>
    </row>
    <row r="3966" spans="4:5" ht="11.25" customHeight="1">
      <c r="D3966" s="78"/>
      <c r="E3966" s="79"/>
    </row>
    <row r="3967" spans="4:5" ht="11.25" customHeight="1">
      <c r="D3967" s="78"/>
      <c r="E3967" s="79"/>
    </row>
    <row r="3968" spans="4:5" ht="11.25" customHeight="1">
      <c r="D3968" s="78"/>
      <c r="E3968" s="79"/>
    </row>
    <row r="3969" spans="4:5" ht="11.25" customHeight="1">
      <c r="D3969" s="78"/>
      <c r="E3969" s="79"/>
    </row>
    <row r="3970" spans="4:5" ht="11.25" customHeight="1">
      <c r="D3970" s="78"/>
      <c r="E3970" s="79"/>
    </row>
    <row r="3971" spans="4:5" ht="11.25" customHeight="1">
      <c r="D3971" s="78"/>
      <c r="E3971" s="79"/>
    </row>
    <row r="3972" spans="4:5" ht="11.25" customHeight="1">
      <c r="D3972" s="78"/>
      <c r="E3972" s="79"/>
    </row>
    <row r="3973" spans="4:5" ht="11.25" customHeight="1">
      <c r="D3973" s="78"/>
      <c r="E3973" s="79"/>
    </row>
    <row r="3974" spans="4:5" ht="11.25" customHeight="1">
      <c r="D3974" s="78"/>
      <c r="E3974" s="79"/>
    </row>
    <row r="3975" spans="4:5" ht="11.25" customHeight="1">
      <c r="D3975" s="78"/>
      <c r="E3975" s="79"/>
    </row>
    <row r="3976" spans="4:5" ht="11.25" customHeight="1">
      <c r="D3976" s="78"/>
      <c r="E3976" s="79"/>
    </row>
    <row r="3977" spans="4:5" ht="11.25" customHeight="1">
      <c r="D3977" s="78"/>
      <c r="E3977" s="79"/>
    </row>
    <row r="3978" spans="4:5" ht="11.25" customHeight="1">
      <c r="D3978" s="78"/>
      <c r="E3978" s="79"/>
    </row>
    <row r="3979" spans="4:5" ht="11.25" customHeight="1">
      <c r="D3979" s="78"/>
      <c r="E3979" s="79"/>
    </row>
    <row r="3980" spans="4:5" ht="11.25" customHeight="1">
      <c r="D3980" s="78"/>
      <c r="E3980" s="79"/>
    </row>
    <row r="3981" spans="4:5" ht="11.25" customHeight="1">
      <c r="D3981" s="78"/>
      <c r="E3981" s="79"/>
    </row>
    <row r="3982" spans="4:5" ht="11.25" customHeight="1">
      <c r="D3982" s="78"/>
      <c r="E3982" s="79"/>
    </row>
    <row r="3983" spans="4:5" ht="11.25" customHeight="1">
      <c r="D3983" s="78"/>
      <c r="E3983" s="79"/>
    </row>
    <row r="3984" spans="4:5" ht="11.25" customHeight="1">
      <c r="D3984" s="78"/>
      <c r="E3984" s="79"/>
    </row>
    <row r="3985" spans="4:5" ht="11.25" customHeight="1">
      <c r="D3985" s="78"/>
      <c r="E3985" s="79"/>
    </row>
    <row r="3986" spans="4:5" ht="11.25" customHeight="1">
      <c r="D3986" s="78"/>
      <c r="E3986" s="79"/>
    </row>
    <row r="3987" spans="4:5" ht="11.25" customHeight="1">
      <c r="D3987" s="78"/>
      <c r="E3987" s="79"/>
    </row>
    <row r="3988" spans="4:5" ht="11.25" customHeight="1">
      <c r="D3988" s="78"/>
      <c r="E3988" s="79"/>
    </row>
    <row r="3989" spans="4:5" ht="11.25" customHeight="1">
      <c r="D3989" s="78"/>
      <c r="E3989" s="79"/>
    </row>
    <row r="3990" spans="4:5" ht="11.25" customHeight="1">
      <c r="D3990" s="78"/>
      <c r="E3990" s="79"/>
    </row>
    <row r="3991" spans="4:5" ht="11.25" customHeight="1">
      <c r="D3991" s="78"/>
      <c r="E3991" s="79"/>
    </row>
    <row r="3992" spans="4:5" ht="11.25" customHeight="1">
      <c r="D3992" s="78"/>
      <c r="E3992" s="79"/>
    </row>
    <row r="3993" spans="4:5" ht="11.25" customHeight="1">
      <c r="D3993" s="78"/>
      <c r="E3993" s="79"/>
    </row>
    <row r="3994" spans="4:5" ht="11.25" customHeight="1">
      <c r="D3994" s="78"/>
      <c r="E3994" s="79"/>
    </row>
    <row r="3995" spans="4:5" ht="11.25" customHeight="1">
      <c r="D3995" s="78"/>
      <c r="E3995" s="79"/>
    </row>
    <row r="3996" spans="4:5" ht="11.25" customHeight="1">
      <c r="D3996" s="78"/>
      <c r="E3996" s="79"/>
    </row>
    <row r="3997" spans="4:5" ht="11.25" customHeight="1">
      <c r="D3997" s="78"/>
      <c r="E3997" s="79"/>
    </row>
    <row r="3998" spans="4:5" ht="11.25" customHeight="1">
      <c r="D3998" s="78"/>
      <c r="E3998" s="79"/>
    </row>
    <row r="3999" spans="4:5" ht="11.25" customHeight="1">
      <c r="D3999" s="78"/>
      <c r="E3999" s="79"/>
    </row>
    <row r="4000" spans="4:5" ht="11.25" customHeight="1">
      <c r="D4000" s="78"/>
      <c r="E4000" s="79"/>
    </row>
    <row r="4001" spans="4:5" ht="11.25" customHeight="1">
      <c r="D4001" s="78"/>
      <c r="E4001" s="79"/>
    </row>
    <row r="4002" spans="4:5" ht="11.25" customHeight="1">
      <c r="D4002" s="78"/>
      <c r="E4002" s="79"/>
    </row>
    <row r="4003" spans="4:5" ht="11.25" customHeight="1">
      <c r="D4003" s="78"/>
      <c r="E4003" s="79"/>
    </row>
    <row r="4004" spans="4:5" ht="11.25" customHeight="1">
      <c r="D4004" s="78"/>
      <c r="E4004" s="79"/>
    </row>
    <row r="4005" spans="4:5" ht="11.25" customHeight="1">
      <c r="D4005" s="78"/>
      <c r="E4005" s="79"/>
    </row>
    <row r="4006" spans="4:5" ht="11.25" customHeight="1">
      <c r="D4006" s="78"/>
      <c r="E4006" s="79"/>
    </row>
    <row r="4007" spans="4:5" ht="11.25" customHeight="1">
      <c r="D4007" s="78"/>
      <c r="E4007" s="79"/>
    </row>
    <row r="4008" spans="4:5" ht="11.25" customHeight="1">
      <c r="D4008" s="78"/>
      <c r="E4008" s="79"/>
    </row>
    <row r="4009" spans="4:5" ht="11.25" customHeight="1">
      <c r="D4009" s="78"/>
      <c r="E4009" s="79"/>
    </row>
    <row r="4010" spans="4:5" ht="11.25" customHeight="1">
      <c r="D4010" s="78"/>
      <c r="E4010" s="79"/>
    </row>
    <row r="4011" spans="4:5" ht="11.25" customHeight="1">
      <c r="D4011" s="78"/>
      <c r="E4011" s="79"/>
    </row>
    <row r="4012" spans="4:5" ht="11.25" customHeight="1">
      <c r="D4012" s="78"/>
      <c r="E4012" s="79"/>
    </row>
    <row r="4013" spans="4:5" ht="11.25" customHeight="1">
      <c r="D4013" s="78"/>
      <c r="E4013" s="79"/>
    </row>
    <row r="4014" spans="4:5" ht="11.25" customHeight="1">
      <c r="D4014" s="78"/>
      <c r="E4014" s="79"/>
    </row>
    <row r="4015" spans="4:5" ht="11.25" customHeight="1">
      <c r="D4015" s="78"/>
      <c r="E4015" s="79"/>
    </row>
    <row r="4016" spans="4:5" ht="11.25" customHeight="1">
      <c r="D4016" s="78"/>
      <c r="E4016" s="79"/>
    </row>
    <row r="4017" spans="4:5" ht="11.25" customHeight="1">
      <c r="D4017" s="78"/>
      <c r="E4017" s="79"/>
    </row>
    <row r="4018" spans="4:5" ht="11.25" customHeight="1">
      <c r="D4018" s="78"/>
      <c r="E4018" s="79"/>
    </row>
    <row r="4019" spans="4:5" ht="11.25" customHeight="1">
      <c r="D4019" s="78"/>
      <c r="E4019" s="79"/>
    </row>
    <row r="4020" spans="4:5" ht="11.25" customHeight="1">
      <c r="D4020" s="78"/>
      <c r="E4020" s="79"/>
    </row>
    <row r="4021" spans="4:5" ht="11.25" customHeight="1">
      <c r="D4021" s="78"/>
      <c r="E4021" s="79"/>
    </row>
    <row r="4022" spans="4:5" ht="11.25" customHeight="1">
      <c r="D4022" s="78"/>
      <c r="E4022" s="79"/>
    </row>
    <row r="4023" spans="4:5" ht="11.25" customHeight="1">
      <c r="D4023" s="78"/>
      <c r="E4023" s="79"/>
    </row>
    <row r="4024" spans="4:5" ht="11.25" customHeight="1">
      <c r="D4024" s="78"/>
      <c r="E4024" s="79"/>
    </row>
    <row r="4025" spans="4:5" ht="11.25" customHeight="1">
      <c r="D4025" s="78"/>
      <c r="E4025" s="79"/>
    </row>
    <row r="4026" spans="4:5" ht="11.25" customHeight="1">
      <c r="D4026" s="78"/>
      <c r="E4026" s="79"/>
    </row>
    <row r="4027" spans="4:5" ht="11.25" customHeight="1">
      <c r="D4027" s="78"/>
      <c r="E4027" s="79"/>
    </row>
    <row r="4028" spans="4:5" ht="11.25" customHeight="1">
      <c r="D4028" s="78"/>
      <c r="E4028" s="79"/>
    </row>
    <row r="4029" spans="4:5" ht="11.25" customHeight="1">
      <c r="D4029" s="78"/>
      <c r="E4029" s="79"/>
    </row>
    <row r="4030" spans="4:5" ht="11.25" customHeight="1">
      <c r="D4030" s="78"/>
      <c r="E4030" s="79"/>
    </row>
    <row r="4031" spans="4:5" ht="11.25" customHeight="1">
      <c r="D4031" s="78"/>
      <c r="E4031" s="79"/>
    </row>
    <row r="4032" spans="4:5" ht="11.25" customHeight="1">
      <c r="D4032" s="78"/>
      <c r="E4032" s="79"/>
    </row>
    <row r="4033" spans="4:5" ht="11.25" customHeight="1">
      <c r="D4033" s="78"/>
      <c r="E4033" s="79"/>
    </row>
    <row r="4034" spans="4:5" ht="11.25" customHeight="1">
      <c r="D4034" s="78"/>
      <c r="E4034" s="79"/>
    </row>
    <row r="4035" spans="4:5" ht="11.25" customHeight="1">
      <c r="D4035" s="78"/>
      <c r="E4035" s="79"/>
    </row>
    <row r="4036" spans="4:5" ht="11.25" customHeight="1">
      <c r="D4036" s="78"/>
      <c r="E4036" s="79"/>
    </row>
    <row r="4037" spans="4:5" ht="11.25" customHeight="1">
      <c r="D4037" s="78"/>
      <c r="E4037" s="79"/>
    </row>
    <row r="4038" spans="4:5" ht="11.25" customHeight="1">
      <c r="D4038" s="78"/>
      <c r="E4038" s="79"/>
    </row>
    <row r="4039" spans="4:5" ht="11.25" customHeight="1">
      <c r="D4039" s="78"/>
      <c r="E4039" s="79"/>
    </row>
    <row r="4040" spans="4:5" ht="11.25" customHeight="1">
      <c r="D4040" s="78"/>
      <c r="E4040" s="79"/>
    </row>
    <row r="4041" spans="4:5" ht="11.25" customHeight="1">
      <c r="D4041" s="78"/>
      <c r="E4041" s="79"/>
    </row>
    <row r="4042" spans="4:5" ht="11.25" customHeight="1">
      <c r="D4042" s="78"/>
      <c r="E4042" s="79"/>
    </row>
    <row r="4043" spans="4:5" ht="11.25" customHeight="1">
      <c r="D4043" s="78"/>
      <c r="E4043" s="79"/>
    </row>
    <row r="4044" spans="4:5" ht="11.25" customHeight="1">
      <c r="D4044" s="78"/>
      <c r="E4044" s="79"/>
    </row>
    <row r="4045" spans="4:5" ht="11.25" customHeight="1">
      <c r="D4045" s="78"/>
      <c r="E4045" s="79"/>
    </row>
    <row r="4046" spans="4:5" ht="11.25" customHeight="1">
      <c r="D4046" s="78"/>
      <c r="E4046" s="79"/>
    </row>
    <row r="4047" spans="4:5" ht="11.25" customHeight="1">
      <c r="D4047" s="78"/>
      <c r="E4047" s="79"/>
    </row>
    <row r="4048" spans="4:5" ht="11.25" customHeight="1">
      <c r="D4048" s="78"/>
      <c r="E4048" s="79"/>
    </row>
    <row r="4049" spans="4:5" ht="11.25" customHeight="1">
      <c r="D4049" s="78"/>
      <c r="E4049" s="79"/>
    </row>
    <row r="4050" spans="4:5" ht="11.25" customHeight="1">
      <c r="D4050" s="78"/>
      <c r="E4050" s="79"/>
    </row>
    <row r="4051" spans="4:5" ht="11.25" customHeight="1">
      <c r="D4051" s="78"/>
      <c r="E4051" s="79"/>
    </row>
    <row r="4052" spans="4:5" ht="11.25" customHeight="1">
      <c r="D4052" s="78"/>
      <c r="E4052" s="79"/>
    </row>
    <row r="4053" spans="4:5" ht="11.25" customHeight="1">
      <c r="D4053" s="78"/>
      <c r="E4053" s="79"/>
    </row>
    <row r="4054" spans="4:5" ht="11.25" customHeight="1">
      <c r="D4054" s="78"/>
      <c r="E4054" s="79"/>
    </row>
    <row r="4055" spans="4:5" ht="11.25" customHeight="1">
      <c r="D4055" s="78"/>
      <c r="E4055" s="79"/>
    </row>
    <row r="4056" spans="4:5" ht="11.25" customHeight="1">
      <c r="D4056" s="78"/>
      <c r="E4056" s="79"/>
    </row>
    <row r="4057" spans="4:5" ht="11.25" customHeight="1">
      <c r="D4057" s="78"/>
      <c r="E4057" s="79"/>
    </row>
    <row r="4058" spans="4:5" ht="11.25" customHeight="1">
      <c r="D4058" s="78"/>
      <c r="E4058" s="79"/>
    </row>
    <row r="4059" spans="4:5" ht="11.25" customHeight="1">
      <c r="D4059" s="78"/>
      <c r="E4059" s="79"/>
    </row>
    <row r="4060" spans="4:5" ht="11.25" customHeight="1">
      <c r="D4060" s="78"/>
      <c r="E4060" s="79"/>
    </row>
    <row r="4061" spans="4:5" ht="11.25" customHeight="1">
      <c r="D4061" s="78"/>
      <c r="E4061" s="79"/>
    </row>
    <row r="4062" spans="4:5" ht="11.25" customHeight="1">
      <c r="D4062" s="78"/>
      <c r="E4062" s="79"/>
    </row>
    <row r="4063" spans="4:5" ht="11.25" customHeight="1">
      <c r="D4063" s="78"/>
      <c r="E4063" s="79"/>
    </row>
    <row r="4064" spans="4:5" ht="11.25" customHeight="1">
      <c r="D4064" s="78"/>
      <c r="E4064" s="79"/>
    </row>
    <row r="4065" spans="4:5" ht="11.25" customHeight="1">
      <c r="D4065" s="78"/>
      <c r="E4065" s="79"/>
    </row>
    <row r="4066" spans="4:5" ht="11.25" customHeight="1">
      <c r="D4066" s="78"/>
      <c r="E4066" s="79"/>
    </row>
    <row r="4067" spans="4:5" ht="11.25" customHeight="1">
      <c r="D4067" s="78"/>
      <c r="E4067" s="79"/>
    </row>
    <row r="4068" spans="4:5" ht="11.25" customHeight="1">
      <c r="D4068" s="78"/>
      <c r="E4068" s="79"/>
    </row>
    <row r="4069" spans="4:5" ht="11.25" customHeight="1">
      <c r="D4069" s="78"/>
      <c r="E4069" s="79"/>
    </row>
    <row r="4070" spans="4:5" ht="11.25" customHeight="1">
      <c r="D4070" s="78"/>
      <c r="E4070" s="79"/>
    </row>
    <row r="4071" spans="4:5" ht="11.25" customHeight="1">
      <c r="D4071" s="78"/>
      <c r="E4071" s="79"/>
    </row>
    <row r="4072" spans="4:5" ht="11.25" customHeight="1">
      <c r="D4072" s="78"/>
      <c r="E4072" s="79"/>
    </row>
    <row r="4073" spans="4:5" ht="11.25" customHeight="1">
      <c r="D4073" s="78"/>
      <c r="E4073" s="79"/>
    </row>
    <row r="4074" spans="4:5" ht="11.25" customHeight="1">
      <c r="D4074" s="78"/>
      <c r="E4074" s="79"/>
    </row>
    <row r="4075" spans="4:5" ht="11.25" customHeight="1">
      <c r="D4075" s="78"/>
      <c r="E4075" s="79"/>
    </row>
    <row r="4076" spans="4:5" ht="11.25" customHeight="1">
      <c r="D4076" s="78"/>
      <c r="E4076" s="79"/>
    </row>
    <row r="4077" spans="4:5" ht="11.25" customHeight="1">
      <c r="D4077" s="78"/>
      <c r="E4077" s="79"/>
    </row>
    <row r="4078" spans="4:5" ht="11.25" customHeight="1">
      <c r="D4078" s="78"/>
      <c r="E4078" s="79"/>
    </row>
    <row r="4079" spans="4:5" ht="11.25" customHeight="1">
      <c r="D4079" s="78"/>
      <c r="E4079" s="79"/>
    </row>
    <row r="4080" spans="4:5" ht="11.25" customHeight="1">
      <c r="D4080" s="78"/>
      <c r="E4080" s="79"/>
    </row>
    <row r="4081" spans="4:5" ht="11.25" customHeight="1">
      <c r="D4081" s="78"/>
      <c r="E4081" s="79"/>
    </row>
    <row r="4082" spans="4:5" ht="11.25" customHeight="1">
      <c r="D4082" s="78"/>
      <c r="E4082" s="79"/>
    </row>
    <row r="4083" spans="4:5" ht="11.25" customHeight="1">
      <c r="D4083" s="78"/>
      <c r="E4083" s="79"/>
    </row>
    <row r="4084" spans="4:5" ht="11.25" customHeight="1">
      <c r="D4084" s="78"/>
      <c r="E4084" s="79"/>
    </row>
    <row r="4085" spans="4:5" ht="11.25" customHeight="1">
      <c r="D4085" s="78"/>
      <c r="E4085" s="79"/>
    </row>
    <row r="4086" spans="4:5" ht="11.25" customHeight="1">
      <c r="D4086" s="78"/>
      <c r="E4086" s="79"/>
    </row>
    <row r="4087" spans="4:5" ht="11.25" customHeight="1">
      <c r="D4087" s="78"/>
      <c r="E4087" s="79"/>
    </row>
    <row r="4088" spans="4:5" ht="11.25" customHeight="1">
      <c r="D4088" s="78"/>
      <c r="E4088" s="79"/>
    </row>
    <row r="4089" spans="4:5" ht="11.25" customHeight="1">
      <c r="D4089" s="78"/>
      <c r="E4089" s="79"/>
    </row>
    <row r="4090" spans="4:5" ht="11.25" customHeight="1">
      <c r="D4090" s="78"/>
      <c r="E4090" s="79"/>
    </row>
    <row r="4091" spans="4:5" ht="11.25" customHeight="1">
      <c r="D4091" s="78"/>
      <c r="E4091" s="79"/>
    </row>
    <row r="4092" spans="4:5" ht="11.25" customHeight="1">
      <c r="D4092" s="78"/>
      <c r="E4092" s="79"/>
    </row>
    <row r="4093" spans="4:5" ht="11.25" customHeight="1">
      <c r="D4093" s="78"/>
      <c r="E4093" s="79"/>
    </row>
    <row r="4094" spans="4:5" ht="11.25" customHeight="1">
      <c r="D4094" s="78"/>
      <c r="E4094" s="79"/>
    </row>
    <row r="4095" spans="4:5" ht="11.25" customHeight="1">
      <c r="D4095" s="78"/>
      <c r="E4095" s="79"/>
    </row>
    <row r="4096" spans="4:5" ht="11.25" customHeight="1">
      <c r="D4096" s="78"/>
      <c r="E4096" s="79"/>
    </row>
    <row r="4097" spans="4:5" ht="11.25" customHeight="1">
      <c r="D4097" s="78"/>
      <c r="E4097" s="79"/>
    </row>
    <row r="4098" spans="4:5" ht="11.25" customHeight="1">
      <c r="D4098" s="78"/>
      <c r="E4098" s="79"/>
    </row>
    <row r="4099" spans="4:5" ht="11.25" customHeight="1">
      <c r="D4099" s="78"/>
      <c r="E4099" s="79"/>
    </row>
    <row r="4100" spans="4:5" ht="11.25" customHeight="1">
      <c r="D4100" s="78"/>
      <c r="E4100" s="79"/>
    </row>
    <row r="4101" spans="4:5" ht="11.25" customHeight="1">
      <c r="D4101" s="78"/>
      <c r="E4101" s="79"/>
    </row>
    <row r="4102" spans="4:5" ht="11.25" customHeight="1">
      <c r="D4102" s="78"/>
      <c r="E4102" s="79"/>
    </row>
    <row r="4103" spans="4:5" ht="11.25" customHeight="1">
      <c r="D4103" s="78"/>
      <c r="E4103" s="79"/>
    </row>
    <row r="4104" spans="4:5" ht="11.25" customHeight="1">
      <c r="D4104" s="78"/>
      <c r="E4104" s="79"/>
    </row>
    <row r="4105" spans="4:5" ht="11.25" customHeight="1">
      <c r="D4105" s="78"/>
      <c r="E4105" s="79"/>
    </row>
    <row r="4106" spans="4:5" ht="11.25" customHeight="1">
      <c r="D4106" s="78"/>
      <c r="E4106" s="79"/>
    </row>
    <row r="4107" spans="4:5" ht="11.25" customHeight="1">
      <c r="D4107" s="78"/>
      <c r="E4107" s="79"/>
    </row>
    <row r="4108" spans="4:5" ht="11.25" customHeight="1">
      <c r="D4108" s="78"/>
      <c r="E4108" s="79"/>
    </row>
    <row r="4109" spans="4:5" ht="11.25" customHeight="1">
      <c r="D4109" s="78"/>
      <c r="E4109" s="79"/>
    </row>
    <row r="4110" spans="4:5" ht="11.25" customHeight="1">
      <c r="D4110" s="78"/>
      <c r="E4110" s="79"/>
    </row>
    <row r="4111" spans="4:5" ht="11.25" customHeight="1">
      <c r="D4111" s="78"/>
      <c r="E4111" s="79"/>
    </row>
    <row r="4112" spans="4:5" ht="11.25" customHeight="1">
      <c r="D4112" s="78"/>
      <c r="E4112" s="79"/>
    </row>
    <row r="4113" spans="4:5" ht="11.25" customHeight="1">
      <c r="D4113" s="78"/>
      <c r="E4113" s="79"/>
    </row>
    <row r="4114" spans="4:5" ht="11.25" customHeight="1">
      <c r="D4114" s="78"/>
      <c r="E4114" s="79"/>
    </row>
    <row r="4115" spans="4:5" ht="11.25" customHeight="1">
      <c r="D4115" s="78"/>
      <c r="E4115" s="79"/>
    </row>
    <row r="4116" spans="4:5" ht="11.25" customHeight="1">
      <c r="D4116" s="78"/>
      <c r="E4116" s="79"/>
    </row>
    <row r="4117" spans="4:5" ht="11.25" customHeight="1">
      <c r="D4117" s="78"/>
      <c r="E4117" s="79"/>
    </row>
    <row r="4118" spans="4:5" ht="11.25" customHeight="1">
      <c r="D4118" s="78"/>
      <c r="E4118" s="79"/>
    </row>
    <row r="4119" spans="4:5" ht="11.25" customHeight="1">
      <c r="D4119" s="78"/>
      <c r="E4119" s="79"/>
    </row>
    <row r="4120" spans="4:5" ht="11.25" customHeight="1">
      <c r="D4120" s="78"/>
      <c r="E4120" s="79"/>
    </row>
    <row r="4121" spans="4:5" ht="11.25" customHeight="1">
      <c r="D4121" s="78"/>
      <c r="E4121" s="79"/>
    </row>
    <row r="4122" spans="4:5" ht="11.25" customHeight="1">
      <c r="D4122" s="78"/>
      <c r="E4122" s="79"/>
    </row>
    <row r="4123" spans="4:5" ht="11.25" customHeight="1">
      <c r="D4123" s="78"/>
      <c r="E4123" s="79"/>
    </row>
    <row r="4124" spans="4:5" ht="11.25" customHeight="1">
      <c r="D4124" s="78"/>
      <c r="E4124" s="79"/>
    </row>
    <row r="4125" spans="4:5" ht="11.25" customHeight="1">
      <c r="D4125" s="78"/>
      <c r="E4125" s="79"/>
    </row>
    <row r="4126" spans="4:5" ht="11.25" customHeight="1">
      <c r="D4126" s="78"/>
      <c r="E4126" s="79"/>
    </row>
    <row r="4127" spans="4:5" ht="11.25" customHeight="1">
      <c r="D4127" s="78"/>
      <c r="E4127" s="79"/>
    </row>
    <row r="4128" spans="4:5" ht="11.25" customHeight="1">
      <c r="D4128" s="78"/>
      <c r="E4128" s="79"/>
    </row>
    <row r="4129" spans="4:5" ht="11.25" customHeight="1">
      <c r="D4129" s="78"/>
      <c r="E4129" s="79"/>
    </row>
    <row r="4130" spans="4:5" ht="11.25" customHeight="1">
      <c r="D4130" s="78"/>
      <c r="E4130" s="79"/>
    </row>
    <row r="4131" spans="4:5" ht="11.25" customHeight="1">
      <c r="D4131" s="78"/>
      <c r="E4131" s="79"/>
    </row>
    <row r="4132" spans="4:5" ht="11.25" customHeight="1">
      <c r="D4132" s="78"/>
      <c r="E4132" s="79"/>
    </row>
    <row r="4133" spans="4:5" ht="11.25" customHeight="1">
      <c r="D4133" s="78"/>
      <c r="E4133" s="79"/>
    </row>
    <row r="4134" spans="4:5" ht="11.25" customHeight="1">
      <c r="D4134" s="78"/>
      <c r="E4134" s="79"/>
    </row>
    <row r="4135" spans="4:5" ht="11.25" customHeight="1">
      <c r="D4135" s="78"/>
      <c r="E4135" s="79"/>
    </row>
    <row r="4136" spans="4:5" ht="11.25" customHeight="1">
      <c r="D4136" s="78"/>
      <c r="E4136" s="79"/>
    </row>
    <row r="4137" spans="4:5" ht="11.25" customHeight="1">
      <c r="D4137" s="78"/>
      <c r="E4137" s="79"/>
    </row>
    <row r="4138" spans="4:5" ht="11.25" customHeight="1">
      <c r="D4138" s="78"/>
      <c r="E4138" s="79"/>
    </row>
    <row r="4139" spans="4:5" ht="11.25" customHeight="1">
      <c r="D4139" s="78"/>
      <c r="E4139" s="79"/>
    </row>
    <row r="4140" spans="4:5" ht="11.25" customHeight="1">
      <c r="D4140" s="78"/>
      <c r="E4140" s="79"/>
    </row>
    <row r="4141" spans="4:5" ht="11.25" customHeight="1">
      <c r="D4141" s="78"/>
      <c r="E4141" s="79"/>
    </row>
    <row r="4142" spans="4:5" ht="11.25" customHeight="1">
      <c r="D4142" s="78"/>
      <c r="E4142" s="79"/>
    </row>
    <row r="4143" spans="4:5" ht="11.25" customHeight="1">
      <c r="D4143" s="78"/>
      <c r="E4143" s="79"/>
    </row>
    <row r="4144" spans="4:5" ht="11.25" customHeight="1">
      <c r="D4144" s="78"/>
      <c r="E4144" s="79"/>
    </row>
    <row r="4145" spans="4:5" ht="11.25" customHeight="1">
      <c r="D4145" s="78"/>
      <c r="E4145" s="79"/>
    </row>
    <row r="4146" spans="4:5" ht="11.25" customHeight="1">
      <c r="D4146" s="78"/>
      <c r="E4146" s="79"/>
    </row>
    <row r="4147" spans="4:5" ht="11.25" customHeight="1">
      <c r="D4147" s="78"/>
      <c r="E4147" s="79"/>
    </row>
    <row r="4148" spans="4:5" ht="11.25" customHeight="1">
      <c r="D4148" s="78"/>
      <c r="E4148" s="79"/>
    </row>
    <row r="4149" spans="4:5" ht="11.25" customHeight="1">
      <c r="D4149" s="78"/>
      <c r="E4149" s="79"/>
    </row>
    <row r="4150" spans="4:5" ht="11.25" customHeight="1">
      <c r="D4150" s="78"/>
      <c r="E4150" s="79"/>
    </row>
    <row r="4151" spans="4:5" ht="11.25" customHeight="1">
      <c r="D4151" s="78"/>
      <c r="E4151" s="79"/>
    </row>
    <row r="4152" spans="4:5" ht="11.25" customHeight="1">
      <c r="D4152" s="78"/>
      <c r="E4152" s="79"/>
    </row>
    <row r="4153" spans="4:5" ht="11.25" customHeight="1">
      <c r="D4153" s="78"/>
      <c r="E4153" s="79"/>
    </row>
    <row r="4154" spans="4:5" ht="11.25" customHeight="1">
      <c r="D4154" s="78"/>
      <c r="E4154" s="79"/>
    </row>
    <row r="4155" spans="4:5" ht="11.25" customHeight="1">
      <c r="D4155" s="78"/>
      <c r="E4155" s="79"/>
    </row>
    <row r="4156" spans="4:5" ht="11.25" customHeight="1">
      <c r="D4156" s="78"/>
      <c r="E4156" s="79"/>
    </row>
    <row r="4157" spans="4:5" ht="11.25" customHeight="1">
      <c r="D4157" s="78"/>
      <c r="E4157" s="79"/>
    </row>
    <row r="4158" spans="4:5" ht="11.25" customHeight="1">
      <c r="D4158" s="78"/>
      <c r="E4158" s="79"/>
    </row>
    <row r="4159" spans="4:5" ht="11.25" customHeight="1">
      <c r="D4159" s="78"/>
      <c r="E4159" s="79"/>
    </row>
    <row r="4160" spans="4:5" ht="11.25" customHeight="1">
      <c r="D4160" s="78"/>
      <c r="E4160" s="79"/>
    </row>
    <row r="4161" spans="4:5" ht="11.25" customHeight="1">
      <c r="D4161" s="78"/>
      <c r="E4161" s="79"/>
    </row>
    <row r="4162" spans="4:5" ht="11.25" customHeight="1">
      <c r="D4162" s="78"/>
      <c r="E4162" s="79"/>
    </row>
    <row r="4163" spans="4:5" ht="11.25" customHeight="1">
      <c r="D4163" s="78"/>
      <c r="E4163" s="79"/>
    </row>
    <row r="4164" spans="4:5" ht="11.25" customHeight="1">
      <c r="D4164" s="78"/>
      <c r="E4164" s="79"/>
    </row>
    <row r="4165" spans="4:5" ht="11.25" customHeight="1">
      <c r="D4165" s="78"/>
      <c r="E4165" s="79"/>
    </row>
    <row r="4166" spans="4:5" ht="11.25" customHeight="1">
      <c r="D4166" s="78"/>
      <c r="E4166" s="79"/>
    </row>
    <row r="4167" spans="4:5" ht="11.25" customHeight="1">
      <c r="D4167" s="78"/>
      <c r="E4167" s="79"/>
    </row>
    <row r="4168" spans="4:5" ht="11.25" customHeight="1">
      <c r="D4168" s="78"/>
      <c r="E4168" s="79"/>
    </row>
    <row r="4169" spans="4:5" ht="11.25" customHeight="1">
      <c r="D4169" s="78"/>
      <c r="E4169" s="79"/>
    </row>
    <row r="4170" spans="4:5" ht="11.25" customHeight="1">
      <c r="D4170" s="78"/>
      <c r="E4170" s="79"/>
    </row>
    <row r="4171" spans="4:5" ht="11.25" customHeight="1">
      <c r="D4171" s="78"/>
      <c r="E4171" s="79"/>
    </row>
    <row r="4172" spans="4:5" ht="11.25" customHeight="1">
      <c r="D4172" s="78"/>
      <c r="E4172" s="79"/>
    </row>
    <row r="4173" spans="4:5" ht="11.25" customHeight="1">
      <c r="D4173" s="78"/>
      <c r="E4173" s="79"/>
    </row>
    <row r="4174" spans="4:5" ht="11.25" customHeight="1">
      <c r="D4174" s="78"/>
      <c r="E4174" s="79"/>
    </row>
    <row r="4175" spans="4:5" ht="11.25" customHeight="1">
      <c r="D4175" s="78"/>
      <c r="E4175" s="79"/>
    </row>
    <row r="4176" spans="4:5" ht="11.25" customHeight="1">
      <c r="D4176" s="78"/>
      <c r="E4176" s="79"/>
    </row>
    <row r="4177" spans="4:5" ht="11.25" customHeight="1">
      <c r="D4177" s="78"/>
      <c r="E4177" s="79"/>
    </row>
    <row r="4178" spans="4:5" ht="11.25" customHeight="1">
      <c r="D4178" s="78"/>
      <c r="E4178" s="79"/>
    </row>
    <row r="4179" spans="4:5" ht="11.25" customHeight="1">
      <c r="D4179" s="78"/>
      <c r="E4179" s="79"/>
    </row>
    <row r="4180" spans="4:5" ht="11.25" customHeight="1">
      <c r="D4180" s="78"/>
      <c r="E4180" s="79"/>
    </row>
    <row r="4181" spans="4:5" ht="11.25" customHeight="1">
      <c r="D4181" s="78"/>
      <c r="E4181" s="79"/>
    </row>
    <row r="4182" spans="4:5" ht="11.25" customHeight="1">
      <c r="D4182" s="78"/>
      <c r="E4182" s="79"/>
    </row>
    <row r="4183" spans="4:5" ht="11.25" customHeight="1">
      <c r="D4183" s="78"/>
      <c r="E4183" s="79"/>
    </row>
    <row r="4184" spans="4:5" ht="11.25" customHeight="1">
      <c r="D4184" s="78"/>
      <c r="E4184" s="79"/>
    </row>
    <row r="4185" spans="4:5" ht="11.25" customHeight="1">
      <c r="D4185" s="78"/>
      <c r="E4185" s="79"/>
    </row>
    <row r="4186" spans="4:5" ht="11.25" customHeight="1">
      <c r="D4186" s="78"/>
      <c r="E4186" s="79"/>
    </row>
    <row r="4187" spans="4:5" ht="11.25" customHeight="1">
      <c r="D4187" s="78"/>
      <c r="E4187" s="79"/>
    </row>
    <row r="4188" spans="4:5" ht="11.25" customHeight="1">
      <c r="D4188" s="78"/>
      <c r="E4188" s="79"/>
    </row>
    <row r="4189" spans="4:5" ht="11.25" customHeight="1">
      <c r="D4189" s="78"/>
      <c r="E4189" s="79"/>
    </row>
    <row r="4190" spans="4:5" ht="11.25" customHeight="1">
      <c r="D4190" s="78"/>
      <c r="E4190" s="79"/>
    </row>
    <row r="4191" spans="4:5" ht="11.25" customHeight="1">
      <c r="D4191" s="78"/>
      <c r="E4191" s="79"/>
    </row>
    <row r="4192" spans="4:5" ht="11.25" customHeight="1">
      <c r="D4192" s="78"/>
      <c r="E4192" s="79"/>
    </row>
    <row r="4193" spans="4:5" ht="11.25" customHeight="1">
      <c r="D4193" s="78"/>
      <c r="E4193" s="79"/>
    </row>
    <row r="4194" spans="4:5" ht="11.25" customHeight="1">
      <c r="D4194" s="78"/>
      <c r="E4194" s="79"/>
    </row>
    <row r="4195" spans="4:5" ht="11.25" customHeight="1">
      <c r="D4195" s="78"/>
      <c r="E4195" s="79"/>
    </row>
    <row r="4196" spans="4:5" ht="11.25" customHeight="1">
      <c r="D4196" s="78"/>
      <c r="E4196" s="79"/>
    </row>
    <row r="4197" spans="4:5" ht="11.25" customHeight="1">
      <c r="D4197" s="78"/>
      <c r="E4197" s="79"/>
    </row>
    <row r="4198" spans="4:5" ht="11.25" customHeight="1">
      <c r="D4198" s="78"/>
      <c r="E4198" s="79"/>
    </row>
    <row r="4199" spans="4:5" ht="11.25" customHeight="1">
      <c r="D4199" s="78"/>
      <c r="E4199" s="79"/>
    </row>
    <row r="4200" spans="4:5" ht="11.25" customHeight="1">
      <c r="D4200" s="78"/>
      <c r="E4200" s="79"/>
    </row>
    <row r="4201" spans="4:5" ht="11.25" customHeight="1">
      <c r="D4201" s="78"/>
      <c r="E4201" s="79"/>
    </row>
    <row r="4202" spans="4:5" ht="11.25" customHeight="1">
      <c r="D4202" s="78"/>
      <c r="E4202" s="79"/>
    </row>
    <row r="4203" spans="4:5" ht="11.25" customHeight="1">
      <c r="D4203" s="78"/>
      <c r="E4203" s="79"/>
    </row>
    <row r="4204" spans="4:5" ht="11.25" customHeight="1">
      <c r="D4204" s="78"/>
      <c r="E4204" s="79"/>
    </row>
    <row r="4205" spans="4:5" ht="11.25" customHeight="1">
      <c r="D4205" s="78"/>
      <c r="E4205" s="79"/>
    </row>
    <row r="4206" spans="4:5" ht="11.25" customHeight="1">
      <c r="D4206" s="78"/>
      <c r="E4206" s="79"/>
    </row>
    <row r="4207" spans="4:5" ht="11.25" customHeight="1">
      <c r="D4207" s="78"/>
      <c r="E4207" s="79"/>
    </row>
    <row r="4208" spans="4:5" ht="11.25" customHeight="1">
      <c r="D4208" s="78"/>
      <c r="E4208" s="79"/>
    </row>
    <row r="4209" spans="4:5" ht="11.25" customHeight="1">
      <c r="D4209" s="78"/>
      <c r="E4209" s="79"/>
    </row>
    <row r="4210" spans="4:5" ht="11.25" customHeight="1">
      <c r="D4210" s="78"/>
      <c r="E4210" s="79"/>
    </row>
    <row r="4211" spans="4:5" ht="11.25" customHeight="1">
      <c r="D4211" s="78"/>
      <c r="E4211" s="79"/>
    </row>
    <row r="4212" spans="4:5" ht="11.25" customHeight="1">
      <c r="D4212" s="78"/>
      <c r="E4212" s="79"/>
    </row>
    <row r="4213" spans="4:5" ht="11.25" customHeight="1">
      <c r="D4213" s="78"/>
      <c r="E4213" s="79"/>
    </row>
    <row r="4214" spans="4:5" ht="11.25" customHeight="1">
      <c r="D4214" s="78"/>
      <c r="E4214" s="79"/>
    </row>
    <row r="4215" spans="4:5" ht="11.25" customHeight="1">
      <c r="D4215" s="78"/>
      <c r="E4215" s="79"/>
    </row>
    <row r="4216" spans="4:5" ht="11.25" customHeight="1">
      <c r="D4216" s="78"/>
      <c r="E4216" s="79"/>
    </row>
    <row r="4217" spans="4:5" ht="11.25" customHeight="1">
      <c r="D4217" s="78"/>
      <c r="E4217" s="79"/>
    </row>
    <row r="4218" spans="4:5" ht="11.25" customHeight="1">
      <c r="D4218" s="78"/>
      <c r="E4218" s="79"/>
    </row>
    <row r="4219" spans="4:5" ht="11.25" customHeight="1">
      <c r="D4219" s="78"/>
      <c r="E4219" s="79"/>
    </row>
    <row r="4220" spans="4:5" ht="11.25" customHeight="1">
      <c r="D4220" s="78"/>
      <c r="E4220" s="79"/>
    </row>
    <row r="4221" spans="4:5" ht="11.25" customHeight="1">
      <c r="D4221" s="78"/>
      <c r="E4221" s="79"/>
    </row>
    <row r="4222" spans="4:5" ht="11.25" customHeight="1">
      <c r="D4222" s="78"/>
      <c r="E4222" s="79"/>
    </row>
    <row r="4223" spans="4:5" ht="11.25" customHeight="1">
      <c r="D4223" s="78"/>
      <c r="E4223" s="79"/>
    </row>
    <row r="4224" spans="4:5" ht="11.25" customHeight="1">
      <c r="D4224" s="78"/>
      <c r="E4224" s="79"/>
    </row>
    <row r="4225" spans="4:5" ht="11.25" customHeight="1">
      <c r="D4225" s="78"/>
      <c r="E4225" s="79"/>
    </row>
    <row r="4226" spans="4:5" ht="11.25" customHeight="1">
      <c r="D4226" s="78"/>
      <c r="E4226" s="79"/>
    </row>
    <row r="4227" spans="4:5" ht="11.25" customHeight="1">
      <c r="D4227" s="78"/>
      <c r="E4227" s="79"/>
    </row>
    <row r="4228" spans="4:5" ht="11.25" customHeight="1">
      <c r="D4228" s="78"/>
      <c r="E4228" s="79"/>
    </row>
    <row r="4229" spans="4:5" ht="11.25" customHeight="1">
      <c r="D4229" s="78"/>
      <c r="E4229" s="79"/>
    </row>
    <row r="4230" spans="4:5" ht="11.25" customHeight="1">
      <c r="D4230" s="78"/>
      <c r="E4230" s="79"/>
    </row>
    <row r="4231" spans="4:5" ht="11.25" customHeight="1">
      <c r="D4231" s="78"/>
      <c r="E4231" s="79"/>
    </row>
    <row r="4232" spans="4:5" ht="11.25" customHeight="1">
      <c r="D4232" s="78"/>
      <c r="E4232" s="79"/>
    </row>
    <row r="4233" spans="4:5" ht="11.25" customHeight="1">
      <c r="D4233" s="78"/>
      <c r="E4233" s="79"/>
    </row>
    <row r="4234" spans="4:5" ht="11.25" customHeight="1">
      <c r="D4234" s="78"/>
      <c r="E4234" s="79"/>
    </row>
    <row r="4235" spans="4:5" ht="11.25" customHeight="1">
      <c r="D4235" s="78"/>
      <c r="E4235" s="79"/>
    </row>
    <row r="4236" spans="4:5" ht="11.25" customHeight="1">
      <c r="D4236" s="78"/>
      <c r="E4236" s="79"/>
    </row>
    <row r="4237" spans="4:5" ht="11.25" customHeight="1">
      <c r="D4237" s="78"/>
      <c r="E4237" s="79"/>
    </row>
    <row r="4238" spans="4:5" ht="11.25" customHeight="1">
      <c r="D4238" s="78"/>
      <c r="E4238" s="79"/>
    </row>
    <row r="4239" spans="4:5" ht="11.25" customHeight="1">
      <c r="D4239" s="78"/>
      <c r="E4239" s="79"/>
    </row>
    <row r="4240" spans="4:5" ht="11.25" customHeight="1">
      <c r="D4240" s="78"/>
      <c r="E4240" s="79"/>
    </row>
    <row r="4241" spans="4:5" ht="11.25" customHeight="1">
      <c r="D4241" s="78"/>
      <c r="E4241" s="79"/>
    </row>
    <row r="4242" spans="4:5" ht="11.25" customHeight="1">
      <c r="D4242" s="78"/>
      <c r="E4242" s="79"/>
    </row>
    <row r="4243" spans="4:5" ht="11.25" customHeight="1">
      <c r="D4243" s="78"/>
      <c r="E4243" s="79"/>
    </row>
    <row r="4244" spans="4:5" ht="11.25" customHeight="1">
      <c r="D4244" s="78"/>
      <c r="E4244" s="79"/>
    </row>
    <row r="4245" spans="4:5" ht="11.25" customHeight="1">
      <c r="D4245" s="78"/>
      <c r="E4245" s="79"/>
    </row>
    <row r="4246" spans="4:5" ht="11.25" customHeight="1">
      <c r="D4246" s="78"/>
      <c r="E4246" s="79"/>
    </row>
    <row r="4247" spans="4:5" ht="11.25" customHeight="1">
      <c r="D4247" s="78"/>
      <c r="E4247" s="79"/>
    </row>
    <row r="4248" spans="4:5" ht="11.25" customHeight="1">
      <c r="D4248" s="78"/>
      <c r="E4248" s="79"/>
    </row>
    <row r="4249" spans="4:5" ht="11.25" customHeight="1">
      <c r="D4249" s="78"/>
      <c r="E4249" s="79"/>
    </row>
    <row r="4250" spans="4:5" ht="11.25" customHeight="1">
      <c r="D4250" s="78"/>
      <c r="E4250" s="79"/>
    </row>
    <row r="4251" spans="4:5" ht="11.25" customHeight="1">
      <c r="D4251" s="78"/>
      <c r="E4251" s="79"/>
    </row>
    <row r="4252" spans="4:5" ht="11.25" customHeight="1">
      <c r="D4252" s="78"/>
      <c r="E4252" s="79"/>
    </row>
    <row r="4253" spans="4:5" ht="11.25" customHeight="1">
      <c r="D4253" s="78"/>
      <c r="E4253" s="79"/>
    </row>
    <row r="4254" spans="4:5" ht="11.25" customHeight="1">
      <c r="D4254" s="78"/>
      <c r="E4254" s="79"/>
    </row>
    <row r="4255" spans="4:5" ht="11.25" customHeight="1">
      <c r="D4255" s="78"/>
      <c r="E4255" s="79"/>
    </row>
    <row r="4256" spans="4:5" ht="11.25" customHeight="1">
      <c r="D4256" s="78"/>
      <c r="E4256" s="79"/>
    </row>
    <row r="4257" spans="4:5" ht="11.25" customHeight="1">
      <c r="D4257" s="78"/>
      <c r="E4257" s="79"/>
    </row>
    <row r="4258" spans="4:5" ht="11.25" customHeight="1">
      <c r="D4258" s="78"/>
      <c r="E4258" s="79"/>
    </row>
    <row r="4259" spans="4:5" ht="11.25" customHeight="1">
      <c r="D4259" s="78"/>
      <c r="E4259" s="79"/>
    </row>
    <row r="4260" spans="4:5" ht="11.25" customHeight="1">
      <c r="D4260" s="78"/>
      <c r="E4260" s="79"/>
    </row>
    <row r="4261" spans="4:5" ht="11.25" customHeight="1">
      <c r="D4261" s="78"/>
      <c r="E4261" s="79"/>
    </row>
    <row r="4262" spans="4:5" ht="11.25" customHeight="1">
      <c r="D4262" s="78"/>
      <c r="E4262" s="79"/>
    </row>
    <row r="4263" spans="4:5" ht="11.25" customHeight="1">
      <c r="D4263" s="78"/>
      <c r="E4263" s="79"/>
    </row>
    <row r="4264" spans="4:5" ht="11.25" customHeight="1">
      <c r="D4264" s="78"/>
      <c r="E4264" s="79"/>
    </row>
    <row r="4265" spans="4:5" ht="11.25" customHeight="1">
      <c r="D4265" s="78"/>
      <c r="E4265" s="79"/>
    </row>
    <row r="4266" spans="4:5" ht="11.25" customHeight="1">
      <c r="D4266" s="78"/>
      <c r="E4266" s="79"/>
    </row>
    <row r="4267" spans="4:5" ht="11.25" customHeight="1">
      <c r="D4267" s="78"/>
      <c r="E4267" s="79"/>
    </row>
    <row r="4268" spans="4:5" ht="11.25" customHeight="1">
      <c r="D4268" s="78"/>
      <c r="E4268" s="79"/>
    </row>
    <row r="4269" spans="4:5" ht="11.25" customHeight="1">
      <c r="D4269" s="78"/>
      <c r="E4269" s="79"/>
    </row>
    <row r="4270" spans="4:5" ht="11.25" customHeight="1">
      <c r="D4270" s="78"/>
      <c r="E4270" s="79"/>
    </row>
    <row r="4271" spans="4:5" ht="11.25" customHeight="1">
      <c r="D4271" s="78"/>
      <c r="E4271" s="79"/>
    </row>
    <row r="4272" spans="4:5" ht="11.25" customHeight="1">
      <c r="D4272" s="78"/>
      <c r="E4272" s="79"/>
    </row>
    <row r="4273" spans="4:5" ht="11.25" customHeight="1">
      <c r="D4273" s="78"/>
      <c r="E4273" s="79"/>
    </row>
    <row r="4274" spans="4:5" ht="11.25" customHeight="1">
      <c r="D4274" s="78"/>
      <c r="E4274" s="79"/>
    </row>
    <row r="4275" spans="4:5" ht="11.25" customHeight="1">
      <c r="D4275" s="78"/>
      <c r="E4275" s="79"/>
    </row>
    <row r="4276" spans="4:5" ht="11.25" customHeight="1">
      <c r="D4276" s="78"/>
      <c r="E4276" s="79"/>
    </row>
    <row r="4277" spans="4:5" ht="11.25" customHeight="1">
      <c r="D4277" s="78"/>
      <c r="E4277" s="79"/>
    </row>
    <row r="4278" spans="4:5" ht="11.25" customHeight="1">
      <c r="D4278" s="78"/>
      <c r="E4278" s="79"/>
    </row>
    <row r="4279" spans="4:5" ht="11.25" customHeight="1">
      <c r="D4279" s="78"/>
      <c r="E4279" s="79"/>
    </row>
    <row r="4280" spans="4:5" ht="11.25" customHeight="1">
      <c r="D4280" s="78"/>
      <c r="E4280" s="79"/>
    </row>
    <row r="4281" spans="4:5" ht="11.25" customHeight="1">
      <c r="D4281" s="78"/>
      <c r="E4281" s="79"/>
    </row>
    <row r="4282" spans="4:5" ht="11.25" customHeight="1">
      <c r="D4282" s="78"/>
      <c r="E4282" s="79"/>
    </row>
    <row r="4283" spans="4:5" ht="11.25" customHeight="1">
      <c r="D4283" s="78"/>
      <c r="E4283" s="79"/>
    </row>
    <row r="4284" spans="4:5" ht="11.25" customHeight="1">
      <c r="D4284" s="78"/>
      <c r="E4284" s="79"/>
    </row>
    <row r="4285" spans="4:5" ht="11.25" customHeight="1">
      <c r="D4285" s="78"/>
      <c r="E4285" s="79"/>
    </row>
    <row r="4286" spans="4:5" ht="11.25" customHeight="1">
      <c r="D4286" s="78"/>
      <c r="E4286" s="79"/>
    </row>
    <row r="4287" spans="4:5" ht="11.25" customHeight="1">
      <c r="D4287" s="78"/>
      <c r="E4287" s="79"/>
    </row>
    <row r="4288" spans="4:5" ht="11.25" customHeight="1">
      <c r="D4288" s="78"/>
      <c r="E4288" s="79"/>
    </row>
    <row r="4289" spans="4:5" ht="11.25" customHeight="1">
      <c r="D4289" s="78"/>
      <c r="E4289" s="79"/>
    </row>
    <row r="4290" spans="4:5" ht="11.25" customHeight="1">
      <c r="D4290" s="78"/>
      <c r="E4290" s="79"/>
    </row>
    <row r="4291" spans="4:5" ht="11.25" customHeight="1">
      <c r="D4291" s="78"/>
      <c r="E4291" s="79"/>
    </row>
    <row r="4292" spans="4:5" ht="11.25" customHeight="1">
      <c r="D4292" s="78"/>
      <c r="E4292" s="79"/>
    </row>
    <row r="4293" spans="4:5" ht="11.25" customHeight="1">
      <c r="D4293" s="78"/>
      <c r="E4293" s="79"/>
    </row>
    <row r="4294" spans="4:5" ht="11.25" customHeight="1">
      <c r="D4294" s="78"/>
      <c r="E4294" s="79"/>
    </row>
    <row r="4295" spans="4:5" ht="11.25" customHeight="1">
      <c r="D4295" s="78"/>
      <c r="E4295" s="79"/>
    </row>
    <row r="4296" spans="4:5" ht="11.25" customHeight="1">
      <c r="D4296" s="78"/>
      <c r="E4296" s="79"/>
    </row>
    <row r="4297" spans="4:5" ht="11.25" customHeight="1">
      <c r="D4297" s="78"/>
      <c r="E4297" s="79"/>
    </row>
    <row r="4298" spans="4:5" ht="11.25" customHeight="1">
      <c r="D4298" s="78"/>
      <c r="E4298" s="79"/>
    </row>
    <row r="4299" spans="4:5" ht="11.25" customHeight="1">
      <c r="D4299" s="78"/>
      <c r="E4299" s="79"/>
    </row>
    <row r="4300" spans="4:5" ht="11.25" customHeight="1">
      <c r="D4300" s="78"/>
      <c r="E4300" s="79"/>
    </row>
    <row r="4301" spans="4:5" ht="11.25" customHeight="1">
      <c r="D4301" s="78"/>
      <c r="E4301" s="79"/>
    </row>
    <row r="4302" spans="4:5" ht="11.25" customHeight="1">
      <c r="D4302" s="78"/>
      <c r="E4302" s="79"/>
    </row>
    <row r="4303" spans="4:5" ht="11.25" customHeight="1">
      <c r="D4303" s="78"/>
      <c r="E4303" s="79"/>
    </row>
    <row r="4304" spans="4:5" ht="11.25" customHeight="1">
      <c r="D4304" s="78"/>
      <c r="E4304" s="79"/>
    </row>
    <row r="4305" spans="4:5" ht="11.25" customHeight="1">
      <c r="D4305" s="78"/>
      <c r="E4305" s="79"/>
    </row>
    <row r="4306" spans="4:5" ht="11.25" customHeight="1">
      <c r="D4306" s="78"/>
      <c r="E4306" s="79"/>
    </row>
    <row r="4307" spans="4:5" ht="11.25" customHeight="1">
      <c r="D4307" s="78"/>
      <c r="E4307" s="79"/>
    </row>
    <row r="4308" spans="4:5" ht="11.25" customHeight="1">
      <c r="D4308" s="78"/>
      <c r="E4308" s="79"/>
    </row>
    <row r="4309" spans="4:5" ht="11.25" customHeight="1">
      <c r="D4309" s="78"/>
      <c r="E4309" s="79"/>
    </row>
    <row r="4310" spans="4:5" ht="11.25" customHeight="1">
      <c r="D4310" s="78"/>
      <c r="E4310" s="79"/>
    </row>
    <row r="4311" spans="4:5" ht="11.25" customHeight="1">
      <c r="D4311" s="78"/>
      <c r="E4311" s="79"/>
    </row>
    <row r="4312" spans="4:5" ht="11.25" customHeight="1">
      <c r="D4312" s="78"/>
      <c r="E4312" s="79"/>
    </row>
    <row r="4313" spans="4:5" ht="11.25" customHeight="1">
      <c r="D4313" s="78"/>
      <c r="E4313" s="79"/>
    </row>
    <row r="4314" spans="4:5" ht="11.25" customHeight="1">
      <c r="D4314" s="78"/>
      <c r="E4314" s="79"/>
    </row>
    <row r="4315" spans="4:5" ht="11.25" customHeight="1">
      <c r="D4315" s="78"/>
      <c r="E4315" s="79"/>
    </row>
    <row r="4316" spans="4:5" ht="11.25" customHeight="1">
      <c r="D4316" s="78"/>
      <c r="E4316" s="79"/>
    </row>
    <row r="4317" spans="4:5" ht="11.25" customHeight="1">
      <c r="D4317" s="78"/>
      <c r="E4317" s="79"/>
    </row>
    <row r="4318" spans="4:5" ht="11.25" customHeight="1">
      <c r="D4318" s="78"/>
      <c r="E4318" s="79"/>
    </row>
    <row r="4319" spans="4:5" ht="11.25" customHeight="1">
      <c r="D4319" s="78"/>
      <c r="E4319" s="79"/>
    </row>
    <row r="4320" spans="4:5" ht="11.25" customHeight="1">
      <c r="D4320" s="78"/>
      <c r="E4320" s="79"/>
    </row>
    <row r="4321" spans="4:5" ht="11.25" customHeight="1">
      <c r="D4321" s="78"/>
      <c r="E4321" s="79"/>
    </row>
    <row r="4322" spans="4:5" ht="11.25" customHeight="1">
      <c r="D4322" s="78"/>
      <c r="E4322" s="79"/>
    </row>
    <row r="4323" spans="4:5" ht="11.25" customHeight="1">
      <c r="D4323" s="78"/>
      <c r="E4323" s="79"/>
    </row>
    <row r="4324" spans="4:5" ht="11.25" customHeight="1">
      <c r="D4324" s="78"/>
      <c r="E4324" s="79"/>
    </row>
    <row r="4325" spans="4:5" ht="11.25" customHeight="1">
      <c r="D4325" s="78"/>
      <c r="E4325" s="79"/>
    </row>
    <row r="4326" spans="4:5" ht="11.25" customHeight="1">
      <c r="D4326" s="78"/>
      <c r="E4326" s="79"/>
    </row>
    <row r="4327" spans="4:5" ht="11.25" customHeight="1">
      <c r="D4327" s="78"/>
      <c r="E4327" s="79"/>
    </row>
    <row r="4328" spans="4:5" ht="11.25" customHeight="1">
      <c r="D4328" s="78"/>
      <c r="E4328" s="79"/>
    </row>
    <row r="4329" spans="4:5" ht="11.25" customHeight="1">
      <c r="D4329" s="78"/>
      <c r="E4329" s="79"/>
    </row>
    <row r="4330" spans="4:5" ht="11.25" customHeight="1">
      <c r="D4330" s="78"/>
      <c r="E4330" s="79"/>
    </row>
    <row r="4331" spans="4:5" ht="11.25" customHeight="1">
      <c r="D4331" s="78"/>
      <c r="E4331" s="79"/>
    </row>
    <row r="4332" spans="4:5" ht="11.25" customHeight="1">
      <c r="D4332" s="78"/>
      <c r="E4332" s="79"/>
    </row>
    <row r="4333" spans="4:5" ht="11.25" customHeight="1">
      <c r="D4333" s="78"/>
      <c r="E4333" s="79"/>
    </row>
    <row r="4334" spans="4:5" ht="11.25" customHeight="1">
      <c r="D4334" s="78"/>
      <c r="E4334" s="79"/>
    </row>
    <row r="4335" spans="4:5" ht="11.25" customHeight="1">
      <c r="D4335" s="78"/>
      <c r="E4335" s="79"/>
    </row>
    <row r="4336" spans="4:5" ht="11.25" customHeight="1">
      <c r="D4336" s="78"/>
      <c r="E4336" s="79"/>
    </row>
    <row r="4337" spans="4:5" ht="11.25" customHeight="1">
      <c r="D4337" s="78"/>
      <c r="E4337" s="79"/>
    </row>
    <row r="4338" spans="4:5" ht="11.25" customHeight="1">
      <c r="D4338" s="78"/>
      <c r="E4338" s="79"/>
    </row>
    <row r="4339" spans="4:5" ht="11.25" customHeight="1">
      <c r="D4339" s="78"/>
      <c r="E4339" s="79"/>
    </row>
    <row r="4340" spans="4:5" ht="11.25" customHeight="1">
      <c r="D4340" s="78"/>
      <c r="E4340" s="79"/>
    </row>
    <row r="4341" spans="4:5" ht="11.25" customHeight="1">
      <c r="D4341" s="78"/>
      <c r="E4341" s="79"/>
    </row>
    <row r="4342" spans="4:5" ht="11.25" customHeight="1">
      <c r="D4342" s="78"/>
      <c r="E4342" s="79"/>
    </row>
    <row r="4343" spans="4:5" ht="11.25" customHeight="1">
      <c r="D4343" s="78"/>
      <c r="E4343" s="79"/>
    </row>
    <row r="4344" spans="4:5" ht="11.25" customHeight="1">
      <c r="D4344" s="78"/>
      <c r="E4344" s="79"/>
    </row>
    <row r="4345" spans="4:5" ht="11.25" customHeight="1">
      <c r="D4345" s="78"/>
      <c r="E4345" s="79"/>
    </row>
    <row r="4346" spans="4:5" ht="11.25" customHeight="1">
      <c r="D4346" s="78"/>
      <c r="E4346" s="79"/>
    </row>
    <row r="4347" spans="4:5" ht="11.25" customHeight="1">
      <c r="D4347" s="78"/>
      <c r="E4347" s="79"/>
    </row>
    <row r="4348" spans="4:5" ht="11.25" customHeight="1">
      <c r="D4348" s="78"/>
      <c r="E4348" s="79"/>
    </row>
    <row r="4349" spans="4:5" ht="11.25" customHeight="1">
      <c r="D4349" s="78"/>
      <c r="E4349" s="79"/>
    </row>
    <row r="4350" spans="4:5" ht="11.25" customHeight="1">
      <c r="D4350" s="78"/>
      <c r="E4350" s="79"/>
    </row>
    <row r="4351" spans="4:5" ht="11.25" customHeight="1">
      <c r="D4351" s="78"/>
      <c r="E4351" s="79"/>
    </row>
    <row r="4352" spans="4:5" ht="11.25" customHeight="1">
      <c r="D4352" s="78"/>
      <c r="E4352" s="79"/>
    </row>
    <row r="4353" spans="4:5" ht="11.25" customHeight="1">
      <c r="D4353" s="78"/>
      <c r="E4353" s="79"/>
    </row>
    <row r="4354" spans="4:5" ht="11.25" customHeight="1">
      <c r="D4354" s="78"/>
      <c r="E4354" s="79"/>
    </row>
    <row r="4355" spans="4:5" ht="11.25" customHeight="1">
      <c r="D4355" s="78"/>
      <c r="E4355" s="79"/>
    </row>
    <row r="4356" spans="4:5" ht="11.25" customHeight="1">
      <c r="D4356" s="78"/>
      <c r="E4356" s="79"/>
    </row>
    <row r="4357" spans="4:5" ht="11.25" customHeight="1">
      <c r="D4357" s="78"/>
      <c r="E4357" s="79"/>
    </row>
    <row r="4358" spans="4:5" ht="11.25" customHeight="1">
      <c r="D4358" s="78"/>
      <c r="E4358" s="79"/>
    </row>
    <row r="4359" spans="4:5" ht="11.25" customHeight="1">
      <c r="D4359" s="78"/>
      <c r="E4359" s="79"/>
    </row>
    <row r="4360" spans="4:5" ht="11.25" customHeight="1">
      <c r="D4360" s="78"/>
      <c r="E4360" s="79"/>
    </row>
    <row r="4361" spans="4:5" ht="11.25" customHeight="1">
      <c r="D4361" s="78"/>
      <c r="E4361" s="79"/>
    </row>
    <row r="4362" spans="4:5" ht="11.25" customHeight="1">
      <c r="D4362" s="78"/>
      <c r="E4362" s="79"/>
    </row>
    <row r="4363" spans="4:5" ht="11.25" customHeight="1">
      <c r="D4363" s="78"/>
      <c r="E4363" s="79"/>
    </row>
    <row r="4364" spans="4:5" ht="11.25" customHeight="1">
      <c r="D4364" s="78"/>
      <c r="E4364" s="79"/>
    </row>
    <row r="4365" spans="4:5" ht="11.25" customHeight="1">
      <c r="D4365" s="78"/>
      <c r="E4365" s="79"/>
    </row>
    <row r="4366" spans="4:5" ht="11.25" customHeight="1">
      <c r="D4366" s="78"/>
      <c r="E4366" s="79"/>
    </row>
    <row r="4367" spans="4:5" ht="11.25" customHeight="1">
      <c r="D4367" s="78"/>
      <c r="E4367" s="79"/>
    </row>
    <row r="4368" spans="4:5" ht="11.25" customHeight="1">
      <c r="D4368" s="78"/>
      <c r="E4368" s="79"/>
    </row>
    <row r="4369" spans="4:5" ht="11.25" customHeight="1">
      <c r="D4369" s="78"/>
      <c r="E4369" s="79"/>
    </row>
    <row r="4370" spans="4:5" ht="11.25" customHeight="1">
      <c r="D4370" s="78"/>
      <c r="E4370" s="79"/>
    </row>
    <row r="4371" spans="4:5" ht="11.25" customHeight="1">
      <c r="D4371" s="78"/>
      <c r="E4371" s="79"/>
    </row>
    <row r="4372" spans="4:5" ht="11.25" customHeight="1">
      <c r="D4372" s="78"/>
      <c r="E4372" s="79"/>
    </row>
    <row r="4373" spans="4:5" ht="11.25" customHeight="1">
      <c r="D4373" s="78"/>
      <c r="E4373" s="79"/>
    </row>
    <row r="4374" spans="4:5" ht="11.25" customHeight="1">
      <c r="D4374" s="78"/>
      <c r="E4374" s="79"/>
    </row>
    <row r="4375" spans="4:5" ht="11.25" customHeight="1">
      <c r="D4375" s="78"/>
      <c r="E4375" s="79"/>
    </row>
    <row r="4376" spans="4:5" ht="11.25" customHeight="1">
      <c r="D4376" s="78"/>
      <c r="E4376" s="79"/>
    </row>
    <row r="4377" spans="4:5" ht="11.25" customHeight="1">
      <c r="D4377" s="78"/>
      <c r="E4377" s="79"/>
    </row>
    <row r="4378" spans="4:5" ht="11.25" customHeight="1">
      <c r="D4378" s="78"/>
      <c r="E4378" s="79"/>
    </row>
    <row r="4379" spans="4:5" ht="11.25" customHeight="1">
      <c r="D4379" s="78"/>
      <c r="E4379" s="79"/>
    </row>
    <row r="4380" spans="4:5" ht="11.25" customHeight="1">
      <c r="D4380" s="78"/>
      <c r="E4380" s="79"/>
    </row>
    <row r="4381" spans="4:5" ht="11.25" customHeight="1">
      <c r="D4381" s="78"/>
      <c r="E4381" s="79"/>
    </row>
    <row r="4382" spans="4:5" ht="11.25" customHeight="1">
      <c r="D4382" s="78"/>
      <c r="E4382" s="79"/>
    </row>
    <row r="4383" spans="4:5" ht="11.25" customHeight="1">
      <c r="D4383" s="78"/>
      <c r="E4383" s="79"/>
    </row>
    <row r="4384" spans="4:5" ht="11.25" customHeight="1">
      <c r="D4384" s="78"/>
      <c r="E4384" s="79"/>
    </row>
    <row r="4385" spans="4:5" ht="11.25" customHeight="1">
      <c r="D4385" s="78"/>
      <c r="E4385" s="79"/>
    </row>
    <row r="4386" spans="4:5" ht="11.25" customHeight="1">
      <c r="D4386" s="78"/>
      <c r="E4386" s="79"/>
    </row>
    <row r="4387" spans="4:5" ht="11.25" customHeight="1">
      <c r="D4387" s="78"/>
      <c r="E4387" s="79"/>
    </row>
    <row r="4388" spans="4:5" ht="11.25" customHeight="1">
      <c r="D4388" s="78"/>
      <c r="E4388" s="79"/>
    </row>
    <row r="4389" spans="4:5" ht="11.25" customHeight="1">
      <c r="D4389" s="78"/>
      <c r="E4389" s="79"/>
    </row>
    <row r="4390" spans="4:5" ht="11.25" customHeight="1">
      <c r="D4390" s="78"/>
      <c r="E4390" s="79"/>
    </row>
    <row r="4391" spans="4:5" ht="11.25" customHeight="1">
      <c r="D4391" s="78"/>
      <c r="E4391" s="79"/>
    </row>
    <row r="4392" spans="4:5" ht="11.25" customHeight="1">
      <c r="D4392" s="78"/>
      <c r="E4392" s="79"/>
    </row>
    <row r="4393" spans="4:5" ht="11.25" customHeight="1">
      <c r="D4393" s="78"/>
      <c r="E4393" s="79"/>
    </row>
    <row r="4394" spans="4:5" ht="11.25" customHeight="1">
      <c r="D4394" s="78"/>
      <c r="E4394" s="79"/>
    </row>
    <row r="4395" spans="4:5" ht="11.25" customHeight="1">
      <c r="D4395" s="78"/>
      <c r="E4395" s="79"/>
    </row>
    <row r="4396" spans="4:5" ht="11.25" customHeight="1">
      <c r="D4396" s="78"/>
      <c r="E4396" s="79"/>
    </row>
    <row r="4397" spans="4:5" ht="11.25" customHeight="1">
      <c r="D4397" s="78"/>
      <c r="E4397" s="79"/>
    </row>
    <row r="4398" spans="4:5" ht="11.25" customHeight="1">
      <c r="D4398" s="78"/>
      <c r="E4398" s="79"/>
    </row>
    <row r="4399" spans="4:5" ht="11.25" customHeight="1">
      <c r="D4399" s="78"/>
      <c r="E4399" s="79"/>
    </row>
    <row r="4400" spans="4:5" ht="11.25" customHeight="1">
      <c r="D4400" s="78"/>
      <c r="E4400" s="79"/>
    </row>
    <row r="4401" spans="4:5" ht="11.25" customHeight="1">
      <c r="D4401" s="78"/>
      <c r="E4401" s="79"/>
    </row>
    <row r="4402" spans="4:5" ht="11.25" customHeight="1">
      <c r="D4402" s="78"/>
      <c r="E4402" s="79"/>
    </row>
    <row r="4403" spans="4:5" ht="11.25" customHeight="1">
      <c r="D4403" s="78"/>
      <c r="E4403" s="79"/>
    </row>
    <row r="4404" spans="4:5" ht="11.25" customHeight="1">
      <c r="D4404" s="78"/>
      <c r="E4404" s="79"/>
    </row>
    <row r="4405" spans="4:5" ht="11.25" customHeight="1">
      <c r="D4405" s="78"/>
      <c r="E4405" s="79"/>
    </row>
    <row r="4406" spans="4:5" ht="11.25" customHeight="1">
      <c r="D4406" s="78"/>
      <c r="E4406" s="79"/>
    </row>
    <row r="4407" spans="4:5" ht="11.25" customHeight="1">
      <c r="D4407" s="78"/>
      <c r="E4407" s="79"/>
    </row>
    <row r="4408" spans="4:5" ht="11.25" customHeight="1">
      <c r="D4408" s="78"/>
      <c r="E4408" s="79"/>
    </row>
    <row r="4409" spans="4:5" ht="11.25" customHeight="1">
      <c r="D4409" s="78"/>
      <c r="E4409" s="79"/>
    </row>
    <row r="4410" spans="4:5" ht="11.25" customHeight="1">
      <c r="D4410" s="78"/>
      <c r="E4410" s="79"/>
    </row>
    <row r="4411" spans="4:5" ht="11.25" customHeight="1">
      <c r="D4411" s="78"/>
      <c r="E4411" s="79"/>
    </row>
    <row r="4412" spans="4:5" ht="11.25" customHeight="1">
      <c r="D4412" s="78"/>
      <c r="E4412" s="79"/>
    </row>
    <row r="4413" spans="4:5" ht="11.25" customHeight="1">
      <c r="D4413" s="78"/>
      <c r="E4413" s="79"/>
    </row>
    <row r="4414" spans="4:5" ht="11.25" customHeight="1">
      <c r="D4414" s="78"/>
      <c r="E4414" s="79"/>
    </row>
    <row r="4415" spans="4:5" ht="11.25" customHeight="1">
      <c r="D4415" s="78"/>
      <c r="E4415" s="79"/>
    </row>
    <row r="4416" spans="4:5" ht="11.25" customHeight="1">
      <c r="D4416" s="78"/>
      <c r="E4416" s="79"/>
    </row>
    <row r="4417" spans="4:5" ht="11.25" customHeight="1">
      <c r="D4417" s="78"/>
      <c r="E4417" s="79"/>
    </row>
    <row r="4418" spans="4:5" ht="11.25" customHeight="1">
      <c r="D4418" s="78"/>
      <c r="E4418" s="79"/>
    </row>
    <row r="4419" spans="4:5" ht="11.25" customHeight="1">
      <c r="D4419" s="78"/>
      <c r="E4419" s="79"/>
    </row>
    <row r="4420" spans="4:5" ht="11.25" customHeight="1">
      <c r="D4420" s="78"/>
      <c r="E4420" s="79"/>
    </row>
    <row r="4421" spans="4:5" ht="11.25" customHeight="1">
      <c r="D4421" s="78"/>
      <c r="E4421" s="79"/>
    </row>
    <row r="4422" spans="4:5" ht="11.25" customHeight="1">
      <c r="D4422" s="78"/>
      <c r="E4422" s="79"/>
    </row>
    <row r="4423" spans="4:5" ht="11.25" customHeight="1">
      <c r="D4423" s="78"/>
      <c r="E4423" s="79"/>
    </row>
    <row r="4424" spans="4:5" ht="11.25" customHeight="1">
      <c r="D4424" s="78"/>
      <c r="E4424" s="79"/>
    </row>
    <row r="4425" spans="4:5" ht="11.25" customHeight="1">
      <c r="D4425" s="78"/>
      <c r="E4425" s="79"/>
    </row>
    <row r="4426" spans="4:5" ht="11.25" customHeight="1">
      <c r="D4426" s="78"/>
      <c r="E4426" s="79"/>
    </row>
    <row r="4427" spans="4:5" ht="11.25" customHeight="1">
      <c r="D4427" s="78"/>
      <c r="E4427" s="79"/>
    </row>
    <row r="4428" spans="4:5" ht="11.25" customHeight="1">
      <c r="D4428" s="78"/>
      <c r="E4428" s="79"/>
    </row>
    <row r="4429" spans="4:5" ht="11.25" customHeight="1">
      <c r="D4429" s="78"/>
      <c r="E4429" s="79"/>
    </row>
    <row r="4430" spans="4:5" ht="11.25" customHeight="1">
      <c r="D4430" s="78"/>
      <c r="E4430" s="79"/>
    </row>
    <row r="4431" spans="4:5" ht="11.25" customHeight="1">
      <c r="D4431" s="78"/>
      <c r="E4431" s="79"/>
    </row>
    <row r="4432" spans="4:5" ht="11.25" customHeight="1">
      <c r="D4432" s="78"/>
      <c r="E4432" s="79"/>
    </row>
    <row r="4433" spans="4:5" ht="11.25" customHeight="1">
      <c r="D4433" s="78"/>
      <c r="E4433" s="79"/>
    </row>
    <row r="4434" spans="4:5" ht="11.25" customHeight="1">
      <c r="D4434" s="78"/>
      <c r="E4434" s="79"/>
    </row>
    <row r="4435" spans="4:5" ht="11.25" customHeight="1">
      <c r="D4435" s="78"/>
      <c r="E4435" s="79"/>
    </row>
    <row r="4436" spans="4:5" ht="11.25" customHeight="1">
      <c r="D4436" s="78"/>
      <c r="E4436" s="79"/>
    </row>
    <row r="4437" spans="4:5" ht="11.25" customHeight="1">
      <c r="D4437" s="78"/>
      <c r="E4437" s="79"/>
    </row>
    <row r="4438" spans="4:5" ht="11.25" customHeight="1">
      <c r="D4438" s="78"/>
      <c r="E4438" s="79"/>
    </row>
    <row r="4439" spans="4:5" ht="11.25" customHeight="1">
      <c r="D4439" s="78"/>
      <c r="E4439" s="79"/>
    </row>
    <row r="4440" spans="4:5" ht="11.25" customHeight="1">
      <c r="D4440" s="78"/>
      <c r="E4440" s="79"/>
    </row>
    <row r="4441" spans="4:5" ht="11.25" customHeight="1">
      <c r="D4441" s="78"/>
      <c r="E4441" s="79"/>
    </row>
    <row r="4442" spans="4:5" ht="11.25" customHeight="1">
      <c r="D4442" s="78"/>
      <c r="E4442" s="79"/>
    </row>
    <row r="4443" spans="4:5" ht="11.25" customHeight="1">
      <c r="D4443" s="78"/>
      <c r="E4443" s="79"/>
    </row>
    <row r="4444" spans="4:5" ht="11.25" customHeight="1">
      <c r="D4444" s="78"/>
      <c r="E4444" s="79"/>
    </row>
    <row r="4445" spans="4:5" ht="11.25" customHeight="1">
      <c r="D4445" s="78"/>
      <c r="E4445" s="79"/>
    </row>
    <row r="4446" spans="4:5" ht="11.25" customHeight="1">
      <c r="D4446" s="78"/>
      <c r="E4446" s="79"/>
    </row>
    <row r="4447" spans="4:5" ht="11.25" customHeight="1">
      <c r="D4447" s="78"/>
      <c r="E4447" s="79"/>
    </row>
    <row r="4448" spans="4:5" ht="11.25" customHeight="1">
      <c r="D4448" s="78"/>
      <c r="E4448" s="79"/>
    </row>
    <row r="4449" spans="4:5" ht="11.25" customHeight="1">
      <c r="D4449" s="78"/>
      <c r="E4449" s="79"/>
    </row>
    <row r="4450" spans="4:5" ht="11.25" customHeight="1">
      <c r="D4450" s="78"/>
      <c r="E4450" s="79"/>
    </row>
    <row r="4451" spans="4:5" ht="11.25" customHeight="1">
      <c r="D4451" s="78"/>
      <c r="E4451" s="79"/>
    </row>
    <row r="4452" spans="4:5" ht="11.25" customHeight="1">
      <c r="D4452" s="78"/>
      <c r="E4452" s="79"/>
    </row>
    <row r="4453" spans="4:5" ht="11.25" customHeight="1">
      <c r="D4453" s="78"/>
      <c r="E4453" s="79"/>
    </row>
    <row r="4454" spans="4:5" ht="11.25" customHeight="1">
      <c r="D4454" s="78"/>
      <c r="E4454" s="79"/>
    </row>
    <row r="4455" spans="4:5" ht="11.25" customHeight="1">
      <c r="D4455" s="78"/>
      <c r="E4455" s="79"/>
    </row>
    <row r="4456" spans="4:5" ht="11.25" customHeight="1">
      <c r="D4456" s="78"/>
      <c r="E4456" s="79"/>
    </row>
    <row r="4457" spans="4:5" ht="11.25" customHeight="1">
      <c r="D4457" s="78"/>
      <c r="E4457" s="79"/>
    </row>
    <row r="4458" spans="4:5" ht="11.25" customHeight="1">
      <c r="D4458" s="78"/>
      <c r="E4458" s="79"/>
    </row>
    <row r="4459" spans="4:5" ht="11.25" customHeight="1">
      <c r="D4459" s="78"/>
      <c r="E4459" s="79"/>
    </row>
    <row r="4460" spans="4:5" ht="11.25" customHeight="1">
      <c r="D4460" s="78"/>
      <c r="E4460" s="79"/>
    </row>
    <row r="4461" spans="4:5" ht="11.25" customHeight="1">
      <c r="D4461" s="78"/>
      <c r="E4461" s="79"/>
    </row>
    <row r="4462" spans="4:5" ht="11.25" customHeight="1">
      <c r="D4462" s="78"/>
      <c r="E4462" s="79"/>
    </row>
    <row r="4463" spans="4:5" ht="11.25" customHeight="1">
      <c r="D4463" s="78"/>
      <c r="E4463" s="79"/>
    </row>
    <row r="4464" spans="4:5" ht="11.25" customHeight="1">
      <c r="D4464" s="78"/>
      <c r="E4464" s="79"/>
    </row>
    <row r="4465" spans="4:5" ht="11.25" customHeight="1">
      <c r="D4465" s="78"/>
      <c r="E4465" s="79"/>
    </row>
    <row r="4466" spans="4:5" ht="11.25" customHeight="1">
      <c r="D4466" s="78"/>
      <c r="E4466" s="79"/>
    </row>
    <row r="4467" spans="4:5" ht="11.25" customHeight="1">
      <c r="D4467" s="78"/>
      <c r="E4467" s="79"/>
    </row>
    <row r="4468" spans="4:5" ht="11.25" customHeight="1">
      <c r="D4468" s="78"/>
      <c r="E4468" s="79"/>
    </row>
    <row r="4469" spans="4:5" ht="11.25" customHeight="1">
      <c r="D4469" s="78"/>
      <c r="E4469" s="79"/>
    </row>
    <row r="4470" spans="4:5" ht="11.25" customHeight="1">
      <c r="D4470" s="78"/>
      <c r="E4470" s="79"/>
    </row>
    <row r="4471" spans="4:5" ht="11.25" customHeight="1">
      <c r="D4471" s="78"/>
      <c r="E4471" s="79"/>
    </row>
    <row r="4472" spans="4:5" ht="11.25" customHeight="1">
      <c r="D4472" s="78"/>
      <c r="E4472" s="79"/>
    </row>
    <row r="4473" spans="4:5" ht="11.25" customHeight="1">
      <c r="D4473" s="78"/>
      <c r="E4473" s="79"/>
    </row>
    <row r="4474" spans="4:5" ht="11.25" customHeight="1">
      <c r="D4474" s="78"/>
      <c r="E4474" s="79"/>
    </row>
    <row r="4475" spans="4:5" ht="11.25" customHeight="1">
      <c r="D4475" s="78"/>
      <c r="E4475" s="79"/>
    </row>
    <row r="4476" spans="4:5" ht="11.25" customHeight="1">
      <c r="D4476" s="78"/>
      <c r="E4476" s="79"/>
    </row>
    <row r="4477" spans="4:5" ht="11.25" customHeight="1">
      <c r="D4477" s="78"/>
      <c r="E4477" s="79"/>
    </row>
    <row r="4478" spans="4:5" ht="11.25" customHeight="1">
      <c r="D4478" s="78"/>
      <c r="E4478" s="79"/>
    </row>
    <row r="4479" spans="4:5" ht="11.25" customHeight="1">
      <c r="D4479" s="78"/>
      <c r="E4479" s="79"/>
    </row>
    <row r="4480" spans="4:5" ht="11.25" customHeight="1">
      <c r="D4480" s="78"/>
      <c r="E4480" s="79"/>
    </row>
    <row r="4481" spans="4:5" ht="11.25" customHeight="1">
      <c r="D4481" s="78"/>
      <c r="E4481" s="79"/>
    </row>
    <row r="4482" spans="4:5" ht="11.25" customHeight="1">
      <c r="D4482" s="78"/>
      <c r="E4482" s="79"/>
    </row>
    <row r="4483" spans="4:5" ht="11.25" customHeight="1">
      <c r="D4483" s="78"/>
      <c r="E4483" s="79"/>
    </row>
    <row r="4484" spans="4:5" ht="11.25" customHeight="1">
      <c r="D4484" s="78"/>
      <c r="E4484" s="79"/>
    </row>
    <row r="4485" spans="4:5" ht="11.25" customHeight="1">
      <c r="D4485" s="78"/>
      <c r="E4485" s="79"/>
    </row>
    <row r="4486" spans="4:5" ht="11.25" customHeight="1">
      <c r="D4486" s="78"/>
      <c r="E4486" s="79"/>
    </row>
    <row r="4487" spans="4:5" ht="11.25" customHeight="1">
      <c r="D4487" s="78"/>
      <c r="E4487" s="79"/>
    </row>
    <row r="4488" spans="4:5" ht="11.25" customHeight="1">
      <c r="D4488" s="78"/>
      <c r="E4488" s="79"/>
    </row>
    <row r="4489" spans="4:5" ht="11.25" customHeight="1">
      <c r="D4489" s="78"/>
      <c r="E4489" s="79"/>
    </row>
    <row r="4490" spans="4:5" ht="11.25" customHeight="1">
      <c r="D4490" s="78"/>
      <c r="E4490" s="79"/>
    </row>
    <row r="4491" spans="4:5" ht="11.25" customHeight="1">
      <c r="D4491" s="78"/>
      <c r="E4491" s="79"/>
    </row>
    <row r="4492" spans="4:5" ht="11.25" customHeight="1">
      <c r="D4492" s="78"/>
      <c r="E4492" s="79"/>
    </row>
    <row r="4493" spans="4:5" ht="11.25" customHeight="1">
      <c r="D4493" s="78"/>
      <c r="E4493" s="79"/>
    </row>
    <row r="4494" spans="4:5" ht="11.25" customHeight="1">
      <c r="D4494" s="78"/>
      <c r="E4494" s="79"/>
    </row>
    <row r="4495" spans="4:5" ht="11.25" customHeight="1">
      <c r="D4495" s="78"/>
      <c r="E4495" s="79"/>
    </row>
    <row r="4496" spans="4:5" ht="11.25" customHeight="1">
      <c r="D4496" s="78"/>
      <c r="E4496" s="79"/>
    </row>
    <row r="4497" spans="4:5" ht="11.25" customHeight="1">
      <c r="D4497" s="78"/>
      <c r="E4497" s="79"/>
    </row>
    <row r="4498" spans="4:5" ht="11.25" customHeight="1">
      <c r="D4498" s="78"/>
      <c r="E4498" s="79"/>
    </row>
    <row r="4499" spans="4:5" ht="11.25" customHeight="1">
      <c r="D4499" s="78"/>
      <c r="E4499" s="79"/>
    </row>
    <row r="4500" spans="4:5" ht="11.25" customHeight="1">
      <c r="D4500" s="78"/>
      <c r="E4500" s="79"/>
    </row>
    <row r="4501" spans="4:5" ht="11.25" customHeight="1">
      <c r="D4501" s="78"/>
      <c r="E4501" s="79"/>
    </row>
    <row r="4502" spans="4:5" ht="11.25" customHeight="1">
      <c r="D4502" s="78"/>
      <c r="E4502" s="79"/>
    </row>
    <row r="4503" spans="4:5" ht="11.25" customHeight="1">
      <c r="D4503" s="78"/>
      <c r="E4503" s="79"/>
    </row>
    <row r="4504" spans="4:5" ht="11.25" customHeight="1">
      <c r="D4504" s="78"/>
      <c r="E4504" s="79"/>
    </row>
    <row r="4505" spans="4:5" ht="11.25" customHeight="1">
      <c r="D4505" s="78"/>
      <c r="E4505" s="79"/>
    </row>
    <row r="4506" spans="4:5" ht="11.25" customHeight="1">
      <c r="D4506" s="78"/>
      <c r="E4506" s="79"/>
    </row>
    <row r="4507" spans="4:5" ht="11.25" customHeight="1">
      <c r="D4507" s="78"/>
      <c r="E4507" s="79"/>
    </row>
    <row r="4508" spans="4:5" ht="11.25" customHeight="1">
      <c r="D4508" s="78"/>
      <c r="E4508" s="79"/>
    </row>
    <row r="4509" spans="4:5" ht="11.25" customHeight="1">
      <c r="D4509" s="78"/>
      <c r="E4509" s="79"/>
    </row>
    <row r="4510" spans="4:5" ht="11.25" customHeight="1">
      <c r="D4510" s="78"/>
      <c r="E4510" s="79"/>
    </row>
    <row r="4511" spans="4:5" ht="11.25" customHeight="1">
      <c r="D4511" s="78"/>
      <c r="E4511" s="79"/>
    </row>
    <row r="4512" spans="4:5" ht="11.25" customHeight="1">
      <c r="D4512" s="78"/>
      <c r="E4512" s="79"/>
    </row>
    <row r="4513" spans="4:5" ht="11.25" customHeight="1">
      <c r="D4513" s="78"/>
      <c r="E4513" s="79"/>
    </row>
    <row r="4514" spans="4:5" ht="11.25" customHeight="1">
      <c r="D4514" s="78"/>
      <c r="E4514" s="79"/>
    </row>
    <row r="4515" spans="4:5" ht="11.25" customHeight="1">
      <c r="D4515" s="78"/>
      <c r="E4515" s="79"/>
    </row>
    <row r="4516" spans="4:5" ht="11.25" customHeight="1">
      <c r="D4516" s="78"/>
      <c r="E4516" s="79"/>
    </row>
    <row r="4517" spans="4:5" ht="11.25" customHeight="1">
      <c r="D4517" s="78"/>
      <c r="E4517" s="79"/>
    </row>
    <row r="4518" spans="4:5" ht="11.25" customHeight="1">
      <c r="D4518" s="78"/>
      <c r="E4518" s="79"/>
    </row>
    <row r="4519" spans="4:5" ht="11.25" customHeight="1">
      <c r="D4519" s="78"/>
      <c r="E4519" s="79"/>
    </row>
    <row r="4520" spans="4:5" ht="11.25" customHeight="1">
      <c r="D4520" s="78"/>
      <c r="E4520" s="79"/>
    </row>
    <row r="4521" spans="4:5" ht="11.25" customHeight="1">
      <c r="D4521" s="78"/>
      <c r="E4521" s="79"/>
    </row>
    <row r="4522" spans="4:5" ht="11.25" customHeight="1">
      <c r="D4522" s="78"/>
      <c r="E4522" s="79"/>
    </row>
    <row r="4523" spans="4:5" ht="11.25" customHeight="1">
      <c r="D4523" s="78"/>
      <c r="E4523" s="79"/>
    </row>
    <row r="4524" spans="4:5" ht="11.25" customHeight="1">
      <c r="D4524" s="78"/>
      <c r="E4524" s="79"/>
    </row>
    <row r="4525" spans="4:5" ht="11.25" customHeight="1">
      <c r="D4525" s="78"/>
      <c r="E4525" s="79"/>
    </row>
    <row r="4526" spans="4:5" ht="11.25" customHeight="1">
      <c r="D4526" s="78"/>
      <c r="E4526" s="79"/>
    </row>
    <row r="4527" spans="4:5" ht="11.25" customHeight="1">
      <c r="D4527" s="78"/>
      <c r="E4527" s="79"/>
    </row>
    <row r="4528" spans="4:5" ht="11.25" customHeight="1">
      <c r="D4528" s="78"/>
      <c r="E4528" s="79"/>
    </row>
    <row r="4529" spans="4:5" ht="11.25" customHeight="1">
      <c r="D4529" s="78"/>
      <c r="E4529" s="79"/>
    </row>
    <row r="4530" spans="4:5" ht="11.25" customHeight="1">
      <c r="D4530" s="78"/>
      <c r="E4530" s="79"/>
    </row>
    <row r="4531" spans="4:5" ht="11.25" customHeight="1">
      <c r="D4531" s="78"/>
      <c r="E4531" s="79"/>
    </row>
    <row r="4532" spans="4:5" ht="11.25" customHeight="1">
      <c r="D4532" s="78"/>
      <c r="E4532" s="79"/>
    </row>
    <row r="4533" spans="4:5" ht="11.25" customHeight="1">
      <c r="D4533" s="78"/>
      <c r="E4533" s="79"/>
    </row>
    <row r="4534" spans="4:5" ht="11.25" customHeight="1">
      <c r="D4534" s="78"/>
      <c r="E4534" s="79"/>
    </row>
    <row r="4535" spans="4:5" ht="11.25" customHeight="1">
      <c r="D4535" s="78"/>
      <c r="E4535" s="79"/>
    </row>
    <row r="4536" spans="4:5" ht="11.25" customHeight="1">
      <c r="D4536" s="78"/>
      <c r="E4536" s="79"/>
    </row>
    <row r="4537" spans="4:5" ht="11.25" customHeight="1">
      <c r="D4537" s="78"/>
      <c r="E4537" s="79"/>
    </row>
    <row r="4538" spans="4:5" ht="11.25" customHeight="1">
      <c r="D4538" s="78"/>
      <c r="E4538" s="79"/>
    </row>
    <row r="4539" spans="4:5" ht="11.25" customHeight="1">
      <c r="D4539" s="78"/>
      <c r="E4539" s="79"/>
    </row>
    <row r="4540" spans="4:5" ht="11.25" customHeight="1">
      <c r="D4540" s="78"/>
      <c r="E4540" s="79"/>
    </row>
    <row r="4541" spans="4:5" ht="11.25" customHeight="1">
      <c r="D4541" s="78"/>
      <c r="E4541" s="79"/>
    </row>
    <row r="4542" spans="4:5" ht="11.25" customHeight="1">
      <c r="D4542" s="78"/>
      <c r="E4542" s="79"/>
    </row>
    <row r="4543" spans="4:5" ht="11.25" customHeight="1">
      <c r="D4543" s="78"/>
      <c r="E4543" s="79"/>
    </row>
    <row r="4544" spans="4:5" ht="11.25" customHeight="1">
      <c r="D4544" s="78"/>
      <c r="E4544" s="79"/>
    </row>
    <row r="4545" spans="4:5" ht="11.25" customHeight="1">
      <c r="D4545" s="78"/>
      <c r="E4545" s="79"/>
    </row>
    <row r="4546" spans="4:5" ht="11.25" customHeight="1">
      <c r="D4546" s="78"/>
      <c r="E4546" s="79"/>
    </row>
    <row r="4547" spans="4:5" ht="11.25" customHeight="1">
      <c r="D4547" s="78"/>
      <c r="E4547" s="79"/>
    </row>
    <row r="4548" spans="4:5" ht="11.25" customHeight="1">
      <c r="D4548" s="78"/>
      <c r="E4548" s="79"/>
    </row>
    <row r="4549" spans="4:5" ht="11.25" customHeight="1">
      <c r="D4549" s="78"/>
      <c r="E4549" s="79"/>
    </row>
    <row r="4550" spans="4:5" ht="11.25" customHeight="1">
      <c r="D4550" s="78"/>
      <c r="E4550" s="79"/>
    </row>
    <row r="4551" spans="4:5" ht="11.25" customHeight="1">
      <c r="D4551" s="78"/>
      <c r="E4551" s="79"/>
    </row>
    <row r="4552" spans="4:5" ht="11.25" customHeight="1">
      <c r="D4552" s="78"/>
      <c r="E4552" s="79"/>
    </row>
    <row r="4553" spans="4:5" ht="11.25" customHeight="1">
      <c r="D4553" s="78"/>
      <c r="E4553" s="79"/>
    </row>
    <row r="4554" spans="4:5" ht="11.25" customHeight="1">
      <c r="D4554" s="78"/>
      <c r="E4554" s="79"/>
    </row>
    <row r="4555" spans="4:5" ht="11.25" customHeight="1">
      <c r="D4555" s="78"/>
      <c r="E4555" s="79"/>
    </row>
    <row r="4556" spans="4:5" ht="11.25" customHeight="1">
      <c r="D4556" s="78"/>
      <c r="E4556" s="79"/>
    </row>
    <row r="4557" spans="4:5" ht="11.25" customHeight="1">
      <c r="D4557" s="78"/>
      <c r="E4557" s="79"/>
    </row>
    <row r="4558" spans="4:5" ht="11.25" customHeight="1">
      <c r="D4558" s="78"/>
      <c r="E4558" s="79"/>
    </row>
    <row r="4559" spans="4:5" ht="11.25" customHeight="1">
      <c r="D4559" s="78"/>
      <c r="E4559" s="79"/>
    </row>
    <row r="4560" spans="4:5" ht="11.25" customHeight="1">
      <c r="D4560" s="78"/>
      <c r="E4560" s="79"/>
    </row>
    <row r="4561" spans="4:5" ht="11.25" customHeight="1">
      <c r="D4561" s="78"/>
      <c r="E4561" s="79"/>
    </row>
    <row r="4562" spans="4:5" ht="11.25" customHeight="1">
      <c r="D4562" s="78"/>
      <c r="E4562" s="79"/>
    </row>
    <row r="4563" spans="4:5" ht="11.25" customHeight="1">
      <c r="D4563" s="78"/>
      <c r="E4563" s="79"/>
    </row>
    <row r="4564" spans="4:5" ht="11.25" customHeight="1">
      <c r="D4564" s="78"/>
      <c r="E4564" s="79"/>
    </row>
    <row r="4565" spans="4:5" ht="11.25" customHeight="1">
      <c r="D4565" s="78"/>
      <c r="E4565" s="79"/>
    </row>
    <row r="4566" spans="4:5" ht="11.25" customHeight="1">
      <c r="D4566" s="78"/>
      <c r="E4566" s="79"/>
    </row>
    <row r="4567" spans="4:5" ht="11.25" customHeight="1">
      <c r="D4567" s="78"/>
      <c r="E4567" s="79"/>
    </row>
    <row r="4568" spans="4:5" ht="11.25" customHeight="1">
      <c r="D4568" s="78"/>
      <c r="E4568" s="79"/>
    </row>
    <row r="4569" spans="4:5" ht="11.25" customHeight="1">
      <c r="D4569" s="78"/>
      <c r="E4569" s="79"/>
    </row>
    <row r="4570" spans="4:5" ht="11.25" customHeight="1">
      <c r="D4570" s="78"/>
      <c r="E4570" s="79"/>
    </row>
    <row r="4571" spans="4:5" ht="11.25" customHeight="1">
      <c r="D4571" s="78"/>
      <c r="E4571" s="79"/>
    </row>
    <row r="4572" spans="4:5" ht="11.25" customHeight="1">
      <c r="D4572" s="78"/>
      <c r="E4572" s="79"/>
    </row>
    <row r="4573" spans="4:5" ht="11.25" customHeight="1">
      <c r="D4573" s="78"/>
      <c r="E4573" s="79"/>
    </row>
    <row r="4574" spans="4:5" ht="11.25" customHeight="1">
      <c r="D4574" s="78"/>
      <c r="E4574" s="79"/>
    </row>
    <row r="4575" spans="4:5" ht="11.25" customHeight="1">
      <c r="D4575" s="78"/>
      <c r="E4575" s="79"/>
    </row>
    <row r="4576" spans="4:5" ht="11.25" customHeight="1">
      <c r="D4576" s="78"/>
      <c r="E4576" s="79"/>
    </row>
    <row r="4577" spans="4:5" ht="11.25" customHeight="1">
      <c r="D4577" s="78"/>
      <c r="E4577" s="79"/>
    </row>
    <row r="4578" spans="4:5" ht="11.25" customHeight="1">
      <c r="D4578" s="78"/>
      <c r="E4578" s="79"/>
    </row>
    <row r="4579" spans="4:5" ht="11.25" customHeight="1">
      <c r="D4579" s="78"/>
      <c r="E4579" s="79"/>
    </row>
    <row r="4580" spans="4:5" ht="11.25" customHeight="1">
      <c r="D4580" s="78"/>
      <c r="E4580" s="79"/>
    </row>
    <row r="4581" spans="4:5" ht="11.25" customHeight="1">
      <c r="D4581" s="78"/>
      <c r="E4581" s="79"/>
    </row>
    <row r="4582" spans="4:5" ht="11.25" customHeight="1">
      <c r="D4582" s="78"/>
      <c r="E4582" s="79"/>
    </row>
    <row r="4583" spans="4:5" ht="11.25" customHeight="1">
      <c r="D4583" s="78"/>
      <c r="E4583" s="79"/>
    </row>
    <row r="4584" spans="4:5" ht="11.25" customHeight="1">
      <c r="D4584" s="78"/>
      <c r="E4584" s="79"/>
    </row>
    <row r="4585" spans="4:5" ht="11.25" customHeight="1">
      <c r="D4585" s="78"/>
      <c r="E4585" s="79"/>
    </row>
    <row r="4586" spans="4:5" ht="11.25" customHeight="1">
      <c r="D4586" s="78"/>
      <c r="E4586" s="79"/>
    </row>
    <row r="4587" spans="4:5" ht="11.25" customHeight="1">
      <c r="D4587" s="78"/>
      <c r="E4587" s="79"/>
    </row>
    <row r="4588" spans="4:5" ht="11.25" customHeight="1">
      <c r="D4588" s="78"/>
      <c r="E4588" s="79"/>
    </row>
    <row r="4589" spans="4:5" ht="11.25" customHeight="1">
      <c r="D4589" s="78"/>
      <c r="E4589" s="79"/>
    </row>
    <row r="4590" spans="4:5" ht="11.25" customHeight="1">
      <c r="D4590" s="78"/>
      <c r="E4590" s="79"/>
    </row>
    <row r="4591" spans="4:5" ht="11.25" customHeight="1">
      <c r="D4591" s="78"/>
      <c r="E4591" s="79"/>
    </row>
    <row r="4592" spans="4:5" ht="11.25" customHeight="1">
      <c r="D4592" s="78"/>
      <c r="E4592" s="79"/>
    </row>
    <row r="4593" spans="4:5" ht="11.25" customHeight="1">
      <c r="D4593" s="78"/>
      <c r="E4593" s="79"/>
    </row>
    <row r="4594" spans="4:5" ht="11.25" customHeight="1">
      <c r="D4594" s="78"/>
      <c r="E4594" s="79"/>
    </row>
    <row r="4595" spans="4:5" ht="11.25" customHeight="1">
      <c r="D4595" s="78"/>
      <c r="E4595" s="79"/>
    </row>
    <row r="4596" spans="4:5" ht="11.25" customHeight="1">
      <c r="D4596" s="78"/>
      <c r="E4596" s="79"/>
    </row>
    <row r="4597" spans="4:5" ht="11.25" customHeight="1">
      <c r="D4597" s="78"/>
      <c r="E4597" s="79"/>
    </row>
    <row r="4598" spans="4:5" ht="11.25" customHeight="1">
      <c r="D4598" s="78"/>
      <c r="E4598" s="79"/>
    </row>
    <row r="4599" spans="4:5" ht="11.25" customHeight="1">
      <c r="D4599" s="78"/>
      <c r="E4599" s="79"/>
    </row>
    <row r="4600" spans="4:5" ht="11.25" customHeight="1">
      <c r="D4600" s="78"/>
      <c r="E4600" s="79"/>
    </row>
    <row r="4601" spans="4:5" ht="11.25" customHeight="1">
      <c r="D4601" s="78"/>
      <c r="E4601" s="79"/>
    </row>
    <row r="4602" spans="4:5" ht="11.25" customHeight="1">
      <c r="D4602" s="78"/>
      <c r="E4602" s="79"/>
    </row>
    <row r="4603" spans="4:5" ht="11.25" customHeight="1">
      <c r="D4603" s="78"/>
      <c r="E4603" s="79"/>
    </row>
    <row r="4604" spans="4:5" ht="11.25" customHeight="1">
      <c r="D4604" s="78"/>
      <c r="E4604" s="79"/>
    </row>
    <row r="4605" spans="4:5" ht="11.25" customHeight="1">
      <c r="D4605" s="78"/>
      <c r="E4605" s="79"/>
    </row>
    <row r="4606" spans="4:5" ht="11.25" customHeight="1">
      <c r="D4606" s="78"/>
      <c r="E4606" s="79"/>
    </row>
    <row r="4607" spans="4:5" ht="11.25" customHeight="1">
      <c r="D4607" s="78"/>
      <c r="E4607" s="79"/>
    </row>
    <row r="4608" spans="4:5" ht="11.25" customHeight="1">
      <c r="D4608" s="78"/>
      <c r="E4608" s="79"/>
    </row>
    <row r="4609" spans="4:5" ht="11.25" customHeight="1">
      <c r="D4609" s="78"/>
      <c r="E4609" s="79"/>
    </row>
    <row r="4610" spans="4:5" ht="11.25" customHeight="1">
      <c r="D4610" s="78"/>
      <c r="E4610" s="79"/>
    </row>
    <row r="4611" spans="4:5" ht="11.25" customHeight="1">
      <c r="D4611" s="78"/>
      <c r="E4611" s="79"/>
    </row>
    <row r="4612" spans="4:5" ht="11.25" customHeight="1">
      <c r="D4612" s="78"/>
      <c r="E4612" s="79"/>
    </row>
    <row r="4613" spans="4:5" ht="11.25" customHeight="1">
      <c r="D4613" s="78"/>
      <c r="E4613" s="79"/>
    </row>
    <row r="4614" spans="4:5" ht="11.25" customHeight="1">
      <c r="D4614" s="78"/>
      <c r="E4614" s="79"/>
    </row>
    <row r="4615" spans="4:5" ht="11.25" customHeight="1">
      <c r="D4615" s="78"/>
      <c r="E4615" s="79"/>
    </row>
    <row r="4616" spans="4:5" ht="11.25" customHeight="1">
      <c r="D4616" s="78"/>
      <c r="E4616" s="79"/>
    </row>
    <row r="4617" spans="4:5" ht="11.25" customHeight="1">
      <c r="D4617" s="78"/>
      <c r="E4617" s="79"/>
    </row>
    <row r="4618" spans="4:5" ht="11.25" customHeight="1">
      <c r="D4618" s="78"/>
      <c r="E4618" s="79"/>
    </row>
    <row r="4619" spans="4:5" ht="11.25" customHeight="1">
      <c r="D4619" s="78"/>
      <c r="E4619" s="79"/>
    </row>
    <row r="4620" spans="4:5" ht="11.25" customHeight="1">
      <c r="D4620" s="78"/>
      <c r="E4620" s="79"/>
    </row>
    <row r="4621" spans="4:5" ht="11.25" customHeight="1">
      <c r="D4621" s="78"/>
      <c r="E4621" s="79"/>
    </row>
    <row r="4622" spans="4:5" ht="11.25" customHeight="1">
      <c r="D4622" s="78"/>
      <c r="E4622" s="79"/>
    </row>
    <row r="4623" spans="4:5" ht="11.25" customHeight="1">
      <c r="D4623" s="78"/>
      <c r="E4623" s="79"/>
    </row>
    <row r="4624" spans="4:5" ht="11.25" customHeight="1">
      <c r="D4624" s="78"/>
      <c r="E4624" s="79"/>
    </row>
    <row r="4625" spans="4:5" ht="11.25" customHeight="1">
      <c r="D4625" s="78"/>
      <c r="E4625" s="79"/>
    </row>
    <row r="4626" spans="4:5" ht="11.25" customHeight="1">
      <c r="D4626" s="78"/>
      <c r="E4626" s="79"/>
    </row>
    <row r="4627" spans="4:5" ht="11.25" customHeight="1">
      <c r="D4627" s="78"/>
      <c r="E4627" s="79"/>
    </row>
    <row r="4628" spans="4:5" ht="11.25" customHeight="1">
      <c r="D4628" s="78"/>
      <c r="E4628" s="79"/>
    </row>
    <row r="4629" spans="4:5" ht="11.25" customHeight="1">
      <c r="D4629" s="78"/>
      <c r="E4629" s="79"/>
    </row>
    <row r="4630" spans="4:5" ht="11.25" customHeight="1">
      <c r="D4630" s="78"/>
      <c r="E4630" s="79"/>
    </row>
    <row r="4631" spans="4:5" ht="11.25" customHeight="1">
      <c r="D4631" s="78"/>
      <c r="E4631" s="79"/>
    </row>
    <row r="4632" spans="4:5" ht="11.25" customHeight="1">
      <c r="D4632" s="78"/>
      <c r="E4632" s="79"/>
    </row>
    <row r="4633" spans="4:5" ht="11.25" customHeight="1">
      <c r="D4633" s="78"/>
      <c r="E4633" s="79"/>
    </row>
    <row r="4634" spans="4:5" ht="11.25" customHeight="1">
      <c r="D4634" s="78"/>
      <c r="E4634" s="79"/>
    </row>
    <row r="4635" spans="4:5" ht="11.25" customHeight="1">
      <c r="D4635" s="78"/>
      <c r="E4635" s="79"/>
    </row>
    <row r="4636" spans="4:5" ht="11.25" customHeight="1">
      <c r="D4636" s="78"/>
      <c r="E4636" s="79"/>
    </row>
    <row r="4637" spans="4:5" ht="11.25" customHeight="1">
      <c r="D4637" s="78"/>
      <c r="E4637" s="79"/>
    </row>
    <row r="4638" spans="4:5" ht="11.25" customHeight="1">
      <c r="D4638" s="78"/>
      <c r="E4638" s="79"/>
    </row>
    <row r="4639" spans="4:5" ht="11.25" customHeight="1">
      <c r="D4639" s="78"/>
      <c r="E4639" s="79"/>
    </row>
    <row r="4640" spans="4:5" ht="11.25" customHeight="1">
      <c r="D4640" s="78"/>
      <c r="E4640" s="79"/>
    </row>
    <row r="4641" spans="4:5" ht="11.25" customHeight="1">
      <c r="D4641" s="78"/>
      <c r="E4641" s="79"/>
    </row>
    <row r="4642" spans="4:5" ht="11.25" customHeight="1">
      <c r="D4642" s="78"/>
      <c r="E4642" s="79"/>
    </row>
    <row r="4643" spans="4:5" ht="11.25" customHeight="1">
      <c r="D4643" s="78"/>
      <c r="E4643" s="79"/>
    </row>
    <row r="4644" spans="4:5" ht="11.25" customHeight="1">
      <c r="D4644" s="78"/>
      <c r="E4644" s="79"/>
    </row>
    <row r="4645" spans="4:5" ht="11.25" customHeight="1">
      <c r="D4645" s="78"/>
      <c r="E4645" s="79"/>
    </row>
    <row r="4646" spans="4:5" ht="11.25" customHeight="1">
      <c r="D4646" s="78"/>
      <c r="E4646" s="79"/>
    </row>
    <row r="4647" spans="4:5" ht="11.25" customHeight="1">
      <c r="D4647" s="78"/>
      <c r="E4647" s="79"/>
    </row>
    <row r="4648" spans="4:5" ht="11.25" customHeight="1">
      <c r="D4648" s="78"/>
      <c r="E4648" s="79"/>
    </row>
    <row r="4649" spans="4:5" ht="11.25" customHeight="1">
      <c r="D4649" s="78"/>
      <c r="E4649" s="79"/>
    </row>
    <row r="4650" spans="4:5" ht="11.25" customHeight="1">
      <c r="D4650" s="78"/>
      <c r="E4650" s="79"/>
    </row>
    <row r="4651" spans="4:5" ht="11.25" customHeight="1">
      <c r="D4651" s="78"/>
      <c r="E4651" s="79"/>
    </row>
    <row r="4652" spans="4:5" ht="11.25" customHeight="1">
      <c r="D4652" s="78"/>
      <c r="E4652" s="79"/>
    </row>
    <row r="4653" spans="4:5" ht="11.25" customHeight="1">
      <c r="D4653" s="78"/>
      <c r="E4653" s="79"/>
    </row>
    <row r="4654" spans="4:5" ht="11.25" customHeight="1">
      <c r="D4654" s="78"/>
      <c r="E4654" s="79"/>
    </row>
    <row r="4655" spans="4:5" ht="11.25" customHeight="1">
      <c r="D4655" s="78"/>
      <c r="E4655" s="79"/>
    </row>
    <row r="4656" spans="4:5" ht="11.25" customHeight="1">
      <c r="D4656" s="78"/>
      <c r="E4656" s="79"/>
    </row>
    <row r="4657" spans="4:5" ht="11.25" customHeight="1">
      <c r="D4657" s="78"/>
      <c r="E4657" s="79"/>
    </row>
    <row r="4658" spans="4:5" ht="11.25" customHeight="1">
      <c r="D4658" s="78"/>
      <c r="E4658" s="79"/>
    </row>
    <row r="4659" spans="4:5" ht="11.25" customHeight="1">
      <c r="D4659" s="78"/>
      <c r="E4659" s="79"/>
    </row>
    <row r="4660" spans="4:5" ht="11.25" customHeight="1">
      <c r="D4660" s="78"/>
      <c r="E4660" s="79"/>
    </row>
    <row r="4661" spans="4:5" ht="11.25" customHeight="1">
      <c r="D4661" s="78"/>
      <c r="E4661" s="79"/>
    </row>
    <row r="4662" spans="4:5" ht="11.25" customHeight="1">
      <c r="D4662" s="78"/>
      <c r="E4662" s="79"/>
    </row>
    <row r="4663" spans="4:5" ht="11.25" customHeight="1">
      <c r="D4663" s="78"/>
      <c r="E4663" s="79"/>
    </row>
    <row r="4664" spans="4:5" ht="11.25" customHeight="1">
      <c r="D4664" s="78"/>
      <c r="E4664" s="79"/>
    </row>
    <row r="4665" spans="4:5" ht="11.25" customHeight="1">
      <c r="D4665" s="78"/>
      <c r="E4665" s="79"/>
    </row>
    <row r="4666" spans="4:5" ht="11.25" customHeight="1">
      <c r="D4666" s="78"/>
      <c r="E4666" s="79"/>
    </row>
    <row r="4667" spans="4:5" ht="11.25" customHeight="1">
      <c r="D4667" s="78"/>
      <c r="E4667" s="79"/>
    </row>
    <row r="4668" spans="4:5" ht="11.25" customHeight="1">
      <c r="D4668" s="78"/>
      <c r="E4668" s="79"/>
    </row>
    <row r="4669" spans="4:5" ht="11.25" customHeight="1">
      <c r="D4669" s="78"/>
      <c r="E4669" s="79"/>
    </row>
    <row r="4670" spans="4:5" ht="11.25" customHeight="1">
      <c r="D4670" s="78"/>
      <c r="E4670" s="79"/>
    </row>
    <row r="4671" spans="4:5" ht="11.25" customHeight="1">
      <c r="D4671" s="78"/>
      <c r="E4671" s="79"/>
    </row>
    <row r="4672" spans="4:5" ht="11.25" customHeight="1">
      <c r="D4672" s="78"/>
      <c r="E4672" s="79"/>
    </row>
    <row r="4673" spans="4:5" ht="11.25" customHeight="1">
      <c r="D4673" s="78"/>
      <c r="E4673" s="79"/>
    </row>
    <row r="4674" spans="4:5" ht="11.25" customHeight="1">
      <c r="D4674" s="78"/>
      <c r="E4674" s="79"/>
    </row>
    <row r="4675" spans="4:5" ht="11.25" customHeight="1">
      <c r="D4675" s="78"/>
      <c r="E4675" s="79"/>
    </row>
    <row r="4676" spans="4:5" ht="11.25" customHeight="1">
      <c r="D4676" s="78"/>
      <c r="E4676" s="79"/>
    </row>
    <row r="4677" spans="4:5" ht="11.25" customHeight="1">
      <c r="D4677" s="78"/>
      <c r="E4677" s="79"/>
    </row>
    <row r="4678" spans="4:5" ht="11.25" customHeight="1">
      <c r="D4678" s="78"/>
      <c r="E4678" s="79"/>
    </row>
    <row r="4679" spans="4:5" ht="11.25" customHeight="1">
      <c r="D4679" s="78"/>
      <c r="E4679" s="79"/>
    </row>
    <row r="4680" spans="4:5" ht="11.25" customHeight="1">
      <c r="D4680" s="78"/>
      <c r="E4680" s="79"/>
    </row>
    <row r="4681" spans="4:5" ht="11.25" customHeight="1">
      <c r="D4681" s="78"/>
      <c r="E4681" s="79"/>
    </row>
    <row r="4682" spans="4:5" ht="11.25" customHeight="1">
      <c r="D4682" s="78"/>
      <c r="E4682" s="79"/>
    </row>
    <row r="4683" spans="4:5" ht="11.25" customHeight="1">
      <c r="D4683" s="78"/>
      <c r="E4683" s="79"/>
    </row>
    <row r="4684" spans="4:5" ht="11.25" customHeight="1">
      <c r="D4684" s="78"/>
      <c r="E4684" s="79"/>
    </row>
    <row r="4685" spans="4:5" ht="11.25" customHeight="1">
      <c r="D4685" s="78"/>
      <c r="E4685" s="79"/>
    </row>
    <row r="4686" spans="4:5" ht="11.25" customHeight="1">
      <c r="D4686" s="78"/>
      <c r="E4686" s="79"/>
    </row>
    <row r="4687" spans="4:5" ht="11.25" customHeight="1">
      <c r="D4687" s="78"/>
      <c r="E4687" s="79"/>
    </row>
    <row r="4688" spans="4:5" ht="11.25" customHeight="1">
      <c r="D4688" s="78"/>
      <c r="E4688" s="79"/>
    </row>
    <row r="4689" spans="4:5" ht="11.25" customHeight="1">
      <c r="D4689" s="78"/>
      <c r="E4689" s="79"/>
    </row>
    <row r="4690" spans="4:5" ht="11.25" customHeight="1">
      <c r="D4690" s="78"/>
      <c r="E4690" s="79"/>
    </row>
    <row r="4691" spans="4:5" ht="11.25" customHeight="1">
      <c r="D4691" s="78"/>
      <c r="E4691" s="79"/>
    </row>
    <row r="4692" spans="4:5" ht="11.25" customHeight="1">
      <c r="D4692" s="78"/>
      <c r="E4692" s="79"/>
    </row>
    <row r="4693" spans="4:5" ht="11.25" customHeight="1">
      <c r="D4693" s="78"/>
      <c r="E4693" s="79"/>
    </row>
    <row r="4694" spans="4:5" ht="11.25" customHeight="1">
      <c r="D4694" s="78"/>
      <c r="E4694" s="79"/>
    </row>
    <row r="4695" spans="4:5" ht="11.25" customHeight="1">
      <c r="D4695" s="78"/>
      <c r="E4695" s="79"/>
    </row>
    <row r="4696" spans="4:5" ht="11.25" customHeight="1">
      <c r="D4696" s="78"/>
      <c r="E4696" s="79"/>
    </row>
    <row r="4697" spans="4:5" ht="11.25" customHeight="1">
      <c r="D4697" s="78"/>
      <c r="E4697" s="79"/>
    </row>
    <row r="4698" spans="4:5" ht="11.25" customHeight="1">
      <c r="D4698" s="78"/>
      <c r="E4698" s="79"/>
    </row>
    <row r="4699" spans="4:5" ht="11.25" customHeight="1">
      <c r="D4699" s="78"/>
      <c r="E4699" s="79"/>
    </row>
    <row r="4700" spans="4:5" ht="11.25" customHeight="1">
      <c r="D4700" s="78"/>
      <c r="E4700" s="79"/>
    </row>
    <row r="4701" spans="4:5" ht="11.25" customHeight="1">
      <c r="D4701" s="78"/>
      <c r="E4701" s="79"/>
    </row>
    <row r="4702" spans="4:5" ht="11.25" customHeight="1">
      <c r="D4702" s="78"/>
      <c r="E4702" s="79"/>
    </row>
    <row r="4703" spans="4:5" ht="11.25" customHeight="1">
      <c r="D4703" s="78"/>
      <c r="E4703" s="79"/>
    </row>
    <row r="4704" spans="4:5" ht="11.25" customHeight="1">
      <c r="D4704" s="78"/>
      <c r="E4704" s="79"/>
    </row>
    <row r="4705" spans="4:5" ht="11.25" customHeight="1">
      <c r="D4705" s="78"/>
      <c r="E4705" s="79"/>
    </row>
    <row r="4706" spans="4:5" ht="11.25" customHeight="1">
      <c r="D4706" s="78"/>
      <c r="E4706" s="79"/>
    </row>
    <row r="4707" spans="4:5" ht="11.25" customHeight="1">
      <c r="D4707" s="78"/>
      <c r="E4707" s="79"/>
    </row>
    <row r="4708" spans="4:5" ht="11.25" customHeight="1">
      <c r="D4708" s="78"/>
      <c r="E4708" s="79"/>
    </row>
    <row r="4709" spans="4:5" ht="11.25" customHeight="1">
      <c r="D4709" s="78"/>
      <c r="E4709" s="79"/>
    </row>
    <row r="4710" spans="4:5" ht="11.25" customHeight="1">
      <c r="D4710" s="78"/>
      <c r="E4710" s="79"/>
    </row>
    <row r="4711" spans="4:5" ht="11.25" customHeight="1">
      <c r="D4711" s="78"/>
      <c r="E4711" s="79"/>
    </row>
    <row r="4712" spans="4:5" ht="11.25" customHeight="1">
      <c r="D4712" s="78"/>
      <c r="E4712" s="79"/>
    </row>
    <row r="4713" spans="4:5" ht="11.25" customHeight="1">
      <c r="D4713" s="78"/>
      <c r="E4713" s="79"/>
    </row>
    <row r="4714" spans="4:5" ht="11.25" customHeight="1">
      <c r="D4714" s="78"/>
      <c r="E4714" s="79"/>
    </row>
    <row r="4715" spans="4:5" ht="11.25" customHeight="1">
      <c r="D4715" s="78"/>
      <c r="E4715" s="79"/>
    </row>
    <row r="4716" spans="4:5" ht="11.25" customHeight="1">
      <c r="D4716" s="78"/>
      <c r="E4716" s="79"/>
    </row>
    <row r="4717" spans="4:5" ht="11.25" customHeight="1">
      <c r="D4717" s="78"/>
      <c r="E4717" s="79"/>
    </row>
    <row r="4718" spans="4:5" ht="11.25" customHeight="1">
      <c r="D4718" s="78"/>
      <c r="E4718" s="79"/>
    </row>
    <row r="4719" spans="4:5" ht="11.25" customHeight="1">
      <c r="D4719" s="78"/>
      <c r="E4719" s="79"/>
    </row>
    <row r="4720" spans="4:5" ht="11.25" customHeight="1">
      <c r="D4720" s="78"/>
      <c r="E4720" s="79"/>
    </row>
    <row r="4721" spans="4:5" ht="11.25" customHeight="1">
      <c r="D4721" s="78"/>
      <c r="E4721" s="79"/>
    </row>
    <row r="4722" spans="4:5" ht="11.25" customHeight="1">
      <c r="D4722" s="78"/>
      <c r="E4722" s="79"/>
    </row>
    <row r="4723" spans="4:5" ht="11.25" customHeight="1">
      <c r="D4723" s="78"/>
      <c r="E4723" s="79"/>
    </row>
    <row r="4724" spans="4:5" ht="11.25" customHeight="1">
      <c r="D4724" s="78"/>
      <c r="E4724" s="79"/>
    </row>
    <row r="4725" spans="4:5" ht="11.25" customHeight="1">
      <c r="D4725" s="78"/>
      <c r="E4725" s="79"/>
    </row>
    <row r="4726" spans="4:5" ht="11.25" customHeight="1">
      <c r="D4726" s="78"/>
      <c r="E4726" s="79"/>
    </row>
    <row r="4727" spans="4:5" ht="11.25" customHeight="1">
      <c r="D4727" s="78"/>
      <c r="E4727" s="79"/>
    </row>
    <row r="4728" spans="4:5" ht="11.25" customHeight="1">
      <c r="D4728" s="78"/>
      <c r="E4728" s="79"/>
    </row>
    <row r="4729" spans="4:5" ht="11.25" customHeight="1">
      <c r="D4729" s="78"/>
      <c r="E4729" s="79"/>
    </row>
    <row r="4730" spans="4:5" ht="11.25" customHeight="1">
      <c r="D4730" s="78"/>
      <c r="E4730" s="79"/>
    </row>
    <row r="4731" spans="4:5" ht="11.25" customHeight="1">
      <c r="D4731" s="78"/>
      <c r="E4731" s="79"/>
    </row>
    <row r="4732" spans="4:5" ht="11.25" customHeight="1">
      <c r="D4732" s="78"/>
      <c r="E4732" s="79"/>
    </row>
    <row r="4733" spans="4:5" ht="11.25" customHeight="1">
      <c r="D4733" s="78"/>
      <c r="E4733" s="79"/>
    </row>
    <row r="4734" spans="4:5" ht="11.25" customHeight="1">
      <c r="D4734" s="78"/>
      <c r="E4734" s="79"/>
    </row>
    <row r="4735" spans="4:5" ht="11.25" customHeight="1">
      <c r="D4735" s="78"/>
      <c r="E4735" s="79"/>
    </row>
    <row r="4736" spans="4:5" ht="11.25" customHeight="1">
      <c r="D4736" s="78"/>
      <c r="E4736" s="79"/>
    </row>
    <row r="4737" spans="4:5" ht="11.25" customHeight="1">
      <c r="D4737" s="78"/>
      <c r="E4737" s="79"/>
    </row>
    <row r="4738" spans="4:5" ht="11.25" customHeight="1">
      <c r="D4738" s="78"/>
      <c r="E4738" s="79"/>
    </row>
    <row r="4739" spans="4:5" ht="11.25" customHeight="1">
      <c r="D4739" s="78"/>
      <c r="E4739" s="79"/>
    </row>
    <row r="4740" spans="4:5" ht="11.25" customHeight="1">
      <c r="D4740" s="78"/>
      <c r="E4740" s="79"/>
    </row>
    <row r="4741" spans="4:5" ht="11.25" customHeight="1">
      <c r="D4741" s="78"/>
      <c r="E4741" s="79"/>
    </row>
    <row r="4742" spans="4:5" ht="11.25" customHeight="1">
      <c r="D4742" s="78"/>
      <c r="E4742" s="79"/>
    </row>
    <row r="4743" spans="4:5" ht="11.25" customHeight="1">
      <c r="D4743" s="78"/>
      <c r="E4743" s="79"/>
    </row>
    <row r="4744" spans="4:5" ht="11.25" customHeight="1">
      <c r="D4744" s="78"/>
      <c r="E4744" s="79"/>
    </row>
    <row r="4745" spans="4:5" ht="11.25" customHeight="1">
      <c r="D4745" s="78"/>
      <c r="E4745" s="79"/>
    </row>
    <row r="4746" spans="4:5" ht="11.25" customHeight="1">
      <c r="D4746" s="78"/>
      <c r="E4746" s="79"/>
    </row>
    <row r="4747" spans="4:5" ht="11.25" customHeight="1">
      <c r="D4747" s="78"/>
      <c r="E4747" s="79"/>
    </row>
    <row r="4748" spans="4:5" ht="11.25" customHeight="1">
      <c r="D4748" s="78"/>
      <c r="E4748" s="79"/>
    </row>
    <row r="4749" spans="4:5" ht="11.25" customHeight="1">
      <c r="D4749" s="78"/>
      <c r="E4749" s="79"/>
    </row>
    <row r="4750" spans="4:5" ht="11.25" customHeight="1">
      <c r="D4750" s="78"/>
      <c r="E4750" s="79"/>
    </row>
    <row r="4751" spans="4:5" ht="11.25" customHeight="1">
      <c r="D4751" s="78"/>
      <c r="E4751" s="79"/>
    </row>
    <row r="4752" spans="4:5" ht="11.25" customHeight="1">
      <c r="D4752" s="78"/>
      <c r="E4752" s="79"/>
    </row>
    <row r="4753" spans="4:5" ht="11.25" customHeight="1">
      <c r="D4753" s="78"/>
      <c r="E4753" s="79"/>
    </row>
    <row r="4754" spans="4:5" ht="11.25" customHeight="1">
      <c r="D4754" s="78"/>
      <c r="E4754" s="79"/>
    </row>
    <row r="4755" spans="4:5" ht="11.25" customHeight="1">
      <c r="D4755" s="78"/>
      <c r="E4755" s="79"/>
    </row>
    <row r="4756" spans="4:5" ht="11.25" customHeight="1">
      <c r="D4756" s="78"/>
      <c r="E4756" s="79"/>
    </row>
    <row r="4757" spans="4:5" ht="11.25" customHeight="1">
      <c r="D4757" s="78"/>
      <c r="E4757" s="79"/>
    </row>
    <row r="4758" spans="4:5" ht="11.25" customHeight="1">
      <c r="D4758" s="78"/>
      <c r="E4758" s="79"/>
    </row>
    <row r="4759" spans="4:5" ht="11.25" customHeight="1">
      <c r="D4759" s="78"/>
      <c r="E4759" s="79"/>
    </row>
    <row r="4760" spans="4:5" ht="11.25" customHeight="1">
      <c r="D4760" s="78"/>
      <c r="E4760" s="79"/>
    </row>
    <row r="4761" spans="4:5" ht="11.25" customHeight="1">
      <c r="D4761" s="78"/>
      <c r="E4761" s="79"/>
    </row>
    <row r="4762" spans="4:5" ht="11.25" customHeight="1">
      <c r="D4762" s="78"/>
      <c r="E4762" s="79"/>
    </row>
    <row r="4763" spans="4:5" ht="11.25" customHeight="1">
      <c r="D4763" s="78"/>
      <c r="E4763" s="79"/>
    </row>
    <row r="4764" spans="4:5" ht="11.25" customHeight="1">
      <c r="D4764" s="78"/>
      <c r="E4764" s="79"/>
    </row>
    <row r="4765" spans="4:5" ht="11.25" customHeight="1">
      <c r="D4765" s="78"/>
      <c r="E4765" s="79"/>
    </row>
    <row r="4766" spans="4:5" ht="11.25" customHeight="1">
      <c r="D4766" s="78"/>
      <c r="E4766" s="79"/>
    </row>
    <row r="4767" spans="4:5" ht="11.25" customHeight="1">
      <c r="D4767" s="78"/>
      <c r="E4767" s="79"/>
    </row>
    <row r="4768" spans="4:5" ht="11.25" customHeight="1">
      <c r="D4768" s="78"/>
      <c r="E4768" s="79"/>
    </row>
    <row r="4769" spans="4:5" ht="11.25" customHeight="1">
      <c r="D4769" s="78"/>
      <c r="E4769" s="79"/>
    </row>
    <row r="4770" spans="4:5" ht="11.25" customHeight="1">
      <c r="D4770" s="78"/>
      <c r="E4770" s="79"/>
    </row>
    <row r="4771" spans="4:5" ht="11.25" customHeight="1">
      <c r="D4771" s="78"/>
      <c r="E4771" s="79"/>
    </row>
    <row r="4772" spans="4:5" ht="11.25" customHeight="1">
      <c r="D4772" s="78"/>
      <c r="E4772" s="79"/>
    </row>
    <row r="4773" spans="4:5" ht="11.25" customHeight="1">
      <c r="D4773" s="78"/>
      <c r="E4773" s="79"/>
    </row>
    <row r="4774" spans="4:5" ht="11.25" customHeight="1">
      <c r="D4774" s="78"/>
      <c r="E4774" s="79"/>
    </row>
    <row r="4775" spans="4:5" ht="11.25" customHeight="1">
      <c r="D4775" s="78"/>
      <c r="E4775" s="79"/>
    </row>
    <row r="4776" spans="4:5" ht="11.25" customHeight="1">
      <c r="D4776" s="78"/>
      <c r="E4776" s="79"/>
    </row>
    <row r="4777" spans="4:5" ht="11.25" customHeight="1">
      <c r="D4777" s="78"/>
      <c r="E4777" s="79"/>
    </row>
    <row r="4778" spans="4:5" ht="11.25" customHeight="1">
      <c r="D4778" s="78"/>
      <c r="E4778" s="79"/>
    </row>
    <row r="4779" spans="4:5" ht="11.25" customHeight="1">
      <c r="D4779" s="78"/>
      <c r="E4779" s="79"/>
    </row>
    <row r="4780" spans="4:5" ht="11.25" customHeight="1">
      <c r="D4780" s="78"/>
      <c r="E4780" s="79"/>
    </row>
    <row r="4781" spans="4:5" ht="11.25" customHeight="1">
      <c r="D4781" s="78"/>
      <c r="E4781" s="79"/>
    </row>
    <row r="4782" spans="4:5" ht="11.25" customHeight="1">
      <c r="D4782" s="78"/>
      <c r="E4782" s="79"/>
    </row>
    <row r="4783" spans="4:5" ht="11.25" customHeight="1">
      <c r="D4783" s="78"/>
      <c r="E4783" s="79"/>
    </row>
    <row r="4784" spans="4:5" ht="11.25" customHeight="1">
      <c r="D4784" s="78"/>
      <c r="E4784" s="79"/>
    </row>
    <row r="4785" spans="4:5" ht="11.25" customHeight="1">
      <c r="D4785" s="78"/>
      <c r="E4785" s="79"/>
    </row>
    <row r="4786" spans="4:5" ht="11.25" customHeight="1">
      <c r="D4786" s="78"/>
      <c r="E4786" s="79"/>
    </row>
    <row r="4787" spans="4:5" ht="11.25" customHeight="1">
      <c r="D4787" s="78"/>
      <c r="E4787" s="79"/>
    </row>
    <row r="4788" spans="4:5" ht="11.25" customHeight="1">
      <c r="D4788" s="78"/>
      <c r="E4788" s="79"/>
    </row>
    <row r="4789" spans="4:5" ht="11.25" customHeight="1">
      <c r="D4789" s="78"/>
      <c r="E4789" s="79"/>
    </row>
    <row r="4790" spans="4:5" ht="11.25" customHeight="1">
      <c r="D4790" s="78"/>
      <c r="E4790" s="79"/>
    </row>
    <row r="4791" spans="4:5" ht="11.25" customHeight="1">
      <c r="D4791" s="78"/>
      <c r="E4791" s="79"/>
    </row>
    <row r="4792" spans="4:5" ht="11.25" customHeight="1">
      <c r="D4792" s="78"/>
      <c r="E4792" s="79"/>
    </row>
    <row r="4793" spans="4:5" ht="11.25" customHeight="1">
      <c r="D4793" s="78"/>
      <c r="E4793" s="79"/>
    </row>
    <row r="4794" spans="4:5" ht="11.25" customHeight="1">
      <c r="D4794" s="78"/>
      <c r="E4794" s="79"/>
    </row>
    <row r="4795" spans="4:5" ht="11.25" customHeight="1">
      <c r="D4795" s="78"/>
      <c r="E4795" s="79"/>
    </row>
    <row r="4796" spans="4:5" ht="11.25" customHeight="1">
      <c r="D4796" s="78"/>
      <c r="E4796" s="79"/>
    </row>
    <row r="4797" spans="4:5" ht="11.25" customHeight="1">
      <c r="D4797" s="78"/>
      <c r="E4797" s="79"/>
    </row>
    <row r="4798" spans="4:5" ht="11.25" customHeight="1">
      <c r="D4798" s="78"/>
      <c r="E4798" s="79"/>
    </row>
    <row r="4799" spans="4:5" ht="11.25" customHeight="1">
      <c r="D4799" s="78"/>
      <c r="E4799" s="79"/>
    </row>
    <row r="4800" spans="4:5" ht="11.25" customHeight="1">
      <c r="D4800" s="78"/>
      <c r="E4800" s="79"/>
    </row>
    <row r="4801" spans="4:5" ht="11.25" customHeight="1">
      <c r="D4801" s="78"/>
      <c r="E4801" s="79"/>
    </row>
    <row r="4802" spans="4:5" ht="11.25" customHeight="1">
      <c r="D4802" s="78"/>
      <c r="E4802" s="79"/>
    </row>
    <row r="4803" spans="4:5" ht="11.25" customHeight="1">
      <c r="D4803" s="78"/>
      <c r="E4803" s="79"/>
    </row>
    <row r="4804" spans="4:5" ht="11.25" customHeight="1">
      <c r="D4804" s="78"/>
      <c r="E4804" s="79"/>
    </row>
    <row r="4805" spans="4:5" ht="11.25" customHeight="1">
      <c r="D4805" s="78"/>
      <c r="E4805" s="79"/>
    </row>
    <row r="4806" spans="4:5" ht="11.25" customHeight="1">
      <c r="D4806" s="78"/>
      <c r="E4806" s="79"/>
    </row>
    <row r="4807" spans="4:5" ht="11.25" customHeight="1">
      <c r="D4807" s="78"/>
      <c r="E4807" s="79"/>
    </row>
    <row r="4808" spans="4:5" ht="11.25" customHeight="1">
      <c r="D4808" s="78"/>
      <c r="E4808" s="79"/>
    </row>
    <row r="4809" spans="4:5" ht="11.25" customHeight="1">
      <c r="D4809" s="78"/>
      <c r="E4809" s="79"/>
    </row>
    <row r="4810" spans="4:5" ht="11.25" customHeight="1">
      <c r="D4810" s="78"/>
      <c r="E4810" s="79"/>
    </row>
    <row r="4811" spans="4:5" ht="11.25" customHeight="1">
      <c r="D4811" s="78"/>
      <c r="E4811" s="79"/>
    </row>
    <row r="4812" spans="4:5" ht="11.25" customHeight="1">
      <c r="D4812" s="78"/>
      <c r="E4812" s="79"/>
    </row>
    <row r="4813" spans="4:5" ht="11.25" customHeight="1">
      <c r="D4813" s="78"/>
      <c r="E4813" s="79"/>
    </row>
    <row r="4814" spans="4:5" ht="11.25" customHeight="1">
      <c r="D4814" s="78"/>
      <c r="E4814" s="79"/>
    </row>
    <row r="4815" spans="4:5" ht="11.25" customHeight="1">
      <c r="D4815" s="78"/>
      <c r="E4815" s="79"/>
    </row>
    <row r="4816" spans="4:5" ht="11.25" customHeight="1">
      <c r="D4816" s="78"/>
      <c r="E4816" s="79"/>
    </row>
    <row r="4817" spans="4:5" ht="11.25" customHeight="1">
      <c r="D4817" s="78"/>
      <c r="E4817" s="79"/>
    </row>
    <row r="4818" spans="4:5" ht="11.25" customHeight="1">
      <c r="D4818" s="78"/>
      <c r="E4818" s="79"/>
    </row>
    <row r="4819" spans="4:5" ht="11.25" customHeight="1">
      <c r="D4819" s="78"/>
      <c r="E4819" s="79"/>
    </row>
    <row r="4820" spans="4:5" ht="11.25" customHeight="1">
      <c r="D4820" s="78"/>
      <c r="E4820" s="79"/>
    </row>
    <row r="4821" spans="4:5" ht="11.25" customHeight="1">
      <c r="D4821" s="78"/>
      <c r="E4821" s="79"/>
    </row>
    <row r="4822" spans="4:5" ht="11.25" customHeight="1">
      <c r="D4822" s="78"/>
      <c r="E4822" s="79"/>
    </row>
    <row r="4823" spans="4:5" ht="11.25" customHeight="1">
      <c r="D4823" s="78"/>
      <c r="E4823" s="79"/>
    </row>
    <row r="4824" spans="4:5" ht="11.25" customHeight="1">
      <c r="D4824" s="78"/>
      <c r="E4824" s="79"/>
    </row>
    <row r="4825" spans="4:5" ht="11.25" customHeight="1">
      <c r="D4825" s="78"/>
      <c r="E4825" s="79"/>
    </row>
    <row r="4826" spans="4:5" ht="11.25" customHeight="1">
      <c r="D4826" s="78"/>
      <c r="E4826" s="79"/>
    </row>
    <row r="4827" spans="4:5" ht="11.25" customHeight="1">
      <c r="D4827" s="78"/>
      <c r="E4827" s="79"/>
    </row>
    <row r="4828" spans="4:5" ht="11.25" customHeight="1">
      <c r="D4828" s="78"/>
      <c r="E4828" s="79"/>
    </row>
    <row r="4829" spans="4:5" ht="11.25" customHeight="1">
      <c r="D4829" s="78"/>
      <c r="E4829" s="79"/>
    </row>
    <row r="4830" spans="4:5" ht="11.25" customHeight="1">
      <c r="D4830" s="78"/>
      <c r="E4830" s="79"/>
    </row>
    <row r="4831" spans="4:5" ht="11.25" customHeight="1">
      <c r="D4831" s="78"/>
      <c r="E4831" s="79"/>
    </row>
    <row r="4832" spans="4:5" ht="11.25" customHeight="1">
      <c r="D4832" s="78"/>
      <c r="E4832" s="79"/>
    </row>
    <row r="4833" spans="4:5" ht="11.25" customHeight="1">
      <c r="D4833" s="78"/>
      <c r="E4833" s="79"/>
    </row>
    <row r="4834" spans="4:5" ht="11.25" customHeight="1">
      <c r="D4834" s="78"/>
      <c r="E4834" s="79"/>
    </row>
    <row r="4835" spans="4:5" ht="11.25" customHeight="1">
      <c r="D4835" s="78"/>
      <c r="E4835" s="79"/>
    </row>
    <row r="4836" spans="4:5" ht="11.25" customHeight="1">
      <c r="D4836" s="78"/>
      <c r="E4836" s="79"/>
    </row>
    <row r="4837" spans="4:5" ht="11.25" customHeight="1">
      <c r="D4837" s="78"/>
      <c r="E4837" s="79"/>
    </row>
    <row r="4838" spans="4:5" ht="11.25" customHeight="1">
      <c r="D4838" s="78"/>
      <c r="E4838" s="79"/>
    </row>
    <row r="4839" spans="4:5" ht="11.25" customHeight="1">
      <c r="D4839" s="78"/>
      <c r="E4839" s="79"/>
    </row>
    <row r="4840" spans="4:5" ht="11.25" customHeight="1">
      <c r="D4840" s="78"/>
      <c r="E4840" s="79"/>
    </row>
    <row r="4841" spans="4:5" ht="11.25" customHeight="1">
      <c r="D4841" s="78"/>
      <c r="E4841" s="79"/>
    </row>
    <row r="4842" spans="4:5" ht="11.25" customHeight="1">
      <c r="D4842" s="78"/>
      <c r="E4842" s="79"/>
    </row>
    <row r="4843" spans="4:5" ht="11.25" customHeight="1">
      <c r="D4843" s="78"/>
      <c r="E4843" s="79"/>
    </row>
    <row r="4844" spans="4:5" ht="11.25" customHeight="1">
      <c r="D4844" s="78"/>
      <c r="E4844" s="79"/>
    </row>
    <row r="4845" spans="4:5" ht="11.25" customHeight="1">
      <c r="D4845" s="78"/>
      <c r="E4845" s="79"/>
    </row>
    <row r="4846" spans="4:5" ht="11.25" customHeight="1">
      <c r="D4846" s="78"/>
      <c r="E4846" s="79"/>
    </row>
    <row r="4847" spans="4:5" ht="11.25" customHeight="1">
      <c r="D4847" s="78"/>
      <c r="E4847" s="79"/>
    </row>
    <row r="4848" spans="4:5" ht="11.25" customHeight="1">
      <c r="D4848" s="78"/>
      <c r="E4848" s="79"/>
    </row>
    <row r="4849" spans="4:5" ht="11.25" customHeight="1">
      <c r="D4849" s="78"/>
      <c r="E4849" s="79"/>
    </row>
    <row r="4850" spans="4:5" ht="11.25" customHeight="1">
      <c r="D4850" s="78"/>
      <c r="E4850" s="79"/>
    </row>
    <row r="4851" spans="4:5" ht="11.25" customHeight="1">
      <c r="D4851" s="78"/>
      <c r="E4851" s="79"/>
    </row>
    <row r="4852" spans="4:5" ht="11.25" customHeight="1">
      <c r="D4852" s="78"/>
      <c r="E4852" s="79"/>
    </row>
    <row r="4853" spans="4:5" ht="11.25" customHeight="1">
      <c r="D4853" s="78"/>
      <c r="E4853" s="79"/>
    </row>
    <row r="4854" spans="4:5" ht="11.25" customHeight="1">
      <c r="D4854" s="78"/>
      <c r="E4854" s="79"/>
    </row>
    <row r="4855" spans="4:5" ht="11.25" customHeight="1">
      <c r="D4855" s="78"/>
      <c r="E4855" s="79"/>
    </row>
    <row r="4856" spans="4:5" ht="11.25" customHeight="1">
      <c r="D4856" s="78"/>
      <c r="E4856" s="79"/>
    </row>
    <row r="4857" spans="4:5" ht="11.25" customHeight="1">
      <c r="D4857" s="78"/>
      <c r="E4857" s="79"/>
    </row>
    <row r="4858" spans="4:5" ht="11.25" customHeight="1">
      <c r="D4858" s="78"/>
      <c r="E4858" s="79"/>
    </row>
    <row r="4859" spans="4:5" ht="11.25" customHeight="1">
      <c r="D4859" s="78"/>
      <c r="E4859" s="79"/>
    </row>
    <row r="4860" spans="4:5" ht="11.25" customHeight="1">
      <c r="D4860" s="78"/>
      <c r="E4860" s="79"/>
    </row>
    <row r="4861" spans="4:5" ht="11.25" customHeight="1">
      <c r="D4861" s="78"/>
      <c r="E4861" s="79"/>
    </row>
    <row r="4862" spans="4:5" ht="11.25" customHeight="1">
      <c r="D4862" s="78"/>
      <c r="E4862" s="79"/>
    </row>
    <row r="4863" spans="4:5" ht="11.25" customHeight="1">
      <c r="D4863" s="78"/>
      <c r="E4863" s="79"/>
    </row>
    <row r="4864" spans="4:5" ht="11.25" customHeight="1">
      <c r="D4864" s="78"/>
      <c r="E4864" s="79"/>
    </row>
    <row r="4865" spans="4:5" ht="11.25" customHeight="1">
      <c r="D4865" s="78"/>
      <c r="E4865" s="79"/>
    </row>
    <row r="4866" spans="4:5" ht="11.25" customHeight="1">
      <c r="D4866" s="78"/>
      <c r="E4866" s="79"/>
    </row>
    <row r="4867" spans="4:5" ht="11.25" customHeight="1">
      <c r="D4867" s="78"/>
      <c r="E4867" s="79"/>
    </row>
    <row r="4868" spans="4:5" ht="11.25" customHeight="1">
      <c r="D4868" s="78"/>
      <c r="E4868" s="79"/>
    </row>
    <row r="4869" spans="4:5" ht="11.25" customHeight="1">
      <c r="D4869" s="78"/>
      <c r="E4869" s="79"/>
    </row>
    <row r="4870" spans="4:5" ht="11.25" customHeight="1">
      <c r="D4870" s="78"/>
      <c r="E4870" s="79"/>
    </row>
    <row r="4871" spans="4:5" ht="11.25" customHeight="1">
      <c r="D4871" s="78"/>
      <c r="E4871" s="79"/>
    </row>
    <row r="4872" spans="4:5" ht="11.25" customHeight="1">
      <c r="D4872" s="78"/>
      <c r="E4872" s="79"/>
    </row>
    <row r="4873" spans="4:5" ht="11.25" customHeight="1">
      <c r="D4873" s="78"/>
      <c r="E4873" s="79"/>
    </row>
    <row r="4874" spans="4:5" ht="11.25" customHeight="1">
      <c r="D4874" s="78"/>
      <c r="E4874" s="79"/>
    </row>
    <row r="4875" spans="4:5" ht="11.25" customHeight="1">
      <c r="D4875" s="78"/>
      <c r="E4875" s="79"/>
    </row>
    <row r="4876" spans="4:5" ht="11.25" customHeight="1">
      <c r="D4876" s="78"/>
      <c r="E4876" s="79"/>
    </row>
    <row r="4877" spans="4:5" ht="11.25" customHeight="1">
      <c r="D4877" s="78"/>
      <c r="E4877" s="79"/>
    </row>
    <row r="4878" spans="4:5" ht="11.25" customHeight="1">
      <c r="D4878" s="78"/>
      <c r="E4878" s="79"/>
    </row>
    <row r="4879" spans="4:5" ht="11.25" customHeight="1">
      <c r="D4879" s="78"/>
      <c r="E4879" s="79"/>
    </row>
    <row r="4880" spans="4:5" ht="11.25" customHeight="1">
      <c r="D4880" s="78"/>
      <c r="E4880" s="79"/>
    </row>
    <row r="4881" spans="4:5" ht="11.25" customHeight="1">
      <c r="D4881" s="78"/>
      <c r="E4881" s="79"/>
    </row>
    <row r="4882" spans="4:5" ht="11.25" customHeight="1">
      <c r="D4882" s="78"/>
      <c r="E4882" s="79"/>
    </row>
    <row r="4883" spans="4:5" ht="11.25" customHeight="1">
      <c r="D4883" s="78"/>
      <c r="E4883" s="79"/>
    </row>
    <row r="4884" spans="4:5" ht="11.25" customHeight="1">
      <c r="D4884" s="78"/>
      <c r="E4884" s="79"/>
    </row>
    <row r="4885" spans="4:5" ht="11.25" customHeight="1">
      <c r="D4885" s="78"/>
      <c r="E4885" s="79"/>
    </row>
    <row r="4886" spans="4:5" ht="11.25" customHeight="1">
      <c r="D4886" s="78"/>
      <c r="E4886" s="79"/>
    </row>
    <row r="4887" spans="4:5" ht="11.25" customHeight="1">
      <c r="D4887" s="78"/>
      <c r="E4887" s="79"/>
    </row>
    <row r="4888" spans="4:5" ht="11.25" customHeight="1">
      <c r="D4888" s="78"/>
      <c r="E4888" s="79"/>
    </row>
    <row r="4889" spans="4:5" ht="11.25" customHeight="1">
      <c r="D4889" s="78"/>
      <c r="E4889" s="79"/>
    </row>
    <row r="4890" spans="4:5" ht="11.25" customHeight="1">
      <c r="D4890" s="78"/>
      <c r="E4890" s="79"/>
    </row>
    <row r="4891" spans="4:5" ht="11.25" customHeight="1">
      <c r="D4891" s="78"/>
      <c r="E4891" s="79"/>
    </row>
    <row r="4892" spans="4:5" ht="11.25" customHeight="1">
      <c r="D4892" s="78"/>
      <c r="E4892" s="79"/>
    </row>
    <row r="4893" spans="4:5" ht="11.25" customHeight="1">
      <c r="D4893" s="78"/>
      <c r="E4893" s="79"/>
    </row>
    <row r="4894" spans="4:5" ht="11.25" customHeight="1">
      <c r="D4894" s="78"/>
      <c r="E4894" s="79"/>
    </row>
    <row r="4895" spans="4:5" ht="11.25" customHeight="1">
      <c r="D4895" s="78"/>
      <c r="E4895" s="79"/>
    </row>
    <row r="4896" spans="4:5" ht="11.25" customHeight="1">
      <c r="D4896" s="78"/>
      <c r="E4896" s="79"/>
    </row>
    <row r="4897" spans="4:5" ht="11.25" customHeight="1">
      <c r="D4897" s="78"/>
      <c r="E4897" s="79"/>
    </row>
    <row r="4898" spans="4:5" ht="11.25" customHeight="1">
      <c r="D4898" s="78"/>
      <c r="E4898" s="79"/>
    </row>
    <row r="4899" spans="4:5" ht="11.25" customHeight="1">
      <c r="D4899" s="78"/>
      <c r="E4899" s="79"/>
    </row>
    <row r="4900" spans="4:5" ht="11.25" customHeight="1">
      <c r="D4900" s="78"/>
      <c r="E4900" s="79"/>
    </row>
    <row r="4901" spans="4:5" ht="11.25" customHeight="1">
      <c r="D4901" s="78"/>
      <c r="E4901" s="79"/>
    </row>
    <row r="4902" spans="4:5" ht="11.25" customHeight="1">
      <c r="D4902" s="78"/>
      <c r="E4902" s="79"/>
    </row>
    <row r="4903" spans="4:5" ht="11.25" customHeight="1">
      <c r="D4903" s="78"/>
      <c r="E4903" s="79"/>
    </row>
    <row r="4904" spans="4:5" ht="11.25" customHeight="1">
      <c r="D4904" s="78"/>
      <c r="E4904" s="79"/>
    </row>
    <row r="4905" spans="4:5" ht="11.25" customHeight="1">
      <c r="D4905" s="78"/>
      <c r="E4905" s="79"/>
    </row>
    <row r="4906" spans="4:5" ht="11.25" customHeight="1">
      <c r="D4906" s="78"/>
      <c r="E4906" s="79"/>
    </row>
    <row r="4907" spans="4:5" ht="11.25" customHeight="1">
      <c r="D4907" s="78"/>
      <c r="E4907" s="79"/>
    </row>
    <row r="4908" spans="4:5" ht="11.25" customHeight="1">
      <c r="D4908" s="78"/>
      <c r="E4908" s="79"/>
    </row>
    <row r="4909" spans="4:5" ht="11.25" customHeight="1">
      <c r="D4909" s="78"/>
      <c r="E4909" s="79"/>
    </row>
    <row r="4910" spans="4:5" ht="11.25" customHeight="1">
      <c r="D4910" s="78"/>
      <c r="E4910" s="79"/>
    </row>
    <row r="4911" spans="4:5" ht="11.25" customHeight="1">
      <c r="D4911" s="78"/>
      <c r="E4911" s="79"/>
    </row>
    <row r="4912" spans="4:5" ht="11.25" customHeight="1">
      <c r="D4912" s="78"/>
      <c r="E4912" s="79"/>
    </row>
    <row r="4913" spans="4:5" ht="11.25" customHeight="1">
      <c r="D4913" s="78"/>
      <c r="E4913" s="79"/>
    </row>
    <row r="4914" spans="4:5" ht="11.25" customHeight="1">
      <c r="D4914" s="78"/>
      <c r="E4914" s="79"/>
    </row>
    <row r="4915" spans="4:5" ht="11.25" customHeight="1">
      <c r="D4915" s="78"/>
      <c r="E4915" s="79"/>
    </row>
    <row r="4916" spans="4:5" ht="11.25" customHeight="1">
      <c r="D4916" s="78"/>
      <c r="E4916" s="79"/>
    </row>
    <row r="4917" spans="4:5" ht="11.25" customHeight="1">
      <c r="D4917" s="78"/>
      <c r="E4917" s="79"/>
    </row>
    <row r="4918" spans="4:5" ht="11.25" customHeight="1">
      <c r="D4918" s="78"/>
      <c r="E4918" s="79"/>
    </row>
    <row r="4919" spans="4:5" ht="11.25" customHeight="1">
      <c r="D4919" s="78"/>
      <c r="E4919" s="79"/>
    </row>
    <row r="4920" spans="4:5" ht="11.25" customHeight="1">
      <c r="D4920" s="78"/>
      <c r="E4920" s="79"/>
    </row>
    <row r="4921" spans="4:5" ht="11.25" customHeight="1">
      <c r="D4921" s="78"/>
      <c r="E4921" s="79"/>
    </row>
    <row r="4922" spans="4:5" ht="11.25" customHeight="1">
      <c r="D4922" s="78"/>
      <c r="E4922" s="79"/>
    </row>
    <row r="4923" spans="4:5" ht="11.25" customHeight="1">
      <c r="D4923" s="78"/>
      <c r="E4923" s="79"/>
    </row>
    <row r="4924" spans="4:5" ht="11.25" customHeight="1">
      <c r="D4924" s="78"/>
      <c r="E4924" s="79"/>
    </row>
    <row r="4925" spans="4:5" ht="11.25" customHeight="1">
      <c r="D4925" s="78"/>
      <c r="E4925" s="79"/>
    </row>
    <row r="4926" spans="4:5" ht="11.25" customHeight="1">
      <c r="D4926" s="78"/>
      <c r="E4926" s="79"/>
    </row>
    <row r="4927" spans="4:5" ht="11.25" customHeight="1">
      <c r="D4927" s="78"/>
      <c r="E4927" s="79"/>
    </row>
    <row r="4928" spans="4:5" ht="11.25" customHeight="1">
      <c r="D4928" s="78"/>
      <c r="E4928" s="79"/>
    </row>
    <row r="4929" spans="4:5" ht="11.25" customHeight="1">
      <c r="D4929" s="78"/>
      <c r="E4929" s="79"/>
    </row>
    <row r="4930" spans="4:5" ht="11.25" customHeight="1">
      <c r="D4930" s="78"/>
      <c r="E4930" s="79"/>
    </row>
    <row r="4931" spans="4:5" ht="11.25" customHeight="1">
      <c r="D4931" s="78"/>
      <c r="E4931" s="79"/>
    </row>
    <row r="4932" spans="4:5" ht="11.25" customHeight="1">
      <c r="D4932" s="78"/>
      <c r="E4932" s="79"/>
    </row>
    <row r="4933" spans="4:5" ht="11.25" customHeight="1">
      <c r="D4933" s="78"/>
      <c r="E4933" s="79"/>
    </row>
    <row r="4934" spans="4:5" ht="11.25" customHeight="1">
      <c r="D4934" s="78"/>
      <c r="E4934" s="79"/>
    </row>
    <row r="4935" spans="4:5" ht="11.25" customHeight="1">
      <c r="D4935" s="78"/>
      <c r="E4935" s="79"/>
    </row>
    <row r="4936" spans="4:5" ht="11.25" customHeight="1">
      <c r="D4936" s="78"/>
      <c r="E4936" s="79"/>
    </row>
    <row r="4937" spans="4:5" ht="11.25" customHeight="1">
      <c r="D4937" s="78"/>
      <c r="E4937" s="79"/>
    </row>
    <row r="4938" spans="4:5" ht="11.25" customHeight="1">
      <c r="D4938" s="78"/>
      <c r="E4938" s="79"/>
    </row>
    <row r="4939" spans="4:5" ht="11.25" customHeight="1">
      <c r="D4939" s="78"/>
      <c r="E4939" s="79"/>
    </row>
    <row r="4940" spans="4:5" ht="11.25" customHeight="1">
      <c r="D4940" s="78"/>
      <c r="E4940" s="79"/>
    </row>
    <row r="4941" spans="4:5" ht="11.25" customHeight="1">
      <c r="D4941" s="78"/>
      <c r="E4941" s="79"/>
    </row>
    <row r="4942" spans="4:5" ht="11.25" customHeight="1">
      <c r="D4942" s="78"/>
      <c r="E4942" s="79"/>
    </row>
    <row r="4943" spans="4:5" ht="11.25" customHeight="1">
      <c r="D4943" s="78"/>
      <c r="E4943" s="79"/>
    </row>
    <row r="4944" spans="4:5" ht="11.25" customHeight="1">
      <c r="D4944" s="78"/>
      <c r="E4944" s="79"/>
    </row>
    <row r="4945" spans="4:5" ht="11.25" customHeight="1">
      <c r="D4945" s="78"/>
      <c r="E4945" s="79"/>
    </row>
    <row r="4946" spans="4:5" ht="11.25" customHeight="1">
      <c r="D4946" s="78"/>
      <c r="E4946" s="79"/>
    </row>
    <row r="4947" spans="4:5" ht="11.25" customHeight="1">
      <c r="D4947" s="78"/>
      <c r="E4947" s="79"/>
    </row>
    <row r="4948" spans="4:5" ht="11.25" customHeight="1">
      <c r="D4948" s="78"/>
      <c r="E4948" s="79"/>
    </row>
    <row r="4949" spans="4:5" ht="11.25" customHeight="1">
      <c r="D4949" s="78"/>
      <c r="E4949" s="79"/>
    </row>
    <row r="4950" spans="4:5" ht="11.25" customHeight="1">
      <c r="D4950" s="78"/>
      <c r="E4950" s="79"/>
    </row>
    <row r="4951" spans="4:5" ht="11.25" customHeight="1">
      <c r="D4951" s="78"/>
      <c r="E4951" s="79"/>
    </row>
    <row r="4952" spans="4:5" ht="11.25" customHeight="1">
      <c r="D4952" s="78"/>
      <c r="E4952" s="79"/>
    </row>
    <row r="4953" spans="4:5" ht="11.25" customHeight="1">
      <c r="D4953" s="78"/>
      <c r="E4953" s="79"/>
    </row>
    <row r="4954" spans="4:5" ht="11.25" customHeight="1">
      <c r="D4954" s="78"/>
      <c r="E4954" s="79"/>
    </row>
    <row r="4955" spans="4:5" ht="11.25" customHeight="1">
      <c r="D4955" s="78"/>
      <c r="E4955" s="79"/>
    </row>
    <row r="4956" spans="4:5" ht="11.25" customHeight="1">
      <c r="D4956" s="78"/>
      <c r="E4956" s="79"/>
    </row>
    <row r="4957" spans="4:5" ht="11.25" customHeight="1">
      <c r="D4957" s="78"/>
      <c r="E4957" s="79"/>
    </row>
    <row r="4958" spans="4:5" ht="11.25" customHeight="1">
      <c r="D4958" s="78"/>
      <c r="E4958" s="79"/>
    </row>
    <row r="4959" spans="4:5" ht="11.25" customHeight="1">
      <c r="D4959" s="78"/>
      <c r="E4959" s="79"/>
    </row>
    <row r="4960" spans="4:5" ht="11.25" customHeight="1">
      <c r="D4960" s="78"/>
      <c r="E4960" s="79"/>
    </row>
    <row r="4961" spans="4:5" ht="11.25" customHeight="1">
      <c r="D4961" s="78"/>
      <c r="E4961" s="79"/>
    </row>
    <row r="4962" spans="4:5" ht="11.25" customHeight="1">
      <c r="D4962" s="78"/>
      <c r="E4962" s="79"/>
    </row>
    <row r="4963" spans="4:5" ht="11.25" customHeight="1">
      <c r="D4963" s="78"/>
      <c r="E4963" s="79"/>
    </row>
    <row r="4964" spans="4:5" ht="11.25" customHeight="1">
      <c r="D4964" s="78"/>
      <c r="E4964" s="79"/>
    </row>
    <row r="4965" spans="4:5" ht="11.25" customHeight="1">
      <c r="D4965" s="78"/>
      <c r="E4965" s="79"/>
    </row>
    <row r="4966" spans="4:5" ht="11.25" customHeight="1">
      <c r="D4966" s="78"/>
      <c r="E4966" s="79"/>
    </row>
    <row r="4967" spans="4:5" ht="11.25" customHeight="1">
      <c r="D4967" s="78"/>
      <c r="E4967" s="79"/>
    </row>
    <row r="4968" spans="4:5" ht="11.25" customHeight="1">
      <c r="D4968" s="78"/>
      <c r="E4968" s="79"/>
    </row>
    <row r="4969" spans="4:5" ht="11.25" customHeight="1">
      <c r="D4969" s="78"/>
      <c r="E4969" s="79"/>
    </row>
    <row r="4970" spans="4:5" ht="11.25" customHeight="1">
      <c r="D4970" s="78"/>
      <c r="E4970" s="79"/>
    </row>
    <row r="4971" spans="4:5" ht="11.25" customHeight="1">
      <c r="D4971" s="78"/>
      <c r="E4971" s="79"/>
    </row>
    <row r="4972" spans="4:5" ht="11.25" customHeight="1">
      <c r="D4972" s="78"/>
      <c r="E4972" s="79"/>
    </row>
    <row r="4973" spans="4:5" ht="11.25" customHeight="1">
      <c r="D4973" s="78"/>
      <c r="E4973" s="79"/>
    </row>
    <row r="4974" spans="4:5" ht="11.25" customHeight="1">
      <c r="D4974" s="78"/>
      <c r="E4974" s="79"/>
    </row>
    <row r="4975" spans="4:5" ht="11.25" customHeight="1">
      <c r="D4975" s="78"/>
      <c r="E4975" s="79"/>
    </row>
    <row r="4976" spans="4:5" ht="11.25" customHeight="1">
      <c r="D4976" s="78"/>
      <c r="E4976" s="79"/>
    </row>
    <row r="4977" spans="4:5" ht="11.25" customHeight="1">
      <c r="D4977" s="78"/>
      <c r="E4977" s="79"/>
    </row>
    <row r="4978" spans="4:5" ht="11.25" customHeight="1">
      <c r="D4978" s="78"/>
      <c r="E4978" s="79"/>
    </row>
    <row r="4979" spans="4:5" ht="11.25" customHeight="1">
      <c r="D4979" s="78"/>
      <c r="E4979" s="79"/>
    </row>
    <row r="4980" spans="4:5" ht="11.25" customHeight="1">
      <c r="D4980" s="78"/>
      <c r="E4980" s="79"/>
    </row>
    <row r="4981" spans="4:5" ht="11.25" customHeight="1">
      <c r="D4981" s="78"/>
      <c r="E4981" s="79"/>
    </row>
    <row r="4982" spans="4:5" ht="11.25" customHeight="1">
      <c r="D4982" s="78"/>
      <c r="E4982" s="79"/>
    </row>
    <row r="4983" spans="4:5" ht="11.25" customHeight="1">
      <c r="D4983" s="78"/>
      <c r="E4983" s="79"/>
    </row>
    <row r="4984" spans="4:5" ht="11.25" customHeight="1">
      <c r="D4984" s="78"/>
      <c r="E4984" s="79"/>
    </row>
    <row r="4985" spans="4:5" ht="11.25" customHeight="1">
      <c r="D4985" s="78"/>
      <c r="E4985" s="79"/>
    </row>
    <row r="4986" spans="4:5" ht="11.25" customHeight="1">
      <c r="D4986" s="78"/>
      <c r="E4986" s="79"/>
    </row>
    <row r="4987" spans="4:5" ht="11.25" customHeight="1">
      <c r="D4987" s="78"/>
      <c r="E4987" s="79"/>
    </row>
    <row r="4988" spans="4:5" ht="11.25" customHeight="1">
      <c r="D4988" s="78"/>
      <c r="E4988" s="79"/>
    </row>
    <row r="4989" spans="4:5" ht="11.25" customHeight="1">
      <c r="D4989" s="78"/>
      <c r="E4989" s="79"/>
    </row>
    <row r="4990" spans="4:5" ht="11.25" customHeight="1">
      <c r="D4990" s="78"/>
      <c r="E4990" s="79"/>
    </row>
    <row r="4991" spans="4:5" ht="11.25" customHeight="1">
      <c r="D4991" s="78"/>
      <c r="E4991" s="79"/>
    </row>
    <row r="4992" spans="4:5" ht="11.25" customHeight="1">
      <c r="D4992" s="78"/>
      <c r="E4992" s="79"/>
    </row>
    <row r="4993" spans="4:5" ht="11.25" customHeight="1">
      <c r="D4993" s="78"/>
      <c r="E4993" s="79"/>
    </row>
    <row r="4994" spans="4:5" ht="11.25" customHeight="1">
      <c r="D4994" s="78"/>
      <c r="E4994" s="79"/>
    </row>
    <row r="4995" spans="4:5" ht="11.25" customHeight="1">
      <c r="D4995" s="78"/>
      <c r="E4995" s="79"/>
    </row>
    <row r="4996" spans="4:5" ht="11.25" customHeight="1">
      <c r="D4996" s="78"/>
      <c r="E4996" s="79"/>
    </row>
    <row r="4997" spans="4:5" ht="11.25" customHeight="1">
      <c r="D4997" s="78"/>
      <c r="E4997" s="79"/>
    </row>
    <row r="4998" spans="4:5" ht="11.25" customHeight="1">
      <c r="D4998" s="78"/>
      <c r="E4998" s="79"/>
    </row>
    <row r="4999" spans="4:5" ht="11.25" customHeight="1">
      <c r="D4999" s="78"/>
      <c r="E4999" s="79"/>
    </row>
    <row r="5000" spans="4:5" ht="11.25" customHeight="1">
      <c r="D5000" s="78"/>
      <c r="E5000" s="79"/>
    </row>
    <row r="5001" spans="4:5" ht="11.25" customHeight="1">
      <c r="D5001" s="78"/>
      <c r="E5001" s="79"/>
    </row>
    <row r="5002" spans="4:5" ht="11.25" customHeight="1">
      <c r="D5002" s="78"/>
      <c r="E5002" s="79"/>
    </row>
    <row r="5003" spans="4:5" ht="11.25" customHeight="1">
      <c r="D5003" s="78"/>
      <c r="E5003" s="79"/>
    </row>
    <row r="5004" spans="4:5" ht="11.25" customHeight="1">
      <c r="D5004" s="78"/>
      <c r="E5004" s="79"/>
    </row>
    <row r="5005" spans="4:5" ht="11.25" customHeight="1">
      <c r="D5005" s="78"/>
      <c r="E5005" s="79"/>
    </row>
    <row r="5006" spans="4:5" ht="11.25" customHeight="1">
      <c r="D5006" s="78"/>
      <c r="E5006" s="79"/>
    </row>
    <row r="5007" spans="4:5" ht="11.25" customHeight="1">
      <c r="D5007" s="78"/>
      <c r="E5007" s="79"/>
    </row>
    <row r="5008" spans="4:5" ht="11.25" customHeight="1">
      <c r="D5008" s="78"/>
      <c r="E5008" s="79"/>
    </row>
    <row r="5009" spans="4:5" ht="11.25" customHeight="1">
      <c r="D5009" s="78"/>
      <c r="E5009" s="79"/>
    </row>
    <row r="5010" spans="4:5" ht="11.25" customHeight="1">
      <c r="D5010" s="78"/>
      <c r="E5010" s="79"/>
    </row>
    <row r="5011" spans="4:5" ht="11.25" customHeight="1">
      <c r="D5011" s="78"/>
      <c r="E5011" s="79"/>
    </row>
    <row r="5012" spans="4:5" ht="11.25" customHeight="1">
      <c r="D5012" s="78"/>
      <c r="E5012" s="79"/>
    </row>
    <row r="5013" spans="4:5" ht="11.25" customHeight="1">
      <c r="D5013" s="78"/>
      <c r="E5013" s="79"/>
    </row>
    <row r="5014" spans="4:5" ht="11.25" customHeight="1">
      <c r="D5014" s="78"/>
      <c r="E5014" s="79"/>
    </row>
    <row r="5015" spans="4:5" ht="11.25" customHeight="1">
      <c r="D5015" s="78"/>
      <c r="E5015" s="79"/>
    </row>
    <row r="5016" spans="4:5" ht="11.25" customHeight="1">
      <c r="D5016" s="78"/>
      <c r="E5016" s="79"/>
    </row>
    <row r="5017" spans="4:5" ht="11.25" customHeight="1">
      <c r="D5017" s="78"/>
      <c r="E5017" s="79"/>
    </row>
    <row r="5018" spans="4:5" ht="11.25" customHeight="1">
      <c r="D5018" s="78"/>
      <c r="E5018" s="79"/>
    </row>
    <row r="5019" spans="4:5" ht="11.25" customHeight="1">
      <c r="D5019" s="78"/>
      <c r="E5019" s="79"/>
    </row>
    <row r="5020" spans="4:5" ht="11.25" customHeight="1">
      <c r="D5020" s="78"/>
      <c r="E5020" s="79"/>
    </row>
    <row r="5021" spans="4:5" ht="11.25" customHeight="1">
      <c r="D5021" s="78"/>
      <c r="E5021" s="79"/>
    </row>
    <row r="5022" spans="4:5" ht="11.25" customHeight="1">
      <c r="D5022" s="78"/>
      <c r="E5022" s="79"/>
    </row>
    <row r="5023" spans="4:5" ht="11.25" customHeight="1">
      <c r="D5023" s="78"/>
      <c r="E5023" s="79"/>
    </row>
    <row r="5024" spans="4:5" ht="11.25" customHeight="1">
      <c r="D5024" s="78"/>
      <c r="E5024" s="79"/>
    </row>
    <row r="5025" spans="4:5" ht="11.25" customHeight="1">
      <c r="D5025" s="78"/>
      <c r="E5025" s="79"/>
    </row>
    <row r="5026" spans="4:5" ht="11.25" customHeight="1">
      <c r="D5026" s="78"/>
      <c r="E5026" s="79"/>
    </row>
    <row r="5027" spans="4:5" ht="11.25" customHeight="1">
      <c r="D5027" s="78"/>
      <c r="E5027" s="79"/>
    </row>
    <row r="5028" spans="4:5" ht="11.25" customHeight="1">
      <c r="D5028" s="78"/>
      <c r="E5028" s="79"/>
    </row>
    <row r="5029" spans="4:5" ht="11.25" customHeight="1">
      <c r="D5029" s="78"/>
      <c r="E5029" s="79"/>
    </row>
    <row r="5030" spans="4:5" ht="11.25" customHeight="1">
      <c r="D5030" s="78"/>
      <c r="E5030" s="79"/>
    </row>
    <row r="5031" spans="4:5" ht="11.25" customHeight="1">
      <c r="D5031" s="78"/>
      <c r="E5031" s="79"/>
    </row>
    <row r="5032" spans="4:5" ht="11.25" customHeight="1">
      <c r="D5032" s="78"/>
      <c r="E5032" s="79"/>
    </row>
    <row r="5033" spans="4:5" ht="11.25" customHeight="1">
      <c r="D5033" s="78"/>
      <c r="E5033" s="79"/>
    </row>
    <row r="5034" spans="4:5" ht="11.25" customHeight="1">
      <c r="D5034" s="78"/>
      <c r="E5034" s="79"/>
    </row>
    <row r="5035" spans="4:5" ht="11.25" customHeight="1">
      <c r="D5035" s="78"/>
      <c r="E5035" s="79"/>
    </row>
    <row r="5036" spans="4:5" ht="11.25" customHeight="1">
      <c r="D5036" s="78"/>
      <c r="E5036" s="79"/>
    </row>
    <row r="5037" spans="4:5" ht="11.25" customHeight="1">
      <c r="D5037" s="78"/>
      <c r="E5037" s="79"/>
    </row>
    <row r="5038" spans="4:5" ht="11.25" customHeight="1">
      <c r="D5038" s="78"/>
      <c r="E5038" s="79"/>
    </row>
    <row r="5039" spans="4:5" ht="11.25" customHeight="1">
      <c r="D5039" s="78"/>
      <c r="E5039" s="79"/>
    </row>
    <row r="5040" spans="4:5" ht="11.25" customHeight="1">
      <c r="D5040" s="78"/>
      <c r="E5040" s="79"/>
    </row>
    <row r="5041" spans="4:5" ht="11.25" customHeight="1">
      <c r="D5041" s="78"/>
      <c r="E5041" s="79"/>
    </row>
    <row r="5042" spans="4:5" ht="11.25" customHeight="1">
      <c r="D5042" s="78"/>
      <c r="E5042" s="79"/>
    </row>
    <row r="5043" spans="4:5" ht="11.25" customHeight="1">
      <c r="D5043" s="78"/>
      <c r="E5043" s="79"/>
    </row>
    <row r="5044" spans="4:5" ht="11.25" customHeight="1">
      <c r="D5044" s="78"/>
      <c r="E5044" s="79"/>
    </row>
    <row r="5045" spans="4:5" ht="11.25" customHeight="1">
      <c r="D5045" s="78"/>
      <c r="E5045" s="79"/>
    </row>
    <row r="5046" spans="4:5" ht="11.25" customHeight="1">
      <c r="D5046" s="78"/>
      <c r="E5046" s="79"/>
    </row>
    <row r="5047" spans="4:5" ht="11.25" customHeight="1">
      <c r="D5047" s="78"/>
      <c r="E5047" s="79"/>
    </row>
    <row r="5048" spans="4:5" ht="11.25" customHeight="1">
      <c r="D5048" s="78"/>
      <c r="E5048" s="79"/>
    </row>
    <row r="5049" spans="4:5" ht="11.25" customHeight="1">
      <c r="D5049" s="78"/>
      <c r="E5049" s="79"/>
    </row>
    <row r="5050" spans="4:5" ht="11.25" customHeight="1">
      <c r="D5050" s="78"/>
      <c r="E5050" s="79"/>
    </row>
    <row r="5051" spans="4:5" ht="11.25" customHeight="1">
      <c r="D5051" s="78"/>
      <c r="E5051" s="79"/>
    </row>
    <row r="5052" spans="4:5" ht="11.25" customHeight="1">
      <c r="D5052" s="78"/>
      <c r="E5052" s="79"/>
    </row>
    <row r="5053" spans="4:5" ht="11.25" customHeight="1">
      <c r="D5053" s="78"/>
      <c r="E5053" s="79"/>
    </row>
    <row r="5054" spans="4:5" ht="11.25" customHeight="1">
      <c r="D5054" s="78"/>
      <c r="E5054" s="79"/>
    </row>
    <row r="5055" spans="4:5" ht="11.25" customHeight="1">
      <c r="D5055" s="78"/>
      <c r="E5055" s="79"/>
    </row>
    <row r="5056" spans="4:5" ht="11.25" customHeight="1">
      <c r="D5056" s="78"/>
      <c r="E5056" s="79"/>
    </row>
    <row r="5057" spans="4:5" ht="11.25" customHeight="1">
      <c r="D5057" s="78"/>
      <c r="E5057" s="79"/>
    </row>
    <row r="5058" spans="4:5" ht="11.25" customHeight="1">
      <c r="D5058" s="78"/>
      <c r="E5058" s="79"/>
    </row>
    <row r="5059" spans="4:5" ht="11.25" customHeight="1">
      <c r="D5059" s="78"/>
      <c r="E5059" s="79"/>
    </row>
    <row r="5060" spans="4:5" ht="11.25" customHeight="1">
      <c r="D5060" s="78"/>
      <c r="E5060" s="79"/>
    </row>
    <row r="5061" spans="4:5" ht="11.25" customHeight="1">
      <c r="D5061" s="78"/>
      <c r="E5061" s="79"/>
    </row>
    <row r="5062" spans="4:5" ht="11.25" customHeight="1">
      <c r="D5062" s="78"/>
      <c r="E5062" s="79"/>
    </row>
    <row r="5063" spans="4:5" ht="11.25" customHeight="1">
      <c r="D5063" s="78"/>
      <c r="E5063" s="79"/>
    </row>
    <row r="5064" spans="4:5" ht="11.25" customHeight="1">
      <c r="D5064" s="78"/>
      <c r="E5064" s="79"/>
    </row>
    <row r="5065" spans="4:5" ht="11.25" customHeight="1">
      <c r="D5065" s="78"/>
      <c r="E5065" s="79"/>
    </row>
    <row r="5066" spans="4:5" ht="11.25" customHeight="1">
      <c r="D5066" s="78"/>
      <c r="E5066" s="79"/>
    </row>
    <row r="5067" spans="4:5" ht="11.25" customHeight="1">
      <c r="D5067" s="78"/>
      <c r="E5067" s="79"/>
    </row>
    <row r="5068" spans="4:5" ht="11.25" customHeight="1">
      <c r="D5068" s="78"/>
      <c r="E5068" s="79"/>
    </row>
    <row r="5069" spans="4:5" ht="11.25" customHeight="1">
      <c r="D5069" s="78"/>
      <c r="E5069" s="79"/>
    </row>
    <row r="5070" spans="4:5" ht="11.25" customHeight="1">
      <c r="D5070" s="78"/>
      <c r="E5070" s="79"/>
    </row>
    <row r="5071" spans="4:5" ht="11.25" customHeight="1">
      <c r="D5071" s="78"/>
      <c r="E5071" s="79"/>
    </row>
    <row r="5072" spans="4:5" ht="11.25" customHeight="1">
      <c r="D5072" s="78"/>
      <c r="E5072" s="79"/>
    </row>
    <row r="5073" spans="4:5" ht="11.25" customHeight="1">
      <c r="D5073" s="78"/>
      <c r="E5073" s="79"/>
    </row>
    <row r="5074" spans="4:5" ht="11.25" customHeight="1">
      <c r="D5074" s="78"/>
      <c r="E5074" s="79"/>
    </row>
    <row r="5075" spans="4:5" ht="11.25" customHeight="1">
      <c r="D5075" s="78"/>
      <c r="E5075" s="79"/>
    </row>
    <row r="5076" spans="4:5" ht="11.25" customHeight="1">
      <c r="D5076" s="78"/>
      <c r="E5076" s="79"/>
    </row>
    <row r="5077" spans="4:5" ht="11.25" customHeight="1">
      <c r="D5077" s="78"/>
      <c r="E5077" s="79"/>
    </row>
    <row r="5078" spans="4:5" ht="11.25" customHeight="1">
      <c r="D5078" s="78"/>
      <c r="E5078" s="79"/>
    </row>
    <row r="5079" spans="4:5" ht="11.25" customHeight="1">
      <c r="D5079" s="78"/>
      <c r="E5079" s="79"/>
    </row>
    <row r="5080" spans="4:5" ht="11.25" customHeight="1">
      <c r="D5080" s="78"/>
      <c r="E5080" s="79"/>
    </row>
    <row r="5081" spans="4:5" ht="11.25" customHeight="1">
      <c r="D5081" s="78"/>
      <c r="E5081" s="79"/>
    </row>
    <row r="5082" spans="4:5" ht="11.25" customHeight="1">
      <c r="D5082" s="78"/>
      <c r="E5082" s="79"/>
    </row>
    <row r="5083" spans="4:5" ht="11.25" customHeight="1">
      <c r="D5083" s="78"/>
      <c r="E5083" s="79"/>
    </row>
    <row r="5084" spans="4:5" ht="11.25" customHeight="1">
      <c r="D5084" s="78"/>
      <c r="E5084" s="79"/>
    </row>
    <row r="5085" spans="4:5" ht="11.25" customHeight="1">
      <c r="D5085" s="78"/>
      <c r="E5085" s="79"/>
    </row>
    <row r="5086" spans="4:5" ht="11.25" customHeight="1">
      <c r="D5086" s="78"/>
      <c r="E5086" s="79"/>
    </row>
    <row r="5087" spans="4:5" ht="11.25" customHeight="1">
      <c r="D5087" s="78"/>
      <c r="E5087" s="79"/>
    </row>
    <row r="5088" spans="4:5" ht="11.25" customHeight="1">
      <c r="D5088" s="78"/>
      <c r="E5088" s="79"/>
    </row>
    <row r="5089" spans="4:5" ht="11.25" customHeight="1">
      <c r="D5089" s="78"/>
      <c r="E5089" s="79"/>
    </row>
    <row r="5090" spans="4:5" ht="11.25" customHeight="1">
      <c r="D5090" s="78"/>
      <c r="E5090" s="79"/>
    </row>
    <row r="5091" spans="4:5" ht="11.25" customHeight="1">
      <c r="D5091" s="78"/>
      <c r="E5091" s="79"/>
    </row>
    <row r="5092" spans="4:5" ht="11.25" customHeight="1">
      <c r="D5092" s="78"/>
      <c r="E5092" s="79"/>
    </row>
    <row r="5093" spans="4:5" ht="11.25" customHeight="1">
      <c r="D5093" s="78"/>
      <c r="E5093" s="79"/>
    </row>
    <row r="5094" spans="4:5" ht="11.25" customHeight="1">
      <c r="D5094" s="78"/>
      <c r="E5094" s="79"/>
    </row>
    <row r="5095" spans="4:5" ht="11.25" customHeight="1">
      <c r="D5095" s="78"/>
      <c r="E5095" s="79"/>
    </row>
    <row r="5096" spans="4:5" ht="11.25" customHeight="1">
      <c r="D5096" s="78"/>
      <c r="E5096" s="79"/>
    </row>
    <row r="5097" spans="4:5" ht="11.25" customHeight="1">
      <c r="D5097" s="78"/>
      <c r="E5097" s="79"/>
    </row>
    <row r="5098" spans="4:5" ht="11.25" customHeight="1">
      <c r="D5098" s="78"/>
      <c r="E5098" s="79"/>
    </row>
    <row r="5099" spans="4:5" ht="11.25" customHeight="1">
      <c r="D5099" s="78"/>
      <c r="E5099" s="79"/>
    </row>
    <row r="5100" spans="4:5" ht="11.25" customHeight="1">
      <c r="D5100" s="78"/>
      <c r="E5100" s="79"/>
    </row>
    <row r="5101" spans="4:5" ht="11.25" customHeight="1">
      <c r="D5101" s="78"/>
      <c r="E5101" s="79"/>
    </row>
    <row r="5102" spans="4:5" ht="11.25" customHeight="1">
      <c r="D5102" s="78"/>
      <c r="E5102" s="79"/>
    </row>
    <row r="5103" spans="4:5" ht="11.25" customHeight="1">
      <c r="D5103" s="78"/>
      <c r="E5103" s="79"/>
    </row>
    <row r="5104" spans="4:5" ht="11.25" customHeight="1">
      <c r="D5104" s="78"/>
      <c r="E5104" s="79"/>
    </row>
    <row r="5105" spans="4:5" ht="11.25" customHeight="1">
      <c r="D5105" s="78"/>
      <c r="E5105" s="79"/>
    </row>
    <row r="5106" spans="4:5" ht="11.25" customHeight="1">
      <c r="D5106" s="78"/>
      <c r="E5106" s="79"/>
    </row>
    <row r="5107" spans="4:5" ht="11.25" customHeight="1">
      <c r="D5107" s="78"/>
      <c r="E5107" s="79"/>
    </row>
    <row r="5108" spans="4:5" ht="11.25" customHeight="1">
      <c r="D5108" s="78"/>
      <c r="E5108" s="79"/>
    </row>
    <row r="5109" spans="4:5" ht="11.25" customHeight="1">
      <c r="D5109" s="78"/>
      <c r="E5109" s="79"/>
    </row>
    <row r="5110" spans="4:5" ht="11.25" customHeight="1">
      <c r="D5110" s="78"/>
      <c r="E5110" s="79"/>
    </row>
    <row r="5111" spans="4:5" ht="11.25" customHeight="1">
      <c r="D5111" s="78"/>
      <c r="E5111" s="79"/>
    </row>
    <row r="5112" spans="4:5" ht="11.25" customHeight="1">
      <c r="D5112" s="78"/>
      <c r="E5112" s="79"/>
    </row>
    <row r="5113" spans="4:5" ht="11.25" customHeight="1">
      <c r="D5113" s="78"/>
      <c r="E5113" s="79"/>
    </row>
    <row r="5114" spans="4:5" ht="11.25" customHeight="1">
      <c r="D5114" s="78"/>
      <c r="E5114" s="79"/>
    </row>
    <row r="5115" spans="4:5" ht="11.25" customHeight="1">
      <c r="D5115" s="78"/>
      <c r="E5115" s="79"/>
    </row>
    <row r="5116" spans="4:5" ht="11.25" customHeight="1">
      <c r="D5116" s="78"/>
      <c r="E5116" s="79"/>
    </row>
    <row r="5117" spans="4:5" ht="11.25" customHeight="1">
      <c r="D5117" s="78"/>
      <c r="E5117" s="79"/>
    </row>
    <row r="5118" spans="4:5" ht="11.25" customHeight="1">
      <c r="D5118" s="78"/>
      <c r="E5118" s="79"/>
    </row>
    <row r="5119" spans="4:5" ht="11.25" customHeight="1">
      <c r="D5119" s="78"/>
      <c r="E5119" s="79"/>
    </row>
    <row r="5120" spans="4:5" ht="11.25" customHeight="1">
      <c r="D5120" s="78"/>
      <c r="E5120" s="79"/>
    </row>
    <row r="5121" spans="4:5" ht="11.25" customHeight="1">
      <c r="D5121" s="78"/>
      <c r="E5121" s="79"/>
    </row>
    <row r="5122" spans="4:5" ht="11.25" customHeight="1">
      <c r="D5122" s="78"/>
      <c r="E5122" s="79"/>
    </row>
    <row r="5123" spans="4:5" ht="11.25" customHeight="1">
      <c r="D5123" s="78"/>
      <c r="E5123" s="79"/>
    </row>
    <row r="5124" spans="4:5" ht="11.25" customHeight="1">
      <c r="D5124" s="78"/>
      <c r="E5124" s="79"/>
    </row>
    <row r="5125" spans="4:5" ht="11.25" customHeight="1">
      <c r="D5125" s="78"/>
      <c r="E5125" s="79"/>
    </row>
    <row r="5126" spans="4:5" ht="11.25" customHeight="1">
      <c r="D5126" s="78"/>
      <c r="E5126" s="79"/>
    </row>
    <row r="5127" spans="4:5" ht="11.25" customHeight="1">
      <c r="D5127" s="78"/>
      <c r="E5127" s="79"/>
    </row>
    <row r="5128" spans="4:5" ht="11.25" customHeight="1">
      <c r="D5128" s="78"/>
      <c r="E5128" s="79"/>
    </row>
    <row r="5129" spans="4:5" ht="11.25" customHeight="1">
      <c r="D5129" s="78"/>
      <c r="E5129" s="79"/>
    </row>
    <row r="5130" spans="4:5" ht="11.25" customHeight="1">
      <c r="D5130" s="78"/>
      <c r="E5130" s="79"/>
    </row>
    <row r="5131" spans="4:5" ht="11.25" customHeight="1">
      <c r="D5131" s="78"/>
      <c r="E5131" s="79"/>
    </row>
    <row r="5132" spans="4:5" ht="11.25" customHeight="1">
      <c r="D5132" s="78"/>
      <c r="E5132" s="79"/>
    </row>
    <row r="5133" spans="4:5" ht="11.25" customHeight="1">
      <c r="D5133" s="78"/>
      <c r="E5133" s="79"/>
    </row>
    <row r="5134" spans="4:5" ht="11.25" customHeight="1">
      <c r="D5134" s="78"/>
      <c r="E5134" s="79"/>
    </row>
    <row r="5135" spans="4:5" ht="11.25" customHeight="1">
      <c r="D5135" s="78"/>
      <c r="E5135" s="79"/>
    </row>
    <row r="5136" spans="4:5" ht="11.25" customHeight="1">
      <c r="D5136" s="78"/>
      <c r="E5136" s="79"/>
    </row>
    <row r="5137" spans="4:5" ht="11.25" customHeight="1">
      <c r="D5137" s="78"/>
      <c r="E5137" s="79"/>
    </row>
    <row r="5138" spans="4:5" ht="11.25" customHeight="1">
      <c r="D5138" s="78"/>
      <c r="E5138" s="79"/>
    </row>
    <row r="5139" spans="4:5" ht="11.25" customHeight="1">
      <c r="D5139" s="78"/>
      <c r="E5139" s="79"/>
    </row>
    <row r="5140" spans="4:5" ht="11.25" customHeight="1">
      <c r="D5140" s="78"/>
      <c r="E5140" s="79"/>
    </row>
    <row r="5141" spans="4:5" ht="11.25" customHeight="1">
      <c r="D5141" s="78"/>
      <c r="E5141" s="79"/>
    </row>
    <row r="5142" spans="4:5" ht="11.25" customHeight="1">
      <c r="D5142" s="78"/>
      <c r="E5142" s="79"/>
    </row>
    <row r="5143" spans="4:5" ht="11.25" customHeight="1">
      <c r="D5143" s="78"/>
      <c r="E5143" s="79"/>
    </row>
    <row r="5144" spans="4:5" ht="11.25" customHeight="1">
      <c r="D5144" s="78"/>
      <c r="E5144" s="79"/>
    </row>
    <row r="5145" spans="4:5" ht="11.25" customHeight="1">
      <c r="D5145" s="78"/>
      <c r="E5145" s="79"/>
    </row>
    <row r="5146" spans="4:5" ht="11.25" customHeight="1">
      <c r="D5146" s="78"/>
      <c r="E5146" s="79"/>
    </row>
    <row r="5147" spans="4:5" ht="11.25" customHeight="1">
      <c r="D5147" s="78"/>
      <c r="E5147" s="79"/>
    </row>
    <row r="5148" spans="4:5" ht="11.25" customHeight="1">
      <c r="D5148" s="78"/>
      <c r="E5148" s="79"/>
    </row>
    <row r="5149" spans="4:5" ht="11.25" customHeight="1">
      <c r="D5149" s="78"/>
      <c r="E5149" s="79"/>
    </row>
    <row r="5150" spans="4:5" ht="11.25" customHeight="1">
      <c r="D5150" s="78"/>
      <c r="E5150" s="79"/>
    </row>
    <row r="5151" spans="4:5" ht="11.25" customHeight="1">
      <c r="D5151" s="78"/>
      <c r="E5151" s="79"/>
    </row>
    <row r="5152" spans="4:5" ht="11.25" customHeight="1">
      <c r="D5152" s="78"/>
      <c r="E5152" s="79"/>
    </row>
    <row r="5153" spans="4:5" ht="11.25" customHeight="1">
      <c r="D5153" s="78"/>
      <c r="E5153" s="79"/>
    </row>
    <row r="5154" spans="4:5" ht="11.25" customHeight="1">
      <c r="D5154" s="78"/>
      <c r="E5154" s="79"/>
    </row>
    <row r="5155" spans="4:5" ht="11.25" customHeight="1">
      <c r="D5155" s="78"/>
      <c r="E5155" s="79"/>
    </row>
    <row r="5156" spans="4:5" ht="11.25" customHeight="1">
      <c r="D5156" s="78"/>
      <c r="E5156" s="79"/>
    </row>
    <row r="5157" spans="4:5" ht="11.25" customHeight="1">
      <c r="D5157" s="78"/>
      <c r="E5157" s="79"/>
    </row>
    <row r="5158" spans="4:5" ht="11.25" customHeight="1">
      <c r="D5158" s="78"/>
      <c r="E5158" s="79"/>
    </row>
    <row r="5159" spans="4:5" ht="11.25" customHeight="1">
      <c r="D5159" s="78"/>
      <c r="E5159" s="79"/>
    </row>
    <row r="5160" spans="4:5" ht="11.25" customHeight="1">
      <c r="D5160" s="78"/>
      <c r="E5160" s="79"/>
    </row>
    <row r="5161" spans="4:5" ht="11.25" customHeight="1">
      <c r="D5161" s="78"/>
      <c r="E5161" s="79"/>
    </row>
    <row r="5162" spans="4:5" ht="11.25" customHeight="1">
      <c r="D5162" s="78"/>
      <c r="E5162" s="79"/>
    </row>
    <row r="5163" spans="4:5" ht="11.25" customHeight="1">
      <c r="D5163" s="78"/>
      <c r="E5163" s="79"/>
    </row>
    <row r="5164" spans="4:5" ht="11.25" customHeight="1">
      <c r="D5164" s="78"/>
      <c r="E5164" s="79"/>
    </row>
    <row r="5165" spans="4:5" ht="11.25" customHeight="1">
      <c r="D5165" s="78"/>
      <c r="E5165" s="79"/>
    </row>
    <row r="5166" spans="4:5" ht="11.25" customHeight="1">
      <c r="D5166" s="78"/>
      <c r="E5166" s="79"/>
    </row>
    <row r="5167" spans="4:5" ht="11.25" customHeight="1">
      <c r="D5167" s="78"/>
      <c r="E5167" s="79"/>
    </row>
    <row r="5168" spans="4:5" ht="11.25" customHeight="1">
      <c r="D5168" s="78"/>
      <c r="E5168" s="79"/>
    </row>
    <row r="5169" spans="4:5" ht="11.25" customHeight="1">
      <c r="D5169" s="78"/>
      <c r="E5169" s="79"/>
    </row>
    <row r="5170" spans="4:5" ht="11.25" customHeight="1">
      <c r="D5170" s="78"/>
      <c r="E5170" s="79"/>
    </row>
    <row r="5171" spans="4:5" ht="11.25" customHeight="1">
      <c r="D5171" s="78"/>
      <c r="E5171" s="79"/>
    </row>
    <row r="5172" spans="4:5" ht="11.25" customHeight="1">
      <c r="D5172" s="78"/>
      <c r="E5172" s="79"/>
    </row>
    <row r="5173" spans="4:5" ht="11.25" customHeight="1">
      <c r="D5173" s="78"/>
      <c r="E5173" s="79"/>
    </row>
    <row r="5174" spans="4:5" ht="11.25" customHeight="1">
      <c r="D5174" s="78"/>
      <c r="E5174" s="79"/>
    </row>
    <row r="5175" spans="4:5" ht="11.25" customHeight="1">
      <c r="D5175" s="78"/>
      <c r="E5175" s="79"/>
    </row>
    <row r="5176" spans="4:5" ht="11.25" customHeight="1">
      <c r="D5176" s="78"/>
      <c r="E5176" s="79"/>
    </row>
    <row r="5177" spans="4:5" ht="11.25" customHeight="1">
      <c r="D5177" s="78"/>
      <c r="E5177" s="79"/>
    </row>
    <row r="5178" spans="4:5" ht="11.25" customHeight="1">
      <c r="D5178" s="78"/>
      <c r="E5178" s="79"/>
    </row>
    <row r="5179" spans="4:5" ht="11.25" customHeight="1">
      <c r="D5179" s="78"/>
      <c r="E5179" s="79"/>
    </row>
    <row r="5180" spans="4:5" ht="11.25" customHeight="1">
      <c r="D5180" s="78"/>
      <c r="E5180" s="79"/>
    </row>
    <row r="5181" spans="4:5" ht="11.25" customHeight="1">
      <c r="D5181" s="78"/>
      <c r="E5181" s="79"/>
    </row>
    <row r="5182" spans="4:5" ht="11.25" customHeight="1">
      <c r="D5182" s="78"/>
      <c r="E5182" s="79"/>
    </row>
    <row r="5183" spans="4:5" ht="11.25" customHeight="1">
      <c r="D5183" s="78"/>
      <c r="E5183" s="79"/>
    </row>
    <row r="5184" spans="4:5" ht="11.25" customHeight="1">
      <c r="D5184" s="78"/>
      <c r="E5184" s="79"/>
    </row>
    <row r="5185" spans="4:5" ht="11.25" customHeight="1">
      <c r="D5185" s="78"/>
      <c r="E5185" s="79"/>
    </row>
    <row r="5186" spans="4:5" ht="11.25" customHeight="1">
      <c r="D5186" s="78"/>
      <c r="E5186" s="79"/>
    </row>
    <row r="5187" spans="4:5" ht="11.25" customHeight="1">
      <c r="D5187" s="78"/>
      <c r="E5187" s="79"/>
    </row>
    <row r="5188" spans="4:5" ht="11.25" customHeight="1">
      <c r="D5188" s="78"/>
      <c r="E5188" s="79"/>
    </row>
    <row r="5189" spans="4:5" ht="11.25" customHeight="1">
      <c r="D5189" s="78"/>
      <c r="E5189" s="79"/>
    </row>
    <row r="5190" spans="4:5" ht="11.25" customHeight="1">
      <c r="D5190" s="78"/>
      <c r="E5190" s="79"/>
    </row>
    <row r="5191" spans="4:5" ht="11.25" customHeight="1">
      <c r="D5191" s="78"/>
      <c r="E5191" s="79"/>
    </row>
    <row r="5192" spans="4:5" ht="11.25" customHeight="1">
      <c r="D5192" s="78"/>
      <c r="E5192" s="79"/>
    </row>
    <row r="5193" spans="4:5" ht="11.25" customHeight="1">
      <c r="D5193" s="78"/>
      <c r="E5193" s="79"/>
    </row>
    <row r="5194" spans="4:5" ht="11.25" customHeight="1">
      <c r="D5194" s="78"/>
      <c r="E5194" s="79"/>
    </row>
    <row r="5195" spans="4:5" ht="11.25" customHeight="1">
      <c r="D5195" s="78"/>
      <c r="E5195" s="79"/>
    </row>
    <row r="5196" spans="4:5" ht="11.25" customHeight="1">
      <c r="D5196" s="78"/>
      <c r="E5196" s="79"/>
    </row>
    <row r="5197" spans="4:5" ht="11.25" customHeight="1">
      <c r="D5197" s="78"/>
      <c r="E5197" s="79"/>
    </row>
    <row r="5198" spans="4:5" ht="11.25" customHeight="1">
      <c r="D5198" s="78"/>
      <c r="E5198" s="79"/>
    </row>
    <row r="5199" spans="4:5" ht="11.25" customHeight="1">
      <c r="D5199" s="78"/>
      <c r="E5199" s="79"/>
    </row>
    <row r="5200" spans="4:5" ht="11.25" customHeight="1">
      <c r="D5200" s="78"/>
      <c r="E5200" s="79"/>
    </row>
    <row r="5201" spans="4:5" ht="11.25" customHeight="1">
      <c r="D5201" s="78"/>
      <c r="E5201" s="79"/>
    </row>
    <row r="5202" spans="4:5" ht="11.25" customHeight="1">
      <c r="D5202" s="78"/>
      <c r="E5202" s="79"/>
    </row>
    <row r="5203" spans="4:5" ht="11.25" customHeight="1">
      <c r="D5203" s="78"/>
      <c r="E5203" s="79"/>
    </row>
    <row r="5204" spans="4:5" ht="11.25" customHeight="1">
      <c r="D5204" s="78"/>
      <c r="E5204" s="79"/>
    </row>
    <row r="5205" spans="4:5" ht="11.25" customHeight="1">
      <c r="D5205" s="78"/>
      <c r="E5205" s="79"/>
    </row>
    <row r="5206" spans="4:5" ht="11.25" customHeight="1">
      <c r="D5206" s="78"/>
      <c r="E5206" s="79"/>
    </row>
    <row r="5207" spans="4:5" ht="11.25" customHeight="1">
      <c r="D5207" s="78"/>
      <c r="E5207" s="79"/>
    </row>
    <row r="5208" spans="4:5" ht="11.25" customHeight="1">
      <c r="D5208" s="78"/>
      <c r="E5208" s="79"/>
    </row>
    <row r="5209" spans="4:5" ht="11.25" customHeight="1">
      <c r="D5209" s="78"/>
      <c r="E5209" s="79"/>
    </row>
    <row r="5210" spans="4:5" ht="11.25" customHeight="1">
      <c r="D5210" s="78"/>
      <c r="E5210" s="79"/>
    </row>
    <row r="5211" spans="4:5" ht="11.25" customHeight="1">
      <c r="D5211" s="78"/>
      <c r="E5211" s="79"/>
    </row>
    <row r="5212" spans="4:5" ht="11.25" customHeight="1">
      <c r="D5212" s="78"/>
      <c r="E5212" s="79"/>
    </row>
    <row r="5213" spans="4:5" ht="11.25" customHeight="1">
      <c r="D5213" s="78"/>
      <c r="E5213" s="79"/>
    </row>
    <row r="5214" spans="4:5" ht="11.25" customHeight="1">
      <c r="D5214" s="78"/>
      <c r="E5214" s="79"/>
    </row>
    <row r="5215" spans="4:5" ht="11.25" customHeight="1">
      <c r="D5215" s="78"/>
      <c r="E5215" s="79"/>
    </row>
    <row r="5216" spans="4:5" ht="11.25" customHeight="1">
      <c r="D5216" s="78"/>
      <c r="E5216" s="79"/>
    </row>
    <row r="5217" spans="4:5" ht="11.25" customHeight="1">
      <c r="D5217" s="78"/>
      <c r="E5217" s="79"/>
    </row>
    <row r="5218" spans="4:5" ht="11.25" customHeight="1">
      <c r="D5218" s="78"/>
      <c r="E5218" s="79"/>
    </row>
    <row r="5219" spans="4:5" ht="11.25" customHeight="1">
      <c r="D5219" s="78"/>
      <c r="E5219" s="79"/>
    </row>
    <row r="5220" spans="4:5" ht="11.25" customHeight="1">
      <c r="D5220" s="78"/>
      <c r="E5220" s="79"/>
    </row>
    <row r="5221" spans="4:5" ht="11.25" customHeight="1">
      <c r="D5221" s="78"/>
      <c r="E5221" s="79"/>
    </row>
    <row r="5222" spans="4:5" ht="11.25" customHeight="1">
      <c r="D5222" s="78"/>
      <c r="E5222" s="79"/>
    </row>
    <row r="5223" spans="4:5" ht="11.25" customHeight="1">
      <c r="D5223" s="78"/>
      <c r="E5223" s="79"/>
    </row>
    <row r="5224" spans="4:5" ht="11.25" customHeight="1">
      <c r="D5224" s="78"/>
      <c r="E5224" s="79"/>
    </row>
    <row r="5225" spans="4:5" ht="11.25" customHeight="1">
      <c r="D5225" s="78"/>
      <c r="E5225" s="79"/>
    </row>
    <row r="5226" spans="4:5" ht="11.25" customHeight="1">
      <c r="D5226" s="78"/>
      <c r="E5226" s="79"/>
    </row>
    <row r="5227" spans="4:5" ht="11.25" customHeight="1">
      <c r="D5227" s="78"/>
      <c r="E5227" s="79"/>
    </row>
    <row r="5228" spans="4:5" ht="11.25" customHeight="1">
      <c r="D5228" s="78"/>
      <c r="E5228" s="79"/>
    </row>
    <row r="5229" spans="4:5" ht="11.25" customHeight="1">
      <c r="D5229" s="78"/>
      <c r="E5229" s="79"/>
    </row>
    <row r="5230" spans="4:5" ht="11.25" customHeight="1">
      <c r="D5230" s="78"/>
      <c r="E5230" s="79"/>
    </row>
    <row r="5231" spans="4:5" ht="11.25" customHeight="1">
      <c r="D5231" s="78"/>
      <c r="E5231" s="79"/>
    </row>
    <row r="5232" spans="4:5" ht="11.25" customHeight="1">
      <c r="D5232" s="78"/>
      <c r="E5232" s="79"/>
    </row>
    <row r="5233" spans="4:5" ht="11.25" customHeight="1">
      <c r="D5233" s="78"/>
      <c r="E5233" s="79"/>
    </row>
    <row r="5234" spans="4:5" ht="11.25" customHeight="1">
      <c r="D5234" s="78"/>
      <c r="E5234" s="79"/>
    </row>
    <row r="5235" spans="4:5" ht="11.25" customHeight="1">
      <c r="D5235" s="78"/>
      <c r="E5235" s="79"/>
    </row>
    <row r="5236" spans="4:5" ht="11.25" customHeight="1">
      <c r="D5236" s="78"/>
      <c r="E5236" s="79"/>
    </row>
    <row r="5237" spans="4:5" ht="11.25" customHeight="1">
      <c r="D5237" s="78"/>
      <c r="E5237" s="79"/>
    </row>
    <row r="5238" spans="4:5" ht="11.25" customHeight="1">
      <c r="D5238" s="78"/>
      <c r="E5238" s="79"/>
    </row>
    <row r="5239" spans="4:5" ht="11.25" customHeight="1">
      <c r="D5239" s="78"/>
      <c r="E5239" s="79"/>
    </row>
    <row r="5240" spans="4:5" ht="11.25" customHeight="1">
      <c r="D5240" s="78"/>
      <c r="E5240" s="79"/>
    </row>
    <row r="5241" spans="4:5" ht="11.25" customHeight="1">
      <c r="D5241" s="78"/>
      <c r="E5241" s="79"/>
    </row>
    <row r="5242" spans="4:5" ht="11.25" customHeight="1">
      <c r="D5242" s="78"/>
      <c r="E5242" s="79"/>
    </row>
    <row r="5243" spans="4:5" ht="11.25" customHeight="1">
      <c r="D5243" s="78"/>
      <c r="E5243" s="79"/>
    </row>
    <row r="5244" spans="4:5" ht="11.25" customHeight="1">
      <c r="D5244" s="78"/>
      <c r="E5244" s="79"/>
    </row>
    <row r="5245" spans="4:5" ht="11.25" customHeight="1">
      <c r="D5245" s="78"/>
      <c r="E5245" s="79"/>
    </row>
    <row r="5246" spans="4:5" ht="11.25" customHeight="1">
      <c r="D5246" s="78"/>
      <c r="E5246" s="79"/>
    </row>
    <row r="5247" spans="4:5" ht="11.25" customHeight="1">
      <c r="D5247" s="78"/>
      <c r="E5247" s="79"/>
    </row>
    <row r="5248" spans="4:5" ht="11.25" customHeight="1">
      <c r="D5248" s="78"/>
      <c r="E5248" s="79"/>
    </row>
    <row r="5249" spans="4:5" ht="11.25" customHeight="1">
      <c r="D5249" s="78"/>
      <c r="E5249" s="79"/>
    </row>
    <row r="5250" spans="4:5" ht="11.25" customHeight="1">
      <c r="D5250" s="78"/>
      <c r="E5250" s="79"/>
    </row>
    <row r="5251" spans="4:5" ht="11.25" customHeight="1">
      <c r="D5251" s="78"/>
      <c r="E5251" s="79"/>
    </row>
    <row r="5252" spans="4:5" ht="11.25" customHeight="1">
      <c r="D5252" s="78"/>
      <c r="E5252" s="79"/>
    </row>
    <row r="5253" spans="4:5" ht="11.25" customHeight="1">
      <c r="D5253" s="78"/>
      <c r="E5253" s="79"/>
    </row>
    <row r="5254" spans="4:5" ht="11.25" customHeight="1">
      <c r="D5254" s="78"/>
      <c r="E5254" s="79"/>
    </row>
    <row r="5255" spans="4:5" ht="11.25" customHeight="1">
      <c r="D5255" s="78"/>
      <c r="E5255" s="79"/>
    </row>
    <row r="5256" spans="4:5" ht="11.25" customHeight="1">
      <c r="D5256" s="78"/>
      <c r="E5256" s="79"/>
    </row>
    <row r="5257" spans="4:5" ht="11.25" customHeight="1">
      <c r="D5257" s="78"/>
      <c r="E5257" s="79"/>
    </row>
    <row r="5258" spans="4:5" ht="11.25" customHeight="1">
      <c r="D5258" s="78"/>
      <c r="E5258" s="79"/>
    </row>
    <row r="5259" spans="4:5" ht="11.25" customHeight="1">
      <c r="D5259" s="78"/>
      <c r="E5259" s="79"/>
    </row>
    <row r="5260" spans="4:5" ht="11.25" customHeight="1">
      <c r="D5260" s="78"/>
      <c r="E5260" s="79"/>
    </row>
    <row r="5261" spans="4:5" ht="11.25" customHeight="1">
      <c r="D5261" s="78"/>
      <c r="E5261" s="79"/>
    </row>
    <row r="5262" spans="4:5" ht="11.25" customHeight="1">
      <c r="D5262" s="78"/>
      <c r="E5262" s="79"/>
    </row>
    <row r="5263" spans="4:5" ht="11.25" customHeight="1">
      <c r="D5263" s="78"/>
      <c r="E5263" s="79"/>
    </row>
    <row r="5264" spans="4:5" ht="11.25" customHeight="1">
      <c r="D5264" s="78"/>
      <c r="E5264" s="79"/>
    </row>
    <row r="5265" spans="4:5" ht="11.25" customHeight="1">
      <c r="D5265" s="78"/>
      <c r="E5265" s="79"/>
    </row>
    <row r="5266" spans="4:5" ht="11.25" customHeight="1">
      <c r="D5266" s="78"/>
      <c r="E5266" s="79"/>
    </row>
    <row r="5267" spans="4:5" ht="11.25" customHeight="1">
      <c r="D5267" s="78"/>
      <c r="E5267" s="79"/>
    </row>
    <row r="5268" spans="4:5" ht="11.25" customHeight="1">
      <c r="D5268" s="78"/>
      <c r="E5268" s="79"/>
    </row>
    <row r="5269" spans="4:5" ht="11.25" customHeight="1">
      <c r="D5269" s="78"/>
      <c r="E5269" s="79"/>
    </row>
    <row r="5270" spans="4:5" ht="11.25" customHeight="1">
      <c r="D5270" s="78"/>
      <c r="E5270" s="79"/>
    </row>
    <row r="5271" spans="4:5" ht="11.25" customHeight="1">
      <c r="D5271" s="78"/>
      <c r="E5271" s="79"/>
    </row>
    <row r="5272" spans="4:5" ht="11.25" customHeight="1">
      <c r="D5272" s="78"/>
      <c r="E5272" s="79"/>
    </row>
    <row r="5273" spans="4:5" ht="11.25" customHeight="1">
      <c r="D5273" s="78"/>
      <c r="E5273" s="79"/>
    </row>
    <row r="5274" spans="4:5" ht="11.25" customHeight="1">
      <c r="D5274" s="78"/>
      <c r="E5274" s="79"/>
    </row>
    <row r="5275" spans="4:5" ht="11.25" customHeight="1">
      <c r="D5275" s="78"/>
      <c r="E5275" s="79"/>
    </row>
    <row r="5276" spans="4:5" ht="11.25" customHeight="1">
      <c r="D5276" s="78"/>
      <c r="E5276" s="79"/>
    </row>
    <row r="5277" spans="4:5" ht="11.25" customHeight="1">
      <c r="D5277" s="78"/>
      <c r="E5277" s="79"/>
    </row>
    <row r="5278" spans="4:5" ht="11.25" customHeight="1">
      <c r="D5278" s="78"/>
      <c r="E5278" s="79"/>
    </row>
    <row r="5279" spans="4:5" ht="11.25" customHeight="1">
      <c r="D5279" s="78"/>
      <c r="E5279" s="79"/>
    </row>
    <row r="5280" spans="4:5" ht="11.25" customHeight="1">
      <c r="D5280" s="78"/>
      <c r="E5280" s="79"/>
    </row>
    <row r="5281" spans="4:5" ht="11.25" customHeight="1">
      <c r="D5281" s="78"/>
      <c r="E5281" s="79"/>
    </row>
    <row r="5282" spans="4:5" ht="11.25" customHeight="1">
      <c r="D5282" s="78"/>
      <c r="E5282" s="79"/>
    </row>
    <row r="5283" spans="4:5" ht="11.25" customHeight="1">
      <c r="D5283" s="78"/>
      <c r="E5283" s="79"/>
    </row>
    <row r="5284" spans="4:5" ht="11.25" customHeight="1">
      <c r="D5284" s="78"/>
      <c r="E5284" s="79"/>
    </row>
    <row r="5285" spans="4:5" ht="11.25" customHeight="1">
      <c r="D5285" s="78"/>
      <c r="E5285" s="79"/>
    </row>
    <row r="5286" spans="4:5" ht="11.25" customHeight="1">
      <c r="D5286" s="78"/>
      <c r="E5286" s="79"/>
    </row>
    <row r="5287" spans="4:5" ht="11.25" customHeight="1">
      <c r="D5287" s="78"/>
      <c r="E5287" s="79"/>
    </row>
    <row r="5288" spans="4:5" ht="11.25" customHeight="1">
      <c r="D5288" s="78"/>
      <c r="E5288" s="79"/>
    </row>
    <row r="5289" spans="4:5" ht="11.25" customHeight="1">
      <c r="D5289" s="78"/>
      <c r="E5289" s="79"/>
    </row>
    <row r="5290" spans="4:5" ht="11.25" customHeight="1">
      <c r="D5290" s="78"/>
      <c r="E5290" s="79"/>
    </row>
    <row r="5291" spans="4:5" ht="11.25" customHeight="1">
      <c r="D5291" s="78"/>
      <c r="E5291" s="79"/>
    </row>
    <row r="5292" spans="4:5" ht="11.25" customHeight="1">
      <c r="D5292" s="78"/>
      <c r="E5292" s="79"/>
    </row>
    <row r="5293" spans="4:5" ht="11.25" customHeight="1">
      <c r="D5293" s="78"/>
      <c r="E5293" s="79"/>
    </row>
    <row r="5294" spans="4:5" ht="11.25" customHeight="1">
      <c r="D5294" s="78"/>
      <c r="E5294" s="79"/>
    </row>
    <row r="5295" spans="4:5" ht="11.25" customHeight="1">
      <c r="D5295" s="78"/>
      <c r="E5295" s="79"/>
    </row>
    <row r="5296" spans="4:5" ht="11.25" customHeight="1">
      <c r="D5296" s="78"/>
      <c r="E5296" s="79"/>
    </row>
    <row r="5297" spans="4:5" ht="11.25" customHeight="1">
      <c r="D5297" s="78"/>
      <c r="E5297" s="79"/>
    </row>
    <row r="5298" spans="4:5" ht="11.25" customHeight="1">
      <c r="D5298" s="78"/>
      <c r="E5298" s="79"/>
    </row>
    <row r="5299" spans="4:5" ht="11.25" customHeight="1">
      <c r="D5299" s="78"/>
      <c r="E5299" s="79"/>
    </row>
    <row r="5300" spans="4:5" ht="11.25" customHeight="1">
      <c r="D5300" s="78"/>
      <c r="E5300" s="79"/>
    </row>
    <row r="5301" spans="4:5" ht="11.25" customHeight="1">
      <c r="D5301" s="78"/>
      <c r="E5301" s="79"/>
    </row>
    <row r="5302" spans="4:5" ht="11.25" customHeight="1">
      <c r="D5302" s="78"/>
      <c r="E5302" s="79"/>
    </row>
    <row r="5303" spans="4:5" ht="11.25" customHeight="1">
      <c r="D5303" s="78"/>
      <c r="E5303" s="79"/>
    </row>
    <row r="5304" spans="4:5" ht="11.25" customHeight="1">
      <c r="D5304" s="78"/>
      <c r="E5304" s="79"/>
    </row>
    <row r="5305" spans="4:5" ht="11.25" customHeight="1">
      <c r="D5305" s="78"/>
      <c r="E5305" s="79"/>
    </row>
    <row r="5306" spans="4:5" ht="11.25" customHeight="1">
      <c r="D5306" s="78"/>
      <c r="E5306" s="79"/>
    </row>
    <row r="5307" spans="4:5" ht="11.25" customHeight="1">
      <c r="D5307" s="78"/>
      <c r="E5307" s="79"/>
    </row>
    <row r="5308" spans="4:5" ht="11.25" customHeight="1">
      <c r="D5308" s="78"/>
      <c r="E5308" s="79"/>
    </row>
    <row r="5309" spans="4:5" ht="11.25" customHeight="1">
      <c r="D5309" s="78"/>
      <c r="E5309" s="79"/>
    </row>
    <row r="5310" spans="4:5" ht="11.25" customHeight="1">
      <c r="D5310" s="78"/>
      <c r="E5310" s="79"/>
    </row>
    <row r="5311" spans="4:5" ht="11.25" customHeight="1">
      <c r="D5311" s="78"/>
      <c r="E5311" s="79"/>
    </row>
    <row r="5312" spans="4:5" ht="11.25" customHeight="1">
      <c r="D5312" s="78"/>
      <c r="E5312" s="79"/>
    </row>
    <row r="5313" spans="4:5" ht="11.25" customHeight="1">
      <c r="D5313" s="78"/>
      <c r="E5313" s="79"/>
    </row>
    <row r="5314" spans="4:5" ht="11.25" customHeight="1">
      <c r="D5314" s="78"/>
      <c r="E5314" s="79"/>
    </row>
    <row r="5315" spans="4:5" ht="11.25" customHeight="1">
      <c r="D5315" s="78"/>
      <c r="E5315" s="79"/>
    </row>
    <row r="5316" spans="4:5" ht="11.25" customHeight="1">
      <c r="D5316" s="78"/>
      <c r="E5316" s="79"/>
    </row>
    <row r="5317" spans="4:5" ht="11.25" customHeight="1">
      <c r="D5317" s="78"/>
      <c r="E5317" s="79"/>
    </row>
    <row r="5318" spans="4:5" ht="11.25" customHeight="1">
      <c r="D5318" s="78"/>
      <c r="E5318" s="79"/>
    </row>
    <row r="5319" spans="4:5" ht="11.25" customHeight="1">
      <c r="D5319" s="78"/>
      <c r="E5319" s="79"/>
    </row>
    <row r="5320" spans="4:5" ht="11.25" customHeight="1">
      <c r="D5320" s="78"/>
      <c r="E5320" s="79"/>
    </row>
    <row r="5321" spans="4:5" ht="11.25" customHeight="1">
      <c r="D5321" s="78"/>
      <c r="E5321" s="79"/>
    </row>
    <row r="5322" spans="4:5" ht="11.25" customHeight="1">
      <c r="D5322" s="78"/>
      <c r="E5322" s="79"/>
    </row>
    <row r="5323" spans="4:5" ht="11.25" customHeight="1">
      <c r="D5323" s="78"/>
      <c r="E5323" s="79"/>
    </row>
    <row r="5324" spans="4:5" ht="11.25" customHeight="1">
      <c r="D5324" s="78"/>
      <c r="E5324" s="79"/>
    </row>
    <row r="5325" spans="4:5" ht="11.25" customHeight="1">
      <c r="D5325" s="78"/>
      <c r="E5325" s="79"/>
    </row>
    <row r="5326" spans="4:5" ht="11.25" customHeight="1">
      <c r="D5326" s="78"/>
      <c r="E5326" s="79"/>
    </row>
    <row r="5327" spans="4:5" ht="11.25" customHeight="1">
      <c r="D5327" s="78"/>
      <c r="E5327" s="79"/>
    </row>
    <row r="5328" spans="4:5" ht="11.25" customHeight="1">
      <c r="D5328" s="78"/>
      <c r="E5328" s="79"/>
    </row>
    <row r="5329" spans="4:5" ht="11.25" customHeight="1">
      <c r="D5329" s="78"/>
      <c r="E5329" s="79"/>
    </row>
    <row r="5330" spans="4:5" ht="11.25" customHeight="1">
      <c r="D5330" s="78"/>
      <c r="E5330" s="79"/>
    </row>
    <row r="5331" spans="4:5" ht="11.25" customHeight="1">
      <c r="D5331" s="78"/>
      <c r="E5331" s="79"/>
    </row>
    <row r="5332" spans="4:5" ht="11.25" customHeight="1">
      <c r="D5332" s="78"/>
      <c r="E5332" s="79"/>
    </row>
    <row r="5333" spans="4:5" ht="11.25" customHeight="1">
      <c r="D5333" s="78"/>
      <c r="E5333" s="79"/>
    </row>
    <row r="5334" spans="4:5" ht="11.25" customHeight="1">
      <c r="D5334" s="78"/>
      <c r="E5334" s="79"/>
    </row>
    <row r="5335" spans="4:5" ht="11.25" customHeight="1">
      <c r="D5335" s="78"/>
      <c r="E5335" s="79"/>
    </row>
    <row r="5336" spans="4:5" ht="11.25" customHeight="1">
      <c r="D5336" s="78"/>
      <c r="E5336" s="79"/>
    </row>
    <row r="5337" spans="4:5" ht="11.25" customHeight="1">
      <c r="D5337" s="78"/>
      <c r="E5337" s="79"/>
    </row>
    <row r="5338" spans="4:5" ht="11.25" customHeight="1">
      <c r="D5338" s="78"/>
      <c r="E5338" s="79"/>
    </row>
    <row r="5339" spans="4:5" ht="11.25" customHeight="1">
      <c r="D5339" s="78"/>
      <c r="E5339" s="79"/>
    </row>
    <row r="5340" spans="4:5" ht="11.25" customHeight="1">
      <c r="D5340" s="78"/>
      <c r="E5340" s="79"/>
    </row>
    <row r="5341" spans="4:5" ht="11.25" customHeight="1">
      <c r="D5341" s="78"/>
      <c r="E5341" s="79"/>
    </row>
    <row r="5342" spans="4:5" ht="11.25" customHeight="1">
      <c r="D5342" s="78"/>
      <c r="E5342" s="79"/>
    </row>
    <row r="5343" spans="4:5" ht="11.25" customHeight="1">
      <c r="D5343" s="78"/>
      <c r="E5343" s="79"/>
    </row>
    <row r="5344" spans="4:5" ht="11.25" customHeight="1">
      <c r="D5344" s="78"/>
      <c r="E5344" s="79"/>
    </row>
    <row r="5345" spans="4:5" ht="11.25" customHeight="1">
      <c r="D5345" s="78"/>
      <c r="E5345" s="79"/>
    </row>
    <row r="5346" spans="4:5" ht="11.25" customHeight="1">
      <c r="D5346" s="78"/>
      <c r="E5346" s="79"/>
    </row>
    <row r="5347" spans="4:5" ht="11.25" customHeight="1">
      <c r="D5347" s="78"/>
      <c r="E5347" s="79"/>
    </row>
    <row r="5348" spans="4:5" ht="11.25" customHeight="1">
      <c r="D5348" s="78"/>
      <c r="E5348" s="79"/>
    </row>
    <row r="5349" spans="4:5" ht="11.25" customHeight="1">
      <c r="D5349" s="78"/>
      <c r="E5349" s="79"/>
    </row>
    <row r="5350" spans="4:5" ht="11.25" customHeight="1">
      <c r="D5350" s="78"/>
      <c r="E5350" s="79"/>
    </row>
    <row r="5351" spans="4:5" ht="11.25" customHeight="1">
      <c r="D5351" s="78"/>
      <c r="E5351" s="79"/>
    </row>
    <row r="5352" spans="4:5" ht="11.25" customHeight="1">
      <c r="D5352" s="78"/>
      <c r="E5352" s="79"/>
    </row>
    <row r="5353" spans="4:5" ht="11.25" customHeight="1">
      <c r="D5353" s="78"/>
      <c r="E5353" s="79"/>
    </row>
    <row r="5354" spans="4:5" ht="11.25" customHeight="1">
      <c r="D5354" s="78"/>
      <c r="E5354" s="79"/>
    </row>
    <row r="5355" spans="4:5" ht="11.25" customHeight="1">
      <c r="D5355" s="78"/>
      <c r="E5355" s="79"/>
    </row>
    <row r="5356" spans="4:5" ht="11.25" customHeight="1">
      <c r="D5356" s="78"/>
      <c r="E5356" s="79"/>
    </row>
    <row r="5357" spans="4:5" ht="11.25" customHeight="1">
      <c r="D5357" s="78"/>
      <c r="E5357" s="79"/>
    </row>
    <row r="5358" spans="4:5" ht="11.25" customHeight="1">
      <c r="D5358" s="78"/>
      <c r="E5358" s="79"/>
    </row>
    <row r="5359" spans="4:5" ht="11.25" customHeight="1">
      <c r="D5359" s="78"/>
      <c r="E5359" s="79"/>
    </row>
    <row r="5360" spans="4:5" ht="11.25" customHeight="1">
      <c r="D5360" s="78"/>
      <c r="E5360" s="79"/>
    </row>
    <row r="5361" spans="4:5" ht="11.25" customHeight="1">
      <c r="D5361" s="78"/>
      <c r="E5361" s="79"/>
    </row>
    <row r="5362" spans="4:5" ht="11.25" customHeight="1">
      <c r="D5362" s="78"/>
      <c r="E5362" s="79"/>
    </row>
    <row r="5363" spans="4:5" ht="11.25" customHeight="1">
      <c r="D5363" s="78"/>
      <c r="E5363" s="79"/>
    </row>
    <row r="5364" spans="4:5" ht="11.25" customHeight="1">
      <c r="D5364" s="78"/>
      <c r="E5364" s="79"/>
    </row>
    <row r="5365" spans="4:5" ht="11.25" customHeight="1">
      <c r="D5365" s="78"/>
      <c r="E5365" s="79"/>
    </row>
    <row r="5366" spans="4:5" ht="11.25" customHeight="1">
      <c r="D5366" s="78"/>
      <c r="E5366" s="79"/>
    </row>
    <row r="5367" spans="4:5" ht="11.25" customHeight="1">
      <c r="D5367" s="78"/>
      <c r="E5367" s="79"/>
    </row>
    <row r="5368" spans="4:5" ht="11.25" customHeight="1">
      <c r="D5368" s="78"/>
      <c r="E5368" s="79"/>
    </row>
    <row r="5369" spans="4:5" ht="11.25" customHeight="1">
      <c r="D5369" s="78"/>
      <c r="E5369" s="79"/>
    </row>
    <row r="5370" spans="4:5" ht="11.25" customHeight="1">
      <c r="D5370" s="78"/>
      <c r="E5370" s="79"/>
    </row>
    <row r="5371" spans="4:5" ht="11.25" customHeight="1">
      <c r="D5371" s="78"/>
      <c r="E5371" s="79"/>
    </row>
    <row r="5372" spans="4:5" ht="11.25" customHeight="1">
      <c r="D5372" s="78"/>
      <c r="E5372" s="79"/>
    </row>
    <row r="5373" spans="4:5" ht="11.25" customHeight="1">
      <c r="D5373" s="78"/>
      <c r="E5373" s="79"/>
    </row>
    <row r="5374" spans="4:5" ht="11.25" customHeight="1">
      <c r="D5374" s="78"/>
      <c r="E5374" s="79"/>
    </row>
    <row r="5375" spans="4:5" ht="11.25" customHeight="1">
      <c r="D5375" s="78"/>
      <c r="E5375" s="79"/>
    </row>
    <row r="5376" spans="4:5" ht="11.25" customHeight="1">
      <c r="D5376" s="78"/>
      <c r="E5376" s="79"/>
    </row>
    <row r="5377" spans="4:5" ht="11.25" customHeight="1">
      <c r="D5377" s="78"/>
      <c r="E5377" s="79"/>
    </row>
    <row r="5378" spans="4:5" ht="11.25" customHeight="1">
      <c r="D5378" s="78"/>
      <c r="E5378" s="79"/>
    </row>
    <row r="5379" spans="4:5" ht="11.25" customHeight="1">
      <c r="D5379" s="78"/>
      <c r="E5379" s="79"/>
    </row>
    <row r="5380" spans="4:5" ht="11.25" customHeight="1">
      <c r="D5380" s="78"/>
      <c r="E5380" s="79"/>
    </row>
    <row r="5381" spans="4:5" ht="11.25" customHeight="1">
      <c r="D5381" s="78"/>
      <c r="E5381" s="79"/>
    </row>
    <row r="5382" spans="4:5" ht="11.25" customHeight="1">
      <c r="D5382" s="78"/>
      <c r="E5382" s="79"/>
    </row>
    <row r="5383" spans="4:5" ht="11.25" customHeight="1">
      <c r="D5383" s="78"/>
      <c r="E5383" s="79"/>
    </row>
    <row r="5384" spans="4:5" ht="11.25" customHeight="1">
      <c r="D5384" s="78"/>
      <c r="E5384" s="79"/>
    </row>
    <row r="5385" spans="4:5" ht="11.25" customHeight="1">
      <c r="D5385" s="78"/>
      <c r="E5385" s="79"/>
    </row>
    <row r="5386" spans="4:5" ht="11.25" customHeight="1">
      <c r="D5386" s="78"/>
      <c r="E5386" s="79"/>
    </row>
    <row r="5387" spans="4:5" ht="11.25" customHeight="1">
      <c r="D5387" s="78"/>
      <c r="E5387" s="79"/>
    </row>
    <row r="5388" spans="4:5" ht="11.25" customHeight="1">
      <c r="D5388" s="78"/>
      <c r="E5388" s="79"/>
    </row>
    <row r="5389" spans="4:5" ht="11.25" customHeight="1">
      <c r="D5389" s="78"/>
      <c r="E5389" s="79"/>
    </row>
    <row r="5390" spans="4:5" ht="11.25" customHeight="1">
      <c r="D5390" s="78"/>
      <c r="E5390" s="79"/>
    </row>
    <row r="5391" spans="4:5" ht="11.25" customHeight="1">
      <c r="D5391" s="78"/>
      <c r="E5391" s="79"/>
    </row>
    <row r="5392" spans="4:5" ht="11.25" customHeight="1">
      <c r="D5392" s="78"/>
      <c r="E5392" s="79"/>
    </row>
    <row r="5393" spans="4:5" ht="11.25" customHeight="1">
      <c r="D5393" s="78"/>
      <c r="E5393" s="79"/>
    </row>
    <row r="5394" spans="4:5" ht="11.25" customHeight="1">
      <c r="D5394" s="78"/>
      <c r="E5394" s="79"/>
    </row>
    <row r="5395" spans="4:5" ht="11.25" customHeight="1">
      <c r="D5395" s="78"/>
      <c r="E5395" s="79"/>
    </row>
    <row r="5396" spans="4:5" ht="11.25" customHeight="1">
      <c r="D5396" s="78"/>
      <c r="E5396" s="79"/>
    </row>
    <row r="5397" spans="4:5" ht="11.25" customHeight="1">
      <c r="D5397" s="78"/>
      <c r="E5397" s="79"/>
    </row>
    <row r="5398" spans="4:5" ht="11.25" customHeight="1">
      <c r="D5398" s="78"/>
      <c r="E5398" s="79"/>
    </row>
    <row r="5399" spans="4:5" ht="11.25" customHeight="1">
      <c r="D5399" s="78"/>
      <c r="E5399" s="79"/>
    </row>
    <row r="5400" spans="4:5" ht="11.25" customHeight="1">
      <c r="D5400" s="78"/>
      <c r="E5400" s="79"/>
    </row>
    <row r="5401" spans="4:5" ht="11.25" customHeight="1">
      <c r="D5401" s="78"/>
      <c r="E5401" s="79"/>
    </row>
    <row r="5402" spans="4:5" ht="11.25" customHeight="1">
      <c r="D5402" s="78"/>
      <c r="E5402" s="79"/>
    </row>
    <row r="5403" spans="4:5" ht="11.25" customHeight="1">
      <c r="D5403" s="78"/>
      <c r="E5403" s="79"/>
    </row>
    <row r="5404" spans="4:5" ht="11.25" customHeight="1">
      <c r="D5404" s="78"/>
      <c r="E5404" s="79"/>
    </row>
    <row r="5405" spans="4:5" ht="11.25" customHeight="1">
      <c r="D5405" s="78"/>
      <c r="E5405" s="79"/>
    </row>
    <row r="5406" spans="4:5" ht="11.25" customHeight="1">
      <c r="D5406" s="78"/>
      <c r="E5406" s="79"/>
    </row>
    <row r="5407" spans="4:5" ht="11.25" customHeight="1">
      <c r="D5407" s="78"/>
      <c r="E5407" s="79"/>
    </row>
    <row r="5408" spans="4:5" ht="11.25" customHeight="1">
      <c r="D5408" s="78"/>
      <c r="E5408" s="79"/>
    </row>
    <row r="5409" spans="4:5" ht="11.25" customHeight="1">
      <c r="D5409" s="78"/>
      <c r="E5409" s="79"/>
    </row>
    <row r="5410" spans="4:5" ht="11.25" customHeight="1">
      <c r="D5410" s="78"/>
      <c r="E5410" s="79"/>
    </row>
    <row r="5411" spans="4:5" ht="11.25" customHeight="1">
      <c r="D5411" s="78"/>
      <c r="E5411" s="79"/>
    </row>
    <row r="5412" spans="4:5" ht="11.25" customHeight="1">
      <c r="D5412" s="78"/>
      <c r="E5412" s="79"/>
    </row>
    <row r="5413" spans="4:5" ht="11.25" customHeight="1">
      <c r="D5413" s="78"/>
      <c r="E5413" s="79"/>
    </row>
    <row r="5414" spans="4:5" ht="11.25" customHeight="1">
      <c r="D5414" s="78"/>
      <c r="E5414" s="79"/>
    </row>
    <row r="5415" spans="4:5" ht="11.25" customHeight="1">
      <c r="D5415" s="78"/>
      <c r="E5415" s="79"/>
    </row>
    <row r="5416" spans="4:5" ht="11.25" customHeight="1">
      <c r="D5416" s="78"/>
      <c r="E5416" s="79"/>
    </row>
    <row r="5417" spans="4:5" ht="11.25" customHeight="1">
      <c r="D5417" s="78"/>
      <c r="E5417" s="79"/>
    </row>
    <row r="5418" spans="4:5" ht="11.25" customHeight="1">
      <c r="D5418" s="78"/>
      <c r="E5418" s="79"/>
    </row>
    <row r="5419" spans="4:5" ht="11.25" customHeight="1">
      <c r="D5419" s="78"/>
      <c r="E5419" s="79"/>
    </row>
    <row r="5420" spans="4:5" ht="11.25" customHeight="1">
      <c r="D5420" s="78"/>
      <c r="E5420" s="79"/>
    </row>
    <row r="5421" spans="4:5" ht="11.25" customHeight="1">
      <c r="D5421" s="78"/>
      <c r="E5421" s="79"/>
    </row>
    <row r="5422" spans="4:5" ht="11.25" customHeight="1">
      <c r="D5422" s="78"/>
      <c r="E5422" s="79"/>
    </row>
    <row r="5423" spans="4:5" ht="11.25" customHeight="1">
      <c r="D5423" s="78"/>
      <c r="E5423" s="79"/>
    </row>
    <row r="5424" spans="4:5" ht="11.25" customHeight="1">
      <c r="D5424" s="78"/>
      <c r="E5424" s="79"/>
    </row>
    <row r="5425" spans="4:5" ht="11.25" customHeight="1">
      <c r="D5425" s="78"/>
      <c r="E5425" s="79"/>
    </row>
    <row r="5426" spans="4:5" ht="11.25" customHeight="1">
      <c r="D5426" s="78"/>
      <c r="E5426" s="79"/>
    </row>
    <row r="5427" spans="4:5" ht="11.25" customHeight="1">
      <c r="D5427" s="78"/>
      <c r="E5427" s="79"/>
    </row>
    <row r="5428" spans="4:5" ht="11.25" customHeight="1">
      <c r="D5428" s="78"/>
      <c r="E5428" s="79"/>
    </row>
    <row r="5429" spans="4:5" ht="11.25" customHeight="1">
      <c r="D5429" s="78"/>
      <c r="E5429" s="79"/>
    </row>
    <row r="5430" spans="4:5" ht="11.25" customHeight="1">
      <c r="D5430" s="78"/>
      <c r="E5430" s="79"/>
    </row>
    <row r="5431" spans="4:5" ht="11.25" customHeight="1">
      <c r="D5431" s="78"/>
      <c r="E5431" s="79"/>
    </row>
    <row r="5432" spans="4:5" ht="11.25" customHeight="1">
      <c r="D5432" s="78"/>
      <c r="E5432" s="79"/>
    </row>
    <row r="5433" spans="4:5" ht="11.25" customHeight="1">
      <c r="D5433" s="78"/>
      <c r="E5433" s="79"/>
    </row>
    <row r="5434" spans="4:5" ht="11.25" customHeight="1">
      <c r="D5434" s="78"/>
      <c r="E5434" s="79"/>
    </row>
    <row r="5435" spans="4:5" ht="11.25" customHeight="1">
      <c r="D5435" s="78"/>
      <c r="E5435" s="79"/>
    </row>
    <row r="5436" spans="4:5" ht="11.25" customHeight="1">
      <c r="D5436" s="78"/>
      <c r="E5436" s="79"/>
    </row>
    <row r="5437" spans="4:5" ht="11.25" customHeight="1">
      <c r="D5437" s="78"/>
      <c r="E5437" s="79"/>
    </row>
    <row r="5438" spans="4:5" ht="11.25" customHeight="1">
      <c r="D5438" s="78"/>
      <c r="E5438" s="79"/>
    </row>
    <row r="5439" spans="4:5" ht="11.25" customHeight="1">
      <c r="D5439" s="78"/>
      <c r="E5439" s="79"/>
    </row>
    <row r="5440" spans="4:5" ht="11.25" customHeight="1">
      <c r="D5440" s="78"/>
      <c r="E5440" s="79"/>
    </row>
    <row r="5441" spans="4:5" ht="11.25" customHeight="1">
      <c r="D5441" s="78"/>
      <c r="E5441" s="79"/>
    </row>
    <row r="5442" spans="4:5" ht="11.25" customHeight="1">
      <c r="D5442" s="78"/>
      <c r="E5442" s="79"/>
    </row>
    <row r="5443" spans="4:5" ht="11.25" customHeight="1">
      <c r="D5443" s="78"/>
      <c r="E5443" s="79"/>
    </row>
    <row r="5444" spans="4:5" ht="11.25" customHeight="1">
      <c r="D5444" s="78"/>
      <c r="E5444" s="79"/>
    </row>
    <row r="5445" spans="4:5" ht="11.25" customHeight="1">
      <c r="D5445" s="78"/>
      <c r="E5445" s="79"/>
    </row>
    <row r="5446" spans="4:5" ht="11.25" customHeight="1">
      <c r="D5446" s="78"/>
      <c r="E5446" s="79"/>
    </row>
    <row r="5447" spans="4:5" ht="11.25" customHeight="1">
      <c r="D5447" s="78"/>
      <c r="E5447" s="79"/>
    </row>
    <row r="5448" spans="4:5" ht="11.25" customHeight="1">
      <c r="D5448" s="78"/>
      <c r="E5448" s="79"/>
    </row>
    <row r="5449" spans="4:5" ht="11.25" customHeight="1">
      <c r="D5449" s="78"/>
      <c r="E5449" s="79"/>
    </row>
    <row r="5450" spans="4:5" ht="11.25" customHeight="1">
      <c r="D5450" s="78"/>
      <c r="E5450" s="79"/>
    </row>
    <row r="5451" spans="4:5" ht="11.25" customHeight="1">
      <c r="D5451" s="78"/>
      <c r="E5451" s="79"/>
    </row>
    <row r="5452" spans="4:5" ht="11.25" customHeight="1">
      <c r="D5452" s="78"/>
      <c r="E5452" s="79"/>
    </row>
    <row r="5453" spans="4:5" ht="11.25" customHeight="1">
      <c r="D5453" s="78"/>
      <c r="E5453" s="79"/>
    </row>
    <row r="5454" spans="4:5" ht="11.25" customHeight="1">
      <c r="D5454" s="78"/>
      <c r="E5454" s="79"/>
    </row>
    <row r="5455" spans="4:5" ht="11.25" customHeight="1">
      <c r="D5455" s="78"/>
      <c r="E5455" s="79"/>
    </row>
    <row r="5456" spans="4:5" ht="11.25" customHeight="1">
      <c r="D5456" s="78"/>
      <c r="E5456" s="79"/>
    </row>
    <row r="5457" spans="4:5" ht="11.25" customHeight="1">
      <c r="D5457" s="78"/>
      <c r="E5457" s="79"/>
    </row>
    <row r="5458" spans="4:5" ht="11.25" customHeight="1">
      <c r="D5458" s="78"/>
      <c r="E5458" s="79"/>
    </row>
    <row r="5459" spans="4:5" ht="11.25" customHeight="1">
      <c r="D5459" s="78"/>
      <c r="E5459" s="79"/>
    </row>
    <row r="5460" spans="4:5" ht="11.25" customHeight="1">
      <c r="D5460" s="78"/>
      <c r="E5460" s="79"/>
    </row>
    <row r="5461" spans="4:5" ht="11.25" customHeight="1">
      <c r="D5461" s="78"/>
      <c r="E5461" s="79"/>
    </row>
    <row r="5462" spans="4:5" ht="11.25" customHeight="1">
      <c r="D5462" s="78"/>
      <c r="E5462" s="79"/>
    </row>
    <row r="5463" spans="4:5" ht="11.25" customHeight="1">
      <c r="D5463" s="78"/>
      <c r="E5463" s="79"/>
    </row>
    <row r="5464" spans="4:5" ht="11.25" customHeight="1">
      <c r="D5464" s="78"/>
      <c r="E5464" s="79"/>
    </row>
    <row r="5465" spans="4:5" ht="11.25" customHeight="1">
      <c r="D5465" s="78"/>
      <c r="E5465" s="79"/>
    </row>
    <row r="5466" spans="4:5" ht="11.25" customHeight="1">
      <c r="D5466" s="78"/>
      <c r="E5466" s="79"/>
    </row>
    <row r="5467" spans="4:5" ht="11.25" customHeight="1">
      <c r="D5467" s="78"/>
      <c r="E5467" s="79"/>
    </row>
    <row r="5468" spans="4:5" ht="11.25" customHeight="1">
      <c r="D5468" s="78"/>
      <c r="E5468" s="79"/>
    </row>
    <row r="5469" spans="4:5" ht="11.25" customHeight="1">
      <c r="D5469" s="78"/>
      <c r="E5469" s="79"/>
    </row>
    <row r="5470" spans="4:5" ht="11.25" customHeight="1">
      <c r="D5470" s="78"/>
      <c r="E5470" s="79"/>
    </row>
    <row r="5471" spans="4:5" ht="11.25" customHeight="1">
      <c r="D5471" s="78"/>
      <c r="E5471" s="79"/>
    </row>
    <row r="5472" spans="4:5" ht="11.25" customHeight="1">
      <c r="D5472" s="78"/>
      <c r="E5472" s="79"/>
    </row>
    <row r="5473" spans="4:5" ht="11.25" customHeight="1">
      <c r="D5473" s="78"/>
      <c r="E5473" s="79"/>
    </row>
    <row r="5474" spans="4:5" ht="11.25" customHeight="1">
      <c r="D5474" s="78"/>
      <c r="E5474" s="79"/>
    </row>
    <row r="5475" spans="4:5" ht="11.25" customHeight="1">
      <c r="D5475" s="78"/>
      <c r="E5475" s="79"/>
    </row>
    <row r="5476" spans="4:5" ht="11.25" customHeight="1">
      <c r="D5476" s="78"/>
      <c r="E5476" s="79"/>
    </row>
    <row r="5477" spans="4:5" ht="11.25" customHeight="1">
      <c r="D5477" s="78"/>
      <c r="E5477" s="79"/>
    </row>
    <row r="5478" spans="4:5" ht="11.25" customHeight="1">
      <c r="D5478" s="78"/>
      <c r="E5478" s="79"/>
    </row>
    <row r="5479" spans="4:5" ht="11.25" customHeight="1">
      <c r="D5479" s="78"/>
      <c r="E5479" s="79"/>
    </row>
    <row r="5480" spans="4:5" ht="11.25" customHeight="1">
      <c r="D5480" s="78"/>
      <c r="E5480" s="79"/>
    </row>
    <row r="5481" spans="4:5" ht="11.25" customHeight="1">
      <c r="D5481" s="78"/>
      <c r="E5481" s="79"/>
    </row>
    <row r="5482" spans="4:5" ht="11.25" customHeight="1">
      <c r="D5482" s="78"/>
      <c r="E5482" s="79"/>
    </row>
    <row r="5483" spans="4:5" ht="11.25" customHeight="1">
      <c r="D5483" s="78"/>
      <c r="E5483" s="79"/>
    </row>
    <row r="5484" spans="4:5" ht="11.25" customHeight="1">
      <c r="D5484" s="78"/>
      <c r="E5484" s="79"/>
    </row>
    <row r="5485" spans="4:5" ht="11.25" customHeight="1">
      <c r="D5485" s="78"/>
      <c r="E5485" s="79"/>
    </row>
    <row r="5486" spans="4:5" ht="11.25" customHeight="1">
      <c r="D5486" s="78"/>
      <c r="E5486" s="79"/>
    </row>
    <row r="5487" spans="4:5" ht="11.25" customHeight="1">
      <c r="D5487" s="78"/>
      <c r="E5487" s="79"/>
    </row>
    <row r="5488" spans="4:5" ht="11.25" customHeight="1">
      <c r="D5488" s="78"/>
      <c r="E5488" s="79"/>
    </row>
    <row r="5489" spans="4:5" ht="11.25" customHeight="1">
      <c r="D5489" s="78"/>
      <c r="E5489" s="79"/>
    </row>
    <row r="5490" spans="4:5" ht="11.25" customHeight="1">
      <c r="D5490" s="78"/>
      <c r="E5490" s="79"/>
    </row>
    <row r="5491" spans="4:5" ht="11.25" customHeight="1">
      <c r="D5491" s="78"/>
      <c r="E5491" s="79"/>
    </row>
    <row r="5492" spans="4:5" ht="11.25" customHeight="1">
      <c r="D5492" s="78"/>
      <c r="E5492" s="79"/>
    </row>
    <row r="5493" spans="4:5" ht="11.25" customHeight="1">
      <c r="D5493" s="78"/>
      <c r="E5493" s="79"/>
    </row>
    <row r="5494" spans="4:5" ht="11.25" customHeight="1">
      <c r="D5494" s="78"/>
      <c r="E5494" s="79"/>
    </row>
    <row r="5495" spans="4:5" ht="11.25" customHeight="1">
      <c r="D5495" s="78"/>
      <c r="E5495" s="79"/>
    </row>
    <row r="5496" spans="4:5" ht="11.25" customHeight="1">
      <c r="D5496" s="78"/>
      <c r="E5496" s="79"/>
    </row>
    <row r="5497" spans="4:5" ht="11.25" customHeight="1">
      <c r="D5497" s="78"/>
      <c r="E5497" s="79"/>
    </row>
    <row r="5498" spans="4:5" ht="11.25" customHeight="1">
      <c r="D5498" s="78"/>
      <c r="E5498" s="79"/>
    </row>
    <row r="5499" spans="4:5" ht="11.25" customHeight="1">
      <c r="D5499" s="78"/>
      <c r="E5499" s="79"/>
    </row>
    <row r="5500" spans="4:5" ht="11.25" customHeight="1">
      <c r="D5500" s="78"/>
      <c r="E5500" s="79"/>
    </row>
    <row r="5501" spans="4:5" ht="11.25" customHeight="1">
      <c r="D5501" s="78"/>
      <c r="E5501" s="79"/>
    </row>
    <row r="5502" spans="4:5" ht="11.25" customHeight="1">
      <c r="D5502" s="78"/>
      <c r="E5502" s="79"/>
    </row>
    <row r="5503" spans="4:5" ht="11.25" customHeight="1">
      <c r="D5503" s="78"/>
      <c r="E5503" s="79"/>
    </row>
    <row r="5504" spans="4:5" ht="11.25" customHeight="1">
      <c r="D5504" s="78"/>
      <c r="E5504" s="79"/>
    </row>
    <row r="5505" spans="4:5" ht="11.25" customHeight="1">
      <c r="D5505" s="78"/>
      <c r="E5505" s="79"/>
    </row>
    <row r="5506" spans="4:5" ht="11.25" customHeight="1">
      <c r="D5506" s="78"/>
      <c r="E5506" s="79"/>
    </row>
    <row r="5507" spans="4:5" ht="11.25" customHeight="1">
      <c r="D5507" s="78"/>
      <c r="E5507" s="79"/>
    </row>
    <row r="5508" spans="4:5" ht="11.25" customHeight="1">
      <c r="D5508" s="78"/>
      <c r="E5508" s="79"/>
    </row>
    <row r="5509" spans="4:5" ht="11.25" customHeight="1">
      <c r="D5509" s="78"/>
      <c r="E5509" s="79"/>
    </row>
    <row r="5510" spans="4:5" ht="11.25" customHeight="1">
      <c r="D5510" s="78"/>
      <c r="E5510" s="79"/>
    </row>
    <row r="5511" spans="4:5" ht="11.25" customHeight="1">
      <c r="D5511" s="78"/>
      <c r="E5511" s="79"/>
    </row>
    <row r="5512" spans="4:5" ht="11.25" customHeight="1">
      <c r="D5512" s="78"/>
      <c r="E5512" s="79"/>
    </row>
    <row r="5513" spans="4:5" ht="11.25" customHeight="1">
      <c r="D5513" s="78"/>
      <c r="E5513" s="79"/>
    </row>
    <row r="5514" spans="4:5" ht="11.25" customHeight="1">
      <c r="D5514" s="78"/>
      <c r="E5514" s="79"/>
    </row>
    <row r="5515" spans="4:5" ht="11.25" customHeight="1">
      <c r="D5515" s="78"/>
      <c r="E5515" s="79"/>
    </row>
    <row r="5516" spans="4:5" ht="11.25" customHeight="1">
      <c r="D5516" s="78"/>
      <c r="E5516" s="79"/>
    </row>
    <row r="5517" spans="4:5" ht="11.25" customHeight="1">
      <c r="D5517" s="78"/>
      <c r="E5517" s="79"/>
    </row>
    <row r="5518" spans="4:5" ht="11.25" customHeight="1">
      <c r="D5518" s="78"/>
      <c r="E5518" s="79"/>
    </row>
    <row r="5519" spans="4:5" ht="11.25" customHeight="1">
      <c r="D5519" s="78"/>
      <c r="E5519" s="79"/>
    </row>
    <row r="5520" spans="4:5" ht="11.25" customHeight="1">
      <c r="D5520" s="78"/>
      <c r="E5520" s="79"/>
    </row>
    <row r="5521" spans="4:5" ht="11.25" customHeight="1">
      <c r="D5521" s="78"/>
      <c r="E5521" s="79"/>
    </row>
    <row r="5522" spans="4:5" ht="11.25" customHeight="1">
      <c r="D5522" s="78"/>
      <c r="E5522" s="79"/>
    </row>
    <row r="5523" spans="4:5" ht="11.25" customHeight="1">
      <c r="D5523" s="78"/>
      <c r="E5523" s="79"/>
    </row>
    <row r="5524" spans="4:5" ht="11.25" customHeight="1">
      <c r="D5524" s="78"/>
      <c r="E5524" s="79"/>
    </row>
    <row r="5525" spans="4:5" ht="11.25" customHeight="1">
      <c r="D5525" s="78"/>
      <c r="E5525" s="79"/>
    </row>
    <row r="5526" spans="4:5" ht="11.25" customHeight="1">
      <c r="D5526" s="78"/>
      <c r="E5526" s="79"/>
    </row>
    <row r="5527" spans="4:5" ht="11.25" customHeight="1">
      <c r="D5527" s="78"/>
      <c r="E5527" s="79"/>
    </row>
    <row r="5528" spans="4:5" ht="11.25" customHeight="1">
      <c r="D5528" s="78"/>
      <c r="E5528" s="79"/>
    </row>
    <row r="5529" spans="4:5" ht="11.25" customHeight="1">
      <c r="D5529" s="78"/>
      <c r="E5529" s="79"/>
    </row>
    <row r="5530" spans="4:5" ht="11.25" customHeight="1">
      <c r="D5530" s="78"/>
      <c r="E5530" s="79"/>
    </row>
    <row r="5531" spans="4:5" ht="11.25" customHeight="1">
      <c r="D5531" s="78"/>
      <c r="E5531" s="79"/>
    </row>
    <row r="5532" spans="4:5" ht="11.25" customHeight="1">
      <c r="D5532" s="78"/>
      <c r="E5532" s="79"/>
    </row>
    <row r="5533" spans="4:5" ht="11.25" customHeight="1">
      <c r="D5533" s="78"/>
      <c r="E5533" s="79"/>
    </row>
    <row r="5534" spans="4:5" ht="11.25" customHeight="1">
      <c r="D5534" s="78"/>
      <c r="E5534" s="79"/>
    </row>
    <row r="5535" spans="4:5" ht="11.25" customHeight="1">
      <c r="D5535" s="78"/>
      <c r="E5535" s="79"/>
    </row>
    <row r="5536" spans="4:5" ht="11.25" customHeight="1">
      <c r="D5536" s="78"/>
      <c r="E5536" s="79"/>
    </row>
    <row r="5537" spans="4:5" ht="11.25" customHeight="1">
      <c r="D5537" s="78"/>
      <c r="E5537" s="79"/>
    </row>
    <row r="5538" spans="4:5" ht="11.25" customHeight="1">
      <c r="D5538" s="78"/>
      <c r="E5538" s="79"/>
    </row>
    <row r="5539" spans="4:5" ht="11.25" customHeight="1">
      <c r="D5539" s="78"/>
      <c r="E5539" s="79"/>
    </row>
    <row r="5540" spans="4:5" ht="11.25" customHeight="1">
      <c r="D5540" s="78"/>
      <c r="E5540" s="79"/>
    </row>
    <row r="5541" spans="4:5" ht="11.25" customHeight="1">
      <c r="D5541" s="78"/>
      <c r="E5541" s="79"/>
    </row>
    <row r="5542" spans="4:5" ht="11.25" customHeight="1">
      <c r="D5542" s="78"/>
      <c r="E5542" s="79"/>
    </row>
    <row r="5543" spans="4:5" ht="11.25" customHeight="1">
      <c r="D5543" s="78"/>
      <c r="E5543" s="79"/>
    </row>
    <row r="5544" spans="4:5" ht="11.25" customHeight="1">
      <c r="D5544" s="78"/>
      <c r="E5544" s="79"/>
    </row>
    <row r="5545" spans="4:5" ht="11.25" customHeight="1">
      <c r="D5545" s="78"/>
      <c r="E5545" s="79"/>
    </row>
    <row r="5546" spans="4:5" ht="11.25" customHeight="1">
      <c r="D5546" s="78"/>
      <c r="E5546" s="79"/>
    </row>
    <row r="5547" spans="4:5" ht="11.25" customHeight="1">
      <c r="D5547" s="78"/>
      <c r="E5547" s="79"/>
    </row>
    <row r="5548" spans="4:5" ht="11.25" customHeight="1">
      <c r="D5548" s="78"/>
      <c r="E5548" s="79"/>
    </row>
    <row r="5549" spans="4:5" ht="11.25" customHeight="1">
      <c r="D5549" s="78"/>
      <c r="E5549" s="79"/>
    </row>
    <row r="5550" spans="4:5" ht="11.25" customHeight="1">
      <c r="D5550" s="78"/>
      <c r="E5550" s="79"/>
    </row>
    <row r="5551" spans="4:5" ht="11.25" customHeight="1">
      <c r="D5551" s="78"/>
      <c r="E5551" s="79"/>
    </row>
    <row r="5552" spans="4:5" ht="11.25" customHeight="1">
      <c r="D5552" s="78"/>
      <c r="E5552" s="79"/>
    </row>
    <row r="5553" spans="4:5" ht="11.25" customHeight="1">
      <c r="D5553" s="78"/>
      <c r="E5553" s="79"/>
    </row>
    <row r="5554" spans="4:5" ht="11.25" customHeight="1">
      <c r="D5554" s="78"/>
      <c r="E5554" s="79"/>
    </row>
    <row r="5555" spans="4:5" ht="11.25" customHeight="1">
      <c r="D5555" s="78"/>
      <c r="E5555" s="79"/>
    </row>
    <row r="5556" spans="4:5" ht="11.25" customHeight="1">
      <c r="D5556" s="78"/>
      <c r="E5556" s="79"/>
    </row>
    <row r="5557" spans="4:5" ht="11.25" customHeight="1">
      <c r="D5557" s="78"/>
      <c r="E5557" s="79"/>
    </row>
    <row r="5558" spans="4:5" ht="11.25" customHeight="1">
      <c r="D5558" s="78"/>
      <c r="E5558" s="79"/>
    </row>
    <row r="5559" spans="4:5" ht="11.25" customHeight="1">
      <c r="D5559" s="78"/>
      <c r="E5559" s="79"/>
    </row>
    <row r="5560" spans="4:5" ht="11.25" customHeight="1">
      <c r="D5560" s="78"/>
      <c r="E5560" s="79"/>
    </row>
    <row r="5561" spans="4:5" ht="11.25" customHeight="1">
      <c r="D5561" s="78"/>
      <c r="E5561" s="79"/>
    </row>
    <row r="5562" spans="4:5" ht="11.25" customHeight="1">
      <c r="D5562" s="78"/>
      <c r="E5562" s="79"/>
    </row>
    <row r="5563" spans="4:5" ht="11.25" customHeight="1">
      <c r="D5563" s="78"/>
      <c r="E5563" s="79"/>
    </row>
    <row r="5564" spans="4:5" ht="11.25" customHeight="1">
      <c r="D5564" s="78"/>
      <c r="E5564" s="79"/>
    </row>
    <row r="5565" spans="4:5" ht="11.25" customHeight="1">
      <c r="D5565" s="78"/>
      <c r="E5565" s="79"/>
    </row>
    <row r="5566" spans="4:5" ht="11.25" customHeight="1">
      <c r="D5566" s="78"/>
      <c r="E5566" s="79"/>
    </row>
    <row r="5567" spans="4:5" ht="11.25" customHeight="1">
      <c r="D5567" s="78"/>
      <c r="E5567" s="79"/>
    </row>
    <row r="5568" spans="4:5" ht="11.25" customHeight="1">
      <c r="D5568" s="78"/>
      <c r="E5568" s="79"/>
    </row>
    <row r="5569" spans="4:5" ht="11.25" customHeight="1">
      <c r="D5569" s="78"/>
      <c r="E5569" s="79"/>
    </row>
    <row r="5570" spans="4:5" ht="11.25" customHeight="1">
      <c r="D5570" s="78"/>
      <c r="E5570" s="79"/>
    </row>
    <row r="5571" spans="4:5" ht="11.25" customHeight="1">
      <c r="D5571" s="78"/>
      <c r="E5571" s="79"/>
    </row>
    <row r="5572" spans="4:5" ht="11.25" customHeight="1">
      <c r="D5572" s="78"/>
      <c r="E5572" s="79"/>
    </row>
    <row r="5573" spans="4:5" ht="11.25" customHeight="1">
      <c r="D5573" s="78"/>
      <c r="E5573" s="79"/>
    </row>
    <row r="5574" spans="4:5" ht="11.25" customHeight="1">
      <c r="D5574" s="78"/>
      <c r="E5574" s="79"/>
    </row>
    <row r="5575" spans="4:5" ht="11.25" customHeight="1">
      <c r="D5575" s="78"/>
      <c r="E5575" s="79"/>
    </row>
    <row r="5576" spans="4:5" ht="11.25" customHeight="1">
      <c r="D5576" s="78"/>
      <c r="E5576" s="79"/>
    </row>
    <row r="5577" spans="4:5" ht="11.25" customHeight="1">
      <c r="D5577" s="78"/>
      <c r="E5577" s="79"/>
    </row>
    <row r="5578" spans="4:5" ht="11.25" customHeight="1">
      <c r="D5578" s="78"/>
      <c r="E5578" s="79"/>
    </row>
    <row r="5579" spans="4:5" ht="11.25" customHeight="1">
      <c r="D5579" s="78"/>
      <c r="E5579" s="79"/>
    </row>
    <row r="5580" spans="4:5" ht="11.25" customHeight="1">
      <c r="D5580" s="78"/>
      <c r="E5580" s="79"/>
    </row>
    <row r="5581" spans="4:5" ht="11.25" customHeight="1">
      <c r="D5581" s="78"/>
      <c r="E5581" s="79"/>
    </row>
    <row r="5582" spans="4:5" ht="11.25" customHeight="1">
      <c r="D5582" s="78"/>
      <c r="E5582" s="79"/>
    </row>
    <row r="5583" spans="4:5" ht="11.25" customHeight="1">
      <c r="D5583" s="78"/>
      <c r="E5583" s="79"/>
    </row>
    <row r="5584" spans="4:5" ht="11.25" customHeight="1">
      <c r="D5584" s="78"/>
      <c r="E5584" s="79"/>
    </row>
    <row r="5585" spans="4:5" ht="11.25" customHeight="1">
      <c r="D5585" s="78"/>
      <c r="E5585" s="79"/>
    </row>
    <row r="5586" spans="4:5" ht="11.25" customHeight="1">
      <c r="D5586" s="78"/>
      <c r="E5586" s="79"/>
    </row>
    <row r="5587" spans="4:5" ht="11.25" customHeight="1">
      <c r="D5587" s="78"/>
      <c r="E5587" s="79"/>
    </row>
    <row r="5588" spans="4:5" ht="11.25" customHeight="1">
      <c r="D5588" s="78"/>
      <c r="E5588" s="79"/>
    </row>
    <row r="5589" spans="4:5" ht="11.25" customHeight="1">
      <c r="D5589" s="78"/>
      <c r="E5589" s="79"/>
    </row>
    <row r="5590" spans="4:5" ht="11.25" customHeight="1">
      <c r="D5590" s="78"/>
      <c r="E5590" s="79"/>
    </row>
    <row r="5591" spans="4:5" ht="11.25" customHeight="1">
      <c r="D5591" s="78"/>
      <c r="E5591" s="79"/>
    </row>
    <row r="5592" spans="4:5" ht="11.25" customHeight="1">
      <c r="D5592" s="78"/>
      <c r="E5592" s="79"/>
    </row>
    <row r="5593" spans="4:5" ht="11.25" customHeight="1">
      <c r="D5593" s="78"/>
      <c r="E5593" s="79"/>
    </row>
    <row r="5594" spans="4:5" ht="11.25" customHeight="1">
      <c r="D5594" s="78"/>
      <c r="E5594" s="79"/>
    </row>
    <row r="5595" spans="4:5" ht="11.25" customHeight="1">
      <c r="D5595" s="78"/>
      <c r="E5595" s="79"/>
    </row>
    <row r="5596" spans="4:5" ht="11.25" customHeight="1">
      <c r="D5596" s="78"/>
      <c r="E5596" s="79"/>
    </row>
    <row r="5597" spans="4:5" ht="11.25" customHeight="1">
      <c r="D5597" s="78"/>
      <c r="E5597" s="79"/>
    </row>
    <row r="5598" spans="4:5" ht="11.25" customHeight="1">
      <c r="D5598" s="78"/>
      <c r="E5598" s="79"/>
    </row>
    <row r="5599" spans="4:5" ht="11.25" customHeight="1">
      <c r="D5599" s="78"/>
      <c r="E5599" s="79"/>
    </row>
    <row r="5600" spans="4:5" ht="11.25" customHeight="1">
      <c r="D5600" s="78"/>
      <c r="E5600" s="79"/>
    </row>
    <row r="5601" spans="4:5" ht="11.25" customHeight="1">
      <c r="D5601" s="78"/>
      <c r="E5601" s="79"/>
    </row>
    <row r="5602" spans="4:5" ht="11.25" customHeight="1">
      <c r="D5602" s="78"/>
      <c r="E5602" s="79"/>
    </row>
    <row r="5603" spans="4:5" ht="11.25" customHeight="1">
      <c r="D5603" s="78"/>
      <c r="E5603" s="79"/>
    </row>
    <row r="5604" spans="4:5" ht="11.25" customHeight="1">
      <c r="D5604" s="78"/>
      <c r="E5604" s="79"/>
    </row>
    <row r="5605" spans="4:5" ht="11.25" customHeight="1">
      <c r="D5605" s="78"/>
      <c r="E5605" s="79"/>
    </row>
    <row r="5606" spans="4:5" ht="11.25" customHeight="1">
      <c r="D5606" s="78"/>
      <c r="E5606" s="79"/>
    </row>
    <row r="5607" spans="4:5" ht="11.25" customHeight="1">
      <c r="D5607" s="78"/>
      <c r="E5607" s="79"/>
    </row>
    <row r="5608" spans="4:5" ht="11.25" customHeight="1">
      <c r="D5608" s="78"/>
      <c r="E5608" s="79"/>
    </row>
    <row r="5609" spans="4:5" ht="11.25" customHeight="1">
      <c r="D5609" s="78"/>
      <c r="E5609" s="79"/>
    </row>
    <row r="5610" spans="4:5" ht="11.25" customHeight="1">
      <c r="D5610" s="78"/>
      <c r="E5610" s="79"/>
    </row>
    <row r="5611" spans="4:5" ht="11.25" customHeight="1">
      <c r="D5611" s="78"/>
      <c r="E5611" s="79"/>
    </row>
    <row r="5612" spans="4:5" ht="11.25" customHeight="1">
      <c r="D5612" s="78"/>
      <c r="E5612" s="79"/>
    </row>
    <row r="5613" spans="4:5" ht="11.25" customHeight="1">
      <c r="D5613" s="78"/>
      <c r="E5613" s="79"/>
    </row>
    <row r="5614" spans="4:5" ht="11.25" customHeight="1">
      <c r="D5614" s="78"/>
      <c r="E5614" s="79"/>
    </row>
    <row r="5615" spans="4:5" ht="11.25" customHeight="1">
      <c r="D5615" s="78"/>
      <c r="E5615" s="79"/>
    </row>
    <row r="5616" spans="4:5" ht="11.25" customHeight="1">
      <c r="D5616" s="78"/>
      <c r="E5616" s="79"/>
    </row>
    <row r="5617" spans="4:5" ht="11.25" customHeight="1">
      <c r="D5617" s="78"/>
      <c r="E5617" s="79"/>
    </row>
    <row r="5618" spans="4:5" ht="11.25" customHeight="1">
      <c r="D5618" s="78"/>
      <c r="E5618" s="79"/>
    </row>
    <row r="5619" spans="4:5" ht="11.25" customHeight="1">
      <c r="D5619" s="78"/>
      <c r="E5619" s="79"/>
    </row>
    <row r="5620" spans="4:5" ht="11.25" customHeight="1">
      <c r="D5620" s="78"/>
      <c r="E5620" s="79"/>
    </row>
    <row r="5621" spans="4:5" ht="11.25" customHeight="1">
      <c r="D5621" s="78"/>
      <c r="E5621" s="79"/>
    </row>
    <row r="5622" spans="4:5" ht="11.25" customHeight="1">
      <c r="D5622" s="78"/>
      <c r="E5622" s="79"/>
    </row>
    <row r="5623" spans="4:5" ht="11.25" customHeight="1">
      <c r="D5623" s="78"/>
      <c r="E5623" s="79"/>
    </row>
    <row r="5624" spans="4:5" ht="11.25" customHeight="1">
      <c r="D5624" s="78"/>
      <c r="E5624" s="79"/>
    </row>
    <row r="5625" spans="4:5" ht="11.25" customHeight="1">
      <c r="D5625" s="78"/>
      <c r="E5625" s="79"/>
    </row>
    <row r="5626" spans="4:5" ht="11.25" customHeight="1">
      <c r="D5626" s="78"/>
      <c r="E5626" s="79"/>
    </row>
    <row r="5627" spans="4:5" ht="11.25" customHeight="1">
      <c r="D5627" s="78"/>
      <c r="E5627" s="79"/>
    </row>
    <row r="5628" spans="4:5" ht="11.25" customHeight="1">
      <c r="D5628" s="78"/>
      <c r="E5628" s="79"/>
    </row>
    <row r="5629" spans="4:5" ht="11.25" customHeight="1">
      <c r="D5629" s="78"/>
      <c r="E5629" s="79"/>
    </row>
    <row r="5630" spans="4:5" ht="11.25" customHeight="1">
      <c r="D5630" s="78"/>
      <c r="E5630" s="79"/>
    </row>
    <row r="5631" spans="4:5" ht="11.25" customHeight="1">
      <c r="D5631" s="78"/>
      <c r="E5631" s="79"/>
    </row>
    <row r="5632" spans="4:5" ht="11.25" customHeight="1">
      <c r="D5632" s="78"/>
      <c r="E5632" s="79"/>
    </row>
    <row r="5633" spans="4:5" ht="11.25" customHeight="1">
      <c r="D5633" s="78"/>
      <c r="E5633" s="79"/>
    </row>
    <row r="5634" spans="4:5" ht="11.25" customHeight="1">
      <c r="D5634" s="78"/>
      <c r="E5634" s="79"/>
    </row>
    <row r="5635" spans="4:5" ht="11.25" customHeight="1">
      <c r="D5635" s="78"/>
      <c r="E5635" s="79"/>
    </row>
    <row r="5636" spans="4:5" ht="11.25" customHeight="1">
      <c r="D5636" s="78"/>
      <c r="E5636" s="79"/>
    </row>
    <row r="5637" spans="4:5" ht="11.25" customHeight="1">
      <c r="D5637" s="78"/>
      <c r="E5637" s="79"/>
    </row>
    <row r="5638" spans="4:5" ht="11.25" customHeight="1">
      <c r="D5638" s="78"/>
      <c r="E5638" s="79"/>
    </row>
    <row r="5639" spans="4:5" ht="11.25" customHeight="1">
      <c r="D5639" s="78"/>
      <c r="E5639" s="79"/>
    </row>
    <row r="5640" spans="4:5" ht="11.25" customHeight="1">
      <c r="D5640" s="78"/>
      <c r="E5640" s="79"/>
    </row>
    <row r="5641" spans="4:5" ht="11.25" customHeight="1">
      <c r="D5641" s="78"/>
      <c r="E5641" s="79"/>
    </row>
    <row r="5642" spans="4:5" ht="11.25" customHeight="1">
      <c r="D5642" s="78"/>
      <c r="E5642" s="79"/>
    </row>
    <row r="5643" spans="4:5" ht="11.25" customHeight="1">
      <c r="D5643" s="78"/>
      <c r="E5643" s="79"/>
    </row>
    <row r="5644" spans="4:5" ht="11.25" customHeight="1">
      <c r="D5644" s="78"/>
      <c r="E5644" s="79"/>
    </row>
    <row r="5645" spans="4:5" ht="11.25" customHeight="1">
      <c r="D5645" s="78"/>
      <c r="E5645" s="79"/>
    </row>
    <row r="5646" spans="4:5" ht="11.25" customHeight="1">
      <c r="D5646" s="78"/>
      <c r="E5646" s="79"/>
    </row>
    <row r="5647" spans="4:5" ht="11.25" customHeight="1">
      <c r="D5647" s="78"/>
      <c r="E5647" s="79"/>
    </row>
    <row r="5648" spans="4:5" ht="11.25" customHeight="1">
      <c r="D5648" s="78"/>
      <c r="E5648" s="79"/>
    </row>
    <row r="5649" spans="4:5" ht="11.25" customHeight="1">
      <c r="D5649" s="78"/>
      <c r="E5649" s="79"/>
    </row>
    <row r="5650" spans="4:5" ht="11.25" customHeight="1">
      <c r="D5650" s="78"/>
      <c r="E5650" s="79"/>
    </row>
    <row r="5651" spans="4:5" ht="11.25" customHeight="1">
      <c r="D5651" s="78"/>
      <c r="E5651" s="79"/>
    </row>
    <row r="5652" spans="4:5" ht="11.25" customHeight="1">
      <c r="D5652" s="78"/>
      <c r="E5652" s="79"/>
    </row>
    <row r="5653" spans="4:5" ht="11.25" customHeight="1">
      <c r="D5653" s="78"/>
      <c r="E5653" s="79"/>
    </row>
    <row r="5654" spans="4:5" ht="11.25" customHeight="1">
      <c r="D5654" s="78"/>
      <c r="E5654" s="79"/>
    </row>
    <row r="5655" spans="4:5" ht="11.25" customHeight="1">
      <c r="D5655" s="78"/>
      <c r="E5655" s="79"/>
    </row>
    <row r="5656" spans="4:5" ht="11.25" customHeight="1">
      <c r="D5656" s="78"/>
      <c r="E5656" s="79"/>
    </row>
    <row r="5657" spans="4:5" ht="11.25" customHeight="1">
      <c r="D5657" s="78"/>
      <c r="E5657" s="79"/>
    </row>
    <row r="5658" spans="4:5" ht="11.25" customHeight="1">
      <c r="D5658" s="78"/>
      <c r="E5658" s="79"/>
    </row>
    <row r="5659" spans="4:5" ht="11.25" customHeight="1">
      <c r="D5659" s="78"/>
      <c r="E5659" s="79"/>
    </row>
    <row r="5660" spans="4:5" ht="11.25" customHeight="1">
      <c r="D5660" s="78"/>
      <c r="E5660" s="79"/>
    </row>
    <row r="5661" spans="4:5" ht="11.25" customHeight="1">
      <c r="D5661" s="78"/>
      <c r="E5661" s="79"/>
    </row>
    <row r="5662" spans="4:5" ht="11.25" customHeight="1">
      <c r="D5662" s="78"/>
      <c r="E5662" s="79"/>
    </row>
    <row r="5663" spans="4:5" ht="11.25" customHeight="1">
      <c r="D5663" s="78"/>
      <c r="E5663" s="79"/>
    </row>
    <row r="5664" spans="4:5" ht="11.25" customHeight="1">
      <c r="D5664" s="78"/>
      <c r="E5664" s="79"/>
    </row>
    <row r="5665" spans="4:5" ht="11.25" customHeight="1">
      <c r="D5665" s="78"/>
      <c r="E5665" s="79"/>
    </row>
    <row r="5666" spans="4:5" ht="11.25" customHeight="1">
      <c r="D5666" s="78"/>
      <c r="E5666" s="79"/>
    </row>
    <row r="5667" spans="4:5" ht="11.25" customHeight="1">
      <c r="D5667" s="78"/>
      <c r="E5667" s="79"/>
    </row>
    <row r="5668" spans="4:5" ht="11.25" customHeight="1">
      <c r="D5668" s="78"/>
      <c r="E5668" s="79"/>
    </row>
    <row r="5669" spans="4:5" ht="11.25" customHeight="1">
      <c r="D5669" s="78"/>
      <c r="E5669" s="79"/>
    </row>
    <row r="5670" spans="4:5" ht="11.25" customHeight="1">
      <c r="D5670" s="78"/>
      <c r="E5670" s="79"/>
    </row>
    <row r="5671" spans="4:5" ht="11.25" customHeight="1">
      <c r="D5671" s="78"/>
      <c r="E5671" s="79"/>
    </row>
    <row r="5672" spans="4:5" ht="11.25" customHeight="1">
      <c r="D5672" s="78"/>
      <c r="E5672" s="79"/>
    </row>
    <row r="5673" spans="4:5" ht="11.25" customHeight="1">
      <c r="D5673" s="78"/>
      <c r="E5673" s="79"/>
    </row>
    <row r="5674" spans="4:5" ht="11.25" customHeight="1">
      <c r="D5674" s="78"/>
      <c r="E5674" s="79"/>
    </row>
    <row r="5675" spans="4:5" ht="11.25" customHeight="1">
      <c r="D5675" s="78"/>
      <c r="E5675" s="79"/>
    </row>
    <row r="5676" spans="4:5" ht="11.25" customHeight="1">
      <c r="D5676" s="78"/>
      <c r="E5676" s="79"/>
    </row>
    <row r="5677" spans="4:5" ht="11.25" customHeight="1">
      <c r="D5677" s="78"/>
      <c r="E5677" s="79"/>
    </row>
    <row r="5678" spans="4:5" ht="11.25" customHeight="1">
      <c r="D5678" s="78"/>
      <c r="E5678" s="79"/>
    </row>
    <row r="5679" spans="4:5" ht="11.25" customHeight="1">
      <c r="D5679" s="78"/>
      <c r="E5679" s="79"/>
    </row>
    <row r="5680" spans="4:5" ht="11.25" customHeight="1">
      <c r="D5680" s="78"/>
      <c r="E5680" s="79"/>
    </row>
    <row r="5681" spans="4:5" ht="11.25" customHeight="1">
      <c r="D5681" s="78"/>
      <c r="E5681" s="79"/>
    </row>
    <row r="5682" spans="4:5" ht="11.25" customHeight="1">
      <c r="D5682" s="78"/>
      <c r="E5682" s="79"/>
    </row>
    <row r="5683" spans="4:5" ht="11.25" customHeight="1">
      <c r="D5683" s="78"/>
      <c r="E5683" s="79"/>
    </row>
    <row r="5684" spans="4:5" ht="11.25" customHeight="1">
      <c r="D5684" s="78"/>
      <c r="E5684" s="79"/>
    </row>
    <row r="5685" spans="4:5" ht="11.25" customHeight="1">
      <c r="D5685" s="78"/>
      <c r="E5685" s="79"/>
    </row>
    <row r="5686" spans="4:5" ht="11.25" customHeight="1">
      <c r="D5686" s="78"/>
      <c r="E5686" s="79"/>
    </row>
    <row r="5687" spans="4:5" ht="11.25" customHeight="1">
      <c r="D5687" s="78"/>
      <c r="E5687" s="79"/>
    </row>
    <row r="5688" spans="4:5" ht="11.25" customHeight="1">
      <c r="D5688" s="78"/>
      <c r="E5688" s="79"/>
    </row>
    <row r="5689" spans="4:5" ht="11.25" customHeight="1">
      <c r="D5689" s="78"/>
      <c r="E5689" s="79"/>
    </row>
    <row r="5690" spans="4:5" ht="11.25" customHeight="1">
      <c r="D5690" s="78"/>
      <c r="E5690" s="79"/>
    </row>
    <row r="5691" spans="4:5" ht="11.25" customHeight="1">
      <c r="D5691" s="78"/>
      <c r="E5691" s="79"/>
    </row>
    <row r="5692" spans="4:5" ht="11.25" customHeight="1">
      <c r="D5692" s="78"/>
      <c r="E5692" s="79"/>
    </row>
    <row r="5693" spans="4:5" ht="11.25" customHeight="1">
      <c r="D5693" s="78"/>
      <c r="E5693" s="79"/>
    </row>
    <row r="5694" spans="4:5" ht="11.25" customHeight="1">
      <c r="D5694" s="78"/>
      <c r="E5694" s="79"/>
    </row>
    <row r="5695" spans="4:5" ht="11.25" customHeight="1">
      <c r="D5695" s="78"/>
      <c r="E5695" s="79"/>
    </row>
    <row r="5696" spans="4:5" ht="11.25" customHeight="1">
      <c r="D5696" s="78"/>
      <c r="E5696" s="79"/>
    </row>
    <row r="5697" spans="4:5" ht="11.25" customHeight="1">
      <c r="D5697" s="78"/>
      <c r="E5697" s="79"/>
    </row>
    <row r="5698" spans="4:5" ht="11.25" customHeight="1">
      <c r="D5698" s="78"/>
      <c r="E5698" s="79"/>
    </row>
    <row r="5699" spans="4:5" ht="11.25" customHeight="1">
      <c r="D5699" s="78"/>
      <c r="E5699" s="79"/>
    </row>
    <row r="5700" spans="4:5" ht="11.25" customHeight="1">
      <c r="D5700" s="78"/>
      <c r="E5700" s="79"/>
    </row>
    <row r="5701" spans="4:5" ht="11.25" customHeight="1">
      <c r="D5701" s="78"/>
      <c r="E5701" s="79"/>
    </row>
    <row r="5702" spans="4:5" ht="11.25" customHeight="1">
      <c r="D5702" s="78"/>
      <c r="E5702" s="79"/>
    </row>
    <row r="5703" spans="4:5" ht="11.25" customHeight="1">
      <c r="D5703" s="78"/>
      <c r="E5703" s="79"/>
    </row>
    <row r="5704" spans="4:5" ht="11.25" customHeight="1">
      <c r="D5704" s="78"/>
      <c r="E5704" s="79"/>
    </row>
    <row r="5705" spans="4:5" ht="11.25" customHeight="1">
      <c r="D5705" s="78"/>
      <c r="E5705" s="79"/>
    </row>
    <row r="5706" spans="4:5" ht="11.25" customHeight="1">
      <c r="D5706" s="78"/>
      <c r="E5706" s="79"/>
    </row>
    <row r="5707" spans="4:5" ht="11.25" customHeight="1">
      <c r="D5707" s="78"/>
      <c r="E5707" s="79"/>
    </row>
    <row r="5708" spans="4:5" ht="11.25" customHeight="1">
      <c r="D5708" s="78"/>
      <c r="E5708" s="79"/>
    </row>
    <row r="5709" spans="4:5" ht="11.25" customHeight="1">
      <c r="D5709" s="78"/>
      <c r="E5709" s="79"/>
    </row>
    <row r="5710" spans="4:5" ht="11.25" customHeight="1">
      <c r="D5710" s="78"/>
      <c r="E5710" s="79"/>
    </row>
    <row r="5711" spans="4:5" ht="11.25" customHeight="1">
      <c r="D5711" s="78"/>
      <c r="E5711" s="79"/>
    </row>
    <row r="5712" spans="4:5" ht="11.25" customHeight="1">
      <c r="D5712" s="78"/>
      <c r="E5712" s="79"/>
    </row>
    <row r="5713" spans="4:5" ht="11.25" customHeight="1">
      <c r="D5713" s="78"/>
      <c r="E5713" s="79"/>
    </row>
    <row r="5714" spans="4:5" ht="11.25" customHeight="1">
      <c r="D5714" s="78"/>
      <c r="E5714" s="79"/>
    </row>
    <row r="5715" spans="4:5" ht="11.25" customHeight="1">
      <c r="D5715" s="78"/>
      <c r="E5715" s="79"/>
    </row>
    <row r="5716" spans="4:5" ht="11.25" customHeight="1">
      <c r="D5716" s="78"/>
      <c r="E5716" s="79"/>
    </row>
    <row r="5717" spans="4:5" ht="11.25" customHeight="1">
      <c r="D5717" s="78"/>
      <c r="E5717" s="79"/>
    </row>
    <row r="5718" spans="4:5" ht="11.25" customHeight="1">
      <c r="D5718" s="78"/>
      <c r="E5718" s="79"/>
    </row>
    <row r="5719" spans="4:5" ht="11.25" customHeight="1">
      <c r="D5719" s="78"/>
      <c r="E5719" s="79"/>
    </row>
    <row r="5720" spans="4:5" ht="11.25" customHeight="1">
      <c r="D5720" s="78"/>
      <c r="E5720" s="79"/>
    </row>
    <row r="5721" spans="4:5" ht="11.25" customHeight="1">
      <c r="D5721" s="78"/>
      <c r="E5721" s="79"/>
    </row>
    <row r="5722" spans="4:5" ht="11.25" customHeight="1">
      <c r="D5722" s="78"/>
      <c r="E5722" s="79"/>
    </row>
    <row r="5723" spans="4:5" ht="11.25" customHeight="1">
      <c r="D5723" s="78"/>
      <c r="E5723" s="79"/>
    </row>
    <row r="5724" spans="4:5" ht="11.25" customHeight="1">
      <c r="D5724" s="78"/>
      <c r="E5724" s="79"/>
    </row>
    <row r="5725" spans="4:5" ht="11.25" customHeight="1">
      <c r="D5725" s="78"/>
      <c r="E5725" s="79"/>
    </row>
    <row r="5726" spans="4:5" ht="11.25" customHeight="1">
      <c r="D5726" s="78"/>
      <c r="E5726" s="79"/>
    </row>
    <row r="5727" spans="4:5" ht="11.25" customHeight="1">
      <c r="D5727" s="78"/>
      <c r="E5727" s="79"/>
    </row>
    <row r="5728" spans="4:5" ht="11.25" customHeight="1">
      <c r="D5728" s="78"/>
      <c r="E5728" s="79"/>
    </row>
    <row r="5729" spans="4:5" ht="11.25" customHeight="1">
      <c r="D5729" s="78"/>
      <c r="E5729" s="79"/>
    </row>
    <row r="5730" spans="4:5" ht="11.25" customHeight="1">
      <c r="D5730" s="78"/>
      <c r="E5730" s="79"/>
    </row>
    <row r="5731" spans="4:5" ht="11.25" customHeight="1">
      <c r="D5731" s="78"/>
      <c r="E5731" s="79"/>
    </row>
    <row r="5732" spans="4:5" ht="11.25" customHeight="1">
      <c r="D5732" s="78"/>
      <c r="E5732" s="79"/>
    </row>
    <row r="5733" spans="4:5" ht="11.25" customHeight="1">
      <c r="D5733" s="78"/>
      <c r="E5733" s="79"/>
    </row>
    <row r="5734" spans="4:5" ht="11.25" customHeight="1">
      <c r="D5734" s="78"/>
      <c r="E5734" s="79"/>
    </row>
    <row r="5735" spans="4:5" ht="11.25" customHeight="1">
      <c r="D5735" s="78"/>
      <c r="E5735" s="79"/>
    </row>
    <row r="5736" spans="4:5" ht="11.25" customHeight="1">
      <c r="D5736" s="78"/>
      <c r="E5736" s="79"/>
    </row>
    <row r="5737" spans="4:5" ht="11.25" customHeight="1">
      <c r="D5737" s="78"/>
      <c r="E5737" s="79"/>
    </row>
    <row r="5738" spans="4:5" ht="11.25" customHeight="1">
      <c r="D5738" s="78"/>
      <c r="E5738" s="79"/>
    </row>
    <row r="5739" spans="4:5" ht="11.25" customHeight="1">
      <c r="D5739" s="78"/>
      <c r="E5739" s="79"/>
    </row>
    <row r="5740" spans="4:5" ht="11.25" customHeight="1">
      <c r="D5740" s="78"/>
      <c r="E5740" s="79"/>
    </row>
    <row r="5741" spans="4:5" ht="11.25" customHeight="1">
      <c r="D5741" s="78"/>
      <c r="E5741" s="79"/>
    </row>
    <row r="5742" spans="4:5" ht="11.25" customHeight="1">
      <c r="D5742" s="78"/>
      <c r="E5742" s="79"/>
    </row>
    <row r="5743" spans="4:5" ht="11.25" customHeight="1">
      <c r="D5743" s="78"/>
      <c r="E5743" s="79"/>
    </row>
    <row r="5744" spans="4:5" ht="11.25" customHeight="1">
      <c r="D5744" s="78"/>
      <c r="E5744" s="79"/>
    </row>
    <row r="5745" spans="4:5" ht="11.25" customHeight="1">
      <c r="D5745" s="78"/>
      <c r="E5745" s="79"/>
    </row>
    <row r="5746" spans="4:5" ht="11.25" customHeight="1">
      <c r="D5746" s="78"/>
      <c r="E5746" s="79"/>
    </row>
    <row r="5747" spans="4:5" ht="11.25" customHeight="1">
      <c r="D5747" s="78"/>
      <c r="E5747" s="79"/>
    </row>
    <row r="5748" spans="4:5" ht="11.25" customHeight="1">
      <c r="D5748" s="78"/>
      <c r="E5748" s="79"/>
    </row>
    <row r="5749" spans="4:5" ht="11.25" customHeight="1">
      <c r="D5749" s="78"/>
      <c r="E5749" s="79"/>
    </row>
    <row r="5750" spans="4:5" ht="11.25" customHeight="1">
      <c r="D5750" s="78"/>
      <c r="E5750" s="79"/>
    </row>
    <row r="5751" spans="4:5" ht="11.25" customHeight="1">
      <c r="D5751" s="78"/>
      <c r="E5751" s="79"/>
    </row>
    <row r="5752" spans="4:5" ht="11.25" customHeight="1">
      <c r="D5752" s="78"/>
      <c r="E5752" s="79"/>
    </row>
    <row r="5753" spans="4:5" ht="11.25" customHeight="1">
      <c r="D5753" s="78"/>
      <c r="E5753" s="79"/>
    </row>
    <row r="5754" spans="4:5" ht="11.25" customHeight="1">
      <c r="D5754" s="78"/>
      <c r="E5754" s="79"/>
    </row>
    <row r="5755" spans="4:5" ht="11.25" customHeight="1">
      <c r="D5755" s="78"/>
      <c r="E5755" s="79"/>
    </row>
    <row r="5756" spans="4:5" ht="11.25" customHeight="1">
      <c r="D5756" s="78"/>
      <c r="E5756" s="79"/>
    </row>
    <row r="5757" spans="4:5" ht="11.25" customHeight="1">
      <c r="D5757" s="78"/>
      <c r="E5757" s="79"/>
    </row>
    <row r="5758" spans="4:5" ht="11.25" customHeight="1">
      <c r="D5758" s="78"/>
      <c r="E5758" s="79"/>
    </row>
    <row r="5759" spans="4:5" ht="11.25" customHeight="1">
      <c r="D5759" s="78"/>
      <c r="E5759" s="79"/>
    </row>
    <row r="5760" spans="4:5" ht="11.25" customHeight="1">
      <c r="D5760" s="78"/>
      <c r="E5760" s="79"/>
    </row>
    <row r="5761" spans="4:5" ht="11.25" customHeight="1">
      <c r="D5761" s="78"/>
      <c r="E5761" s="79"/>
    </row>
    <row r="5762" spans="4:5" ht="11.25" customHeight="1">
      <c r="D5762" s="78"/>
      <c r="E5762" s="79"/>
    </row>
    <row r="5763" spans="4:5" ht="11.25" customHeight="1">
      <c r="D5763" s="78"/>
      <c r="E5763" s="79"/>
    </row>
    <row r="5764" spans="4:5" ht="11.25" customHeight="1">
      <c r="D5764" s="78"/>
      <c r="E5764" s="79"/>
    </row>
    <row r="5765" spans="4:5" ht="11.25" customHeight="1">
      <c r="D5765" s="78"/>
      <c r="E5765" s="79"/>
    </row>
    <row r="5766" spans="4:5" ht="11.25" customHeight="1">
      <c r="D5766" s="78"/>
      <c r="E5766" s="79"/>
    </row>
    <row r="5767" spans="4:5" ht="11.25" customHeight="1">
      <c r="D5767" s="78"/>
      <c r="E5767" s="79"/>
    </row>
    <row r="5768" spans="4:5" ht="11.25" customHeight="1">
      <c r="D5768" s="78"/>
      <c r="E5768" s="79"/>
    </row>
    <row r="5769" spans="4:5" ht="11.25" customHeight="1">
      <c r="D5769" s="78"/>
      <c r="E5769" s="79"/>
    </row>
    <row r="5770" spans="4:5" ht="11.25" customHeight="1">
      <c r="D5770" s="78"/>
      <c r="E5770" s="79"/>
    </row>
    <row r="5771" spans="4:5" ht="11.25" customHeight="1">
      <c r="D5771" s="78"/>
      <c r="E5771" s="79"/>
    </row>
    <row r="5772" spans="4:5" ht="11.25" customHeight="1">
      <c r="D5772" s="78"/>
      <c r="E5772" s="79"/>
    </row>
    <row r="5773" spans="4:5" ht="11.25" customHeight="1">
      <c r="D5773" s="78"/>
      <c r="E5773" s="79"/>
    </row>
    <row r="5774" spans="4:5" ht="11.25" customHeight="1">
      <c r="D5774" s="78"/>
      <c r="E5774" s="79"/>
    </row>
    <row r="5775" spans="4:5" ht="11.25" customHeight="1">
      <c r="D5775" s="78"/>
      <c r="E5775" s="79"/>
    </row>
    <row r="5776" spans="4:5" ht="11.25" customHeight="1">
      <c r="D5776" s="78"/>
      <c r="E5776" s="79"/>
    </row>
    <row r="5777" spans="4:5" ht="11.25" customHeight="1">
      <c r="D5777" s="78"/>
      <c r="E5777" s="79"/>
    </row>
    <row r="5778" spans="4:5" ht="11.25" customHeight="1">
      <c r="D5778" s="78"/>
      <c r="E5778" s="79"/>
    </row>
    <row r="5779" spans="4:5" ht="11.25" customHeight="1">
      <c r="D5779" s="78"/>
      <c r="E5779" s="79"/>
    </row>
    <row r="5780" spans="4:5" ht="11.25" customHeight="1">
      <c r="D5780" s="78"/>
      <c r="E5780" s="79"/>
    </row>
    <row r="5781" spans="4:5" ht="11.25" customHeight="1">
      <c r="D5781" s="78"/>
      <c r="E5781" s="79"/>
    </row>
    <row r="5782" spans="4:5" ht="11.25" customHeight="1">
      <c r="D5782" s="78"/>
      <c r="E5782" s="79"/>
    </row>
    <row r="5783" spans="4:5" ht="11.25" customHeight="1">
      <c r="D5783" s="78"/>
      <c r="E5783" s="79"/>
    </row>
    <row r="5784" spans="4:5" ht="11.25" customHeight="1">
      <c r="D5784" s="78"/>
      <c r="E5784" s="79"/>
    </row>
    <row r="5785" spans="4:5" ht="11.25" customHeight="1">
      <c r="D5785" s="78"/>
      <c r="E5785" s="79"/>
    </row>
    <row r="5786" spans="4:5" ht="11.25" customHeight="1">
      <c r="D5786" s="78"/>
      <c r="E5786" s="79"/>
    </row>
    <row r="5787" spans="4:5" ht="11.25" customHeight="1">
      <c r="D5787" s="78"/>
      <c r="E5787" s="79"/>
    </row>
    <row r="5788" spans="4:5" ht="11.25" customHeight="1">
      <c r="D5788" s="78"/>
      <c r="E5788" s="79"/>
    </row>
    <row r="5789" spans="4:5" ht="11.25" customHeight="1">
      <c r="D5789" s="78"/>
      <c r="E5789" s="79"/>
    </row>
    <row r="5790" spans="4:5" ht="11.25" customHeight="1">
      <c r="D5790" s="78"/>
      <c r="E5790" s="79"/>
    </row>
    <row r="5791" spans="4:5" ht="11.25" customHeight="1">
      <c r="D5791" s="78"/>
      <c r="E5791" s="79"/>
    </row>
    <row r="5792" spans="4:5" ht="11.25" customHeight="1">
      <c r="D5792" s="78"/>
      <c r="E5792" s="79"/>
    </row>
    <row r="5793" spans="4:5" ht="11.25" customHeight="1">
      <c r="D5793" s="78"/>
      <c r="E5793" s="79"/>
    </row>
    <row r="5794" spans="4:5" ht="11.25" customHeight="1">
      <c r="D5794" s="78"/>
      <c r="E5794" s="79"/>
    </row>
    <row r="5795" spans="4:5" ht="11.25" customHeight="1">
      <c r="D5795" s="78"/>
      <c r="E5795" s="79"/>
    </row>
    <row r="5796" spans="4:5" ht="11.25" customHeight="1">
      <c r="D5796" s="78"/>
      <c r="E5796" s="79"/>
    </row>
    <row r="5797" spans="4:5" ht="11.25" customHeight="1">
      <c r="D5797" s="78"/>
      <c r="E5797" s="79"/>
    </row>
    <row r="5798" spans="4:5" ht="11.25" customHeight="1">
      <c r="D5798" s="78"/>
      <c r="E5798" s="79"/>
    </row>
    <row r="5799" spans="4:5" ht="11.25" customHeight="1">
      <c r="D5799" s="78"/>
      <c r="E5799" s="79"/>
    </row>
    <row r="5800" spans="4:5" ht="11.25" customHeight="1">
      <c r="D5800" s="78"/>
      <c r="E5800" s="79"/>
    </row>
    <row r="5801" spans="4:5" ht="11.25" customHeight="1">
      <c r="D5801" s="78"/>
      <c r="E5801" s="79"/>
    </row>
    <row r="5802" spans="4:5" ht="11.25" customHeight="1">
      <c r="D5802" s="78"/>
      <c r="E5802" s="79"/>
    </row>
    <row r="5803" spans="4:5" ht="11.25" customHeight="1">
      <c r="D5803" s="78"/>
      <c r="E5803" s="79"/>
    </row>
    <row r="5804" spans="4:5" ht="11.25" customHeight="1">
      <c r="D5804" s="78"/>
      <c r="E5804" s="79"/>
    </row>
    <row r="5805" spans="4:5" ht="11.25" customHeight="1">
      <c r="D5805" s="78"/>
      <c r="E5805" s="79"/>
    </row>
    <row r="5806" spans="4:5" ht="11.25" customHeight="1">
      <c r="D5806" s="78"/>
      <c r="E5806" s="79"/>
    </row>
    <row r="5807" spans="4:5" ht="11.25" customHeight="1">
      <c r="D5807" s="78"/>
      <c r="E5807" s="79"/>
    </row>
    <row r="5808" spans="4:5" ht="11.25" customHeight="1">
      <c r="D5808" s="78"/>
      <c r="E5808" s="79"/>
    </row>
    <row r="5809" spans="4:5" ht="11.25" customHeight="1">
      <c r="D5809" s="78"/>
      <c r="E5809" s="79"/>
    </row>
    <row r="5810" spans="4:5" ht="11.25" customHeight="1">
      <c r="D5810" s="78"/>
      <c r="E5810" s="79"/>
    </row>
    <row r="5811" spans="4:5" ht="11.25" customHeight="1">
      <c r="D5811" s="78"/>
      <c r="E5811" s="79"/>
    </row>
    <row r="5812" spans="4:5" ht="11.25" customHeight="1">
      <c r="D5812" s="78"/>
      <c r="E5812" s="79"/>
    </row>
    <row r="5813" spans="4:5" ht="11.25" customHeight="1">
      <c r="D5813" s="78"/>
      <c r="E5813" s="79"/>
    </row>
    <row r="5814" spans="4:5" ht="11.25" customHeight="1">
      <c r="D5814" s="78"/>
      <c r="E5814" s="79"/>
    </row>
    <row r="5815" spans="4:5" ht="11.25" customHeight="1">
      <c r="D5815" s="78"/>
      <c r="E5815" s="79"/>
    </row>
    <row r="5816" spans="4:5" ht="11.25" customHeight="1">
      <c r="D5816" s="78"/>
      <c r="E5816" s="79"/>
    </row>
    <row r="5817" spans="4:5" ht="11.25" customHeight="1">
      <c r="D5817" s="78"/>
      <c r="E5817" s="79"/>
    </row>
    <row r="5818" spans="4:5" ht="11.25" customHeight="1">
      <c r="D5818" s="78"/>
      <c r="E5818" s="79"/>
    </row>
    <row r="5819" spans="4:5" ht="11.25" customHeight="1">
      <c r="D5819" s="78"/>
      <c r="E5819" s="79"/>
    </row>
    <row r="5820" spans="4:5" ht="11.25" customHeight="1">
      <c r="D5820" s="78"/>
      <c r="E5820" s="79"/>
    </row>
    <row r="5821" spans="4:5" ht="11.25" customHeight="1">
      <c r="D5821" s="78"/>
      <c r="E5821" s="79"/>
    </row>
    <row r="5822" spans="4:5" ht="11.25" customHeight="1">
      <c r="D5822" s="78"/>
      <c r="E5822" s="79"/>
    </row>
    <row r="5823" spans="4:5" ht="11.25" customHeight="1">
      <c r="D5823" s="78"/>
      <c r="E5823" s="79"/>
    </row>
    <row r="5824" spans="4:5" ht="11.25" customHeight="1">
      <c r="D5824" s="78"/>
      <c r="E5824" s="79"/>
    </row>
    <row r="5825" spans="4:5" ht="11.25" customHeight="1">
      <c r="D5825" s="78"/>
      <c r="E5825" s="79"/>
    </row>
    <row r="5826" spans="4:5" ht="11.25" customHeight="1">
      <c r="D5826" s="78"/>
      <c r="E5826" s="79"/>
    </row>
    <row r="5827" spans="4:5" ht="11.25" customHeight="1">
      <c r="D5827" s="78"/>
      <c r="E5827" s="79"/>
    </row>
    <row r="5828" spans="4:5" ht="11.25" customHeight="1">
      <c r="D5828" s="78"/>
      <c r="E5828" s="79"/>
    </row>
    <row r="5829" spans="4:5" ht="11.25" customHeight="1">
      <c r="D5829" s="78"/>
      <c r="E5829" s="79"/>
    </row>
    <row r="5830" spans="4:5" ht="11.25" customHeight="1">
      <c r="D5830" s="78"/>
      <c r="E5830" s="79"/>
    </row>
    <row r="5831" spans="4:5" ht="11.25" customHeight="1">
      <c r="D5831" s="78"/>
      <c r="E5831" s="79"/>
    </row>
    <row r="5832" spans="4:5" ht="11.25" customHeight="1">
      <c r="D5832" s="78"/>
      <c r="E5832" s="79"/>
    </row>
    <row r="5833" spans="4:5" ht="11.25" customHeight="1">
      <c r="D5833" s="78"/>
      <c r="E5833" s="79"/>
    </row>
    <row r="5834" spans="4:5" ht="11.25" customHeight="1">
      <c r="D5834" s="78"/>
      <c r="E5834" s="79"/>
    </row>
    <row r="5835" spans="4:5" ht="11.25" customHeight="1">
      <c r="D5835" s="78"/>
      <c r="E5835" s="79"/>
    </row>
    <row r="5836" spans="4:5" ht="11.25" customHeight="1">
      <c r="D5836" s="78"/>
      <c r="E5836" s="79"/>
    </row>
    <row r="5837" spans="4:5" ht="11.25" customHeight="1">
      <c r="D5837" s="78"/>
      <c r="E5837" s="79"/>
    </row>
    <row r="5838" spans="4:5" ht="11.25" customHeight="1">
      <c r="D5838" s="78"/>
      <c r="E5838" s="79"/>
    </row>
    <row r="5839" spans="4:5" ht="11.25" customHeight="1">
      <c r="D5839" s="78"/>
      <c r="E5839" s="79"/>
    </row>
    <row r="5840" spans="4:5" ht="11.25" customHeight="1">
      <c r="D5840" s="78"/>
      <c r="E5840" s="79"/>
    </row>
    <row r="5841" spans="4:5" ht="11.25" customHeight="1">
      <c r="D5841" s="78"/>
      <c r="E5841" s="79"/>
    </row>
    <row r="5842" spans="4:5" ht="11.25" customHeight="1">
      <c r="D5842" s="78"/>
      <c r="E5842" s="79"/>
    </row>
    <row r="5843" spans="4:5" ht="11.25" customHeight="1">
      <c r="D5843" s="78"/>
      <c r="E5843" s="79"/>
    </row>
    <row r="5844" spans="4:5" ht="11.25" customHeight="1">
      <c r="D5844" s="78"/>
      <c r="E5844" s="79"/>
    </row>
    <row r="5845" spans="4:5" ht="11.25" customHeight="1">
      <c r="D5845" s="78"/>
      <c r="E5845" s="79"/>
    </row>
    <row r="5846" spans="4:5" ht="11.25" customHeight="1">
      <c r="D5846" s="78"/>
      <c r="E5846" s="79"/>
    </row>
    <row r="5847" spans="4:5" ht="11.25" customHeight="1">
      <c r="D5847" s="78"/>
      <c r="E5847" s="79"/>
    </row>
    <row r="5848" spans="4:5" ht="11.25" customHeight="1">
      <c r="D5848" s="78"/>
      <c r="E5848" s="79"/>
    </row>
    <row r="5849" spans="4:5" ht="11.25" customHeight="1">
      <c r="D5849" s="78"/>
      <c r="E5849" s="79"/>
    </row>
    <row r="5850" spans="4:5" ht="11.25" customHeight="1">
      <c r="D5850" s="78"/>
      <c r="E5850" s="79"/>
    </row>
    <row r="5851" spans="4:5" ht="11.25" customHeight="1">
      <c r="D5851" s="78"/>
      <c r="E5851" s="79"/>
    </row>
    <row r="5852" spans="4:5" ht="11.25" customHeight="1">
      <c r="D5852" s="78"/>
      <c r="E5852" s="79"/>
    </row>
    <row r="5853" spans="4:5" ht="11.25" customHeight="1">
      <c r="D5853" s="78"/>
      <c r="E5853" s="79"/>
    </row>
    <row r="5854" spans="4:5" ht="11.25" customHeight="1">
      <c r="D5854" s="78"/>
      <c r="E5854" s="79"/>
    </row>
    <row r="5855" spans="4:5" ht="11.25" customHeight="1">
      <c r="D5855" s="78"/>
      <c r="E5855" s="79"/>
    </row>
    <row r="5856" spans="4:5" ht="11.25" customHeight="1">
      <c r="D5856" s="78"/>
      <c r="E5856" s="79"/>
    </row>
    <row r="5857" spans="4:5" ht="11.25" customHeight="1">
      <c r="D5857" s="78"/>
      <c r="E5857" s="79"/>
    </row>
    <row r="5858" spans="4:5" ht="11.25" customHeight="1">
      <c r="D5858" s="78"/>
      <c r="E5858" s="79"/>
    </row>
    <row r="5859" spans="4:5" ht="11.25" customHeight="1">
      <c r="D5859" s="78"/>
      <c r="E5859" s="79"/>
    </row>
    <row r="5860" spans="4:5" ht="11.25" customHeight="1">
      <c r="D5860" s="78"/>
      <c r="E5860" s="79"/>
    </row>
    <row r="5861" spans="4:5" ht="11.25" customHeight="1">
      <c r="D5861" s="78"/>
      <c r="E5861" s="79"/>
    </row>
    <row r="5862" spans="4:5" ht="11.25" customHeight="1">
      <c r="D5862" s="78"/>
      <c r="E5862" s="79"/>
    </row>
    <row r="5863" spans="4:5" ht="11.25" customHeight="1">
      <c r="D5863" s="78"/>
      <c r="E5863" s="79"/>
    </row>
    <row r="5864" spans="4:5" ht="11.25" customHeight="1">
      <c r="D5864" s="78"/>
      <c r="E5864" s="79"/>
    </row>
    <row r="5865" spans="4:5" ht="11.25" customHeight="1">
      <c r="D5865" s="78"/>
      <c r="E5865" s="79"/>
    </row>
    <row r="5866" spans="4:5" ht="11.25" customHeight="1">
      <c r="D5866" s="78"/>
      <c r="E5866" s="79"/>
    </row>
    <row r="5867" spans="4:5" ht="11.25" customHeight="1">
      <c r="D5867" s="78"/>
      <c r="E5867" s="79"/>
    </row>
    <row r="5868" spans="4:5" ht="11.25" customHeight="1">
      <c r="D5868" s="78"/>
      <c r="E5868" s="79"/>
    </row>
    <row r="5869" spans="4:5" ht="11.25" customHeight="1">
      <c r="D5869" s="78"/>
      <c r="E5869" s="79"/>
    </row>
    <row r="5870" spans="4:5" ht="11.25" customHeight="1">
      <c r="D5870" s="78"/>
      <c r="E5870" s="79"/>
    </row>
    <row r="5871" spans="4:5" ht="11.25" customHeight="1">
      <c r="D5871" s="78"/>
      <c r="E5871" s="79"/>
    </row>
    <row r="5872" spans="4:5" ht="11.25" customHeight="1">
      <c r="D5872" s="78"/>
      <c r="E5872" s="79"/>
    </row>
    <row r="5873" spans="4:5" ht="11.25" customHeight="1">
      <c r="D5873" s="78"/>
      <c r="E5873" s="79"/>
    </row>
    <row r="5874" spans="4:5" ht="11.25" customHeight="1">
      <c r="D5874" s="78"/>
      <c r="E5874" s="79"/>
    </row>
    <row r="5875" spans="4:5" ht="11.25" customHeight="1">
      <c r="D5875" s="78"/>
      <c r="E5875" s="79"/>
    </row>
    <row r="5876" spans="4:5" ht="11.25" customHeight="1">
      <c r="D5876" s="78"/>
      <c r="E5876" s="79"/>
    </row>
    <row r="5877" spans="4:5" ht="11.25" customHeight="1">
      <c r="D5877" s="78"/>
      <c r="E5877" s="79"/>
    </row>
    <row r="5878" spans="4:5" ht="11.25" customHeight="1">
      <c r="D5878" s="78"/>
      <c r="E5878" s="79"/>
    </row>
    <row r="5879" spans="4:5" ht="11.25" customHeight="1">
      <c r="D5879" s="78"/>
      <c r="E5879" s="79"/>
    </row>
    <row r="5880" spans="4:5" ht="11.25" customHeight="1">
      <c r="D5880" s="78"/>
      <c r="E5880" s="79"/>
    </row>
    <row r="5881" spans="4:5" ht="11.25" customHeight="1">
      <c r="D5881" s="78"/>
      <c r="E5881" s="79"/>
    </row>
    <row r="5882" spans="4:5" ht="11.25" customHeight="1">
      <c r="D5882" s="78"/>
      <c r="E5882" s="79"/>
    </row>
    <row r="5883" spans="4:5" ht="11.25" customHeight="1">
      <c r="D5883" s="78"/>
      <c r="E5883" s="79"/>
    </row>
    <row r="5884" spans="4:5" ht="11.25" customHeight="1">
      <c r="D5884" s="78"/>
      <c r="E5884" s="79"/>
    </row>
    <row r="5885" spans="4:5" ht="11.25" customHeight="1">
      <c r="D5885" s="78"/>
      <c r="E5885" s="79"/>
    </row>
    <row r="5886" spans="4:5" ht="11.25" customHeight="1">
      <c r="D5886" s="78"/>
      <c r="E5886" s="79"/>
    </row>
    <row r="5887" spans="4:5" ht="11.25" customHeight="1">
      <c r="D5887" s="78"/>
      <c r="E5887" s="79"/>
    </row>
    <row r="5888" spans="4:5" ht="11.25" customHeight="1">
      <c r="D5888" s="78"/>
      <c r="E5888" s="79"/>
    </row>
    <row r="5889" spans="4:5" ht="11.25" customHeight="1">
      <c r="D5889" s="78"/>
      <c r="E5889" s="79"/>
    </row>
    <row r="5890" spans="4:5" ht="11.25" customHeight="1">
      <c r="D5890" s="78"/>
      <c r="E5890" s="79"/>
    </row>
    <row r="5891" spans="4:5" ht="11.25" customHeight="1">
      <c r="D5891" s="78"/>
      <c r="E5891" s="79"/>
    </row>
    <row r="5892" spans="4:5" ht="11.25" customHeight="1">
      <c r="D5892" s="78"/>
      <c r="E5892" s="79"/>
    </row>
    <row r="5893" spans="4:5" ht="11.25" customHeight="1">
      <c r="D5893" s="78"/>
      <c r="E5893" s="79"/>
    </row>
    <row r="5894" spans="4:5" ht="11.25" customHeight="1">
      <c r="D5894" s="78"/>
      <c r="E5894" s="79"/>
    </row>
    <row r="5895" spans="4:5" ht="11.25" customHeight="1">
      <c r="D5895" s="78"/>
      <c r="E5895" s="79"/>
    </row>
    <row r="5896" spans="4:5" ht="11.25" customHeight="1">
      <c r="D5896" s="78"/>
      <c r="E5896" s="79"/>
    </row>
    <row r="5897" spans="4:5" ht="11.25" customHeight="1">
      <c r="D5897" s="78"/>
      <c r="E5897" s="79"/>
    </row>
    <row r="5898" spans="4:5" ht="11.25" customHeight="1">
      <c r="D5898" s="78"/>
      <c r="E5898" s="79"/>
    </row>
    <row r="5899" spans="4:5" ht="11.25" customHeight="1">
      <c r="D5899" s="78"/>
      <c r="E5899" s="79"/>
    </row>
    <row r="5900" spans="4:5" ht="11.25" customHeight="1">
      <c r="D5900" s="78"/>
      <c r="E5900" s="79"/>
    </row>
    <row r="5901" spans="4:5" ht="11.25" customHeight="1">
      <c r="D5901" s="78"/>
      <c r="E5901" s="79"/>
    </row>
    <row r="5902" spans="4:5" ht="11.25" customHeight="1">
      <c r="D5902" s="78"/>
      <c r="E5902" s="79"/>
    </row>
    <row r="5903" spans="4:5" ht="11.25" customHeight="1">
      <c r="D5903" s="78"/>
      <c r="E5903" s="79"/>
    </row>
    <row r="5904" spans="4:5" ht="11.25" customHeight="1">
      <c r="D5904" s="78"/>
      <c r="E5904" s="79"/>
    </row>
    <row r="5905" spans="4:5" ht="11.25" customHeight="1">
      <c r="D5905" s="78"/>
      <c r="E5905" s="79"/>
    </row>
    <row r="5906" spans="4:5" ht="11.25" customHeight="1">
      <c r="D5906" s="78"/>
      <c r="E5906" s="79"/>
    </row>
    <row r="5907" spans="4:5" ht="11.25" customHeight="1">
      <c r="D5907" s="78"/>
      <c r="E5907" s="79"/>
    </row>
    <row r="5908" spans="4:5" ht="11.25" customHeight="1">
      <c r="D5908" s="78"/>
      <c r="E5908" s="79"/>
    </row>
    <row r="5909" spans="4:5" ht="11.25" customHeight="1">
      <c r="D5909" s="78"/>
      <c r="E5909" s="79"/>
    </row>
    <row r="5910" spans="4:5" ht="11.25" customHeight="1">
      <c r="D5910" s="78"/>
      <c r="E5910" s="79"/>
    </row>
    <row r="5911" spans="4:5" ht="11.25" customHeight="1">
      <c r="D5911" s="78"/>
      <c r="E5911" s="79"/>
    </row>
    <row r="5912" spans="4:5" ht="11.25" customHeight="1">
      <c r="D5912" s="78"/>
      <c r="E5912" s="79"/>
    </row>
    <row r="5913" spans="4:5" ht="11.25" customHeight="1">
      <c r="D5913" s="78"/>
      <c r="E5913" s="79"/>
    </row>
    <row r="5914" spans="4:5" ht="11.25" customHeight="1">
      <c r="D5914" s="78"/>
      <c r="E5914" s="79"/>
    </row>
    <row r="5915" spans="4:5" ht="11.25" customHeight="1">
      <c r="D5915" s="78"/>
      <c r="E5915" s="79"/>
    </row>
    <row r="5916" spans="4:5" ht="11.25" customHeight="1">
      <c r="D5916" s="78"/>
      <c r="E5916" s="79"/>
    </row>
    <row r="5917" spans="4:5" ht="11.25" customHeight="1">
      <c r="D5917" s="78"/>
      <c r="E5917" s="79"/>
    </row>
    <row r="5918" spans="4:5" ht="11.25" customHeight="1">
      <c r="D5918" s="78"/>
      <c r="E5918" s="79"/>
    </row>
    <row r="5919" spans="4:5" ht="11.25" customHeight="1">
      <c r="D5919" s="78"/>
      <c r="E5919" s="79"/>
    </row>
    <row r="5920" spans="4:5" ht="11.25" customHeight="1">
      <c r="D5920" s="78"/>
      <c r="E5920" s="79"/>
    </row>
    <row r="5921" spans="4:5" ht="11.25" customHeight="1">
      <c r="D5921" s="78"/>
      <c r="E5921" s="79"/>
    </row>
    <row r="5922" spans="4:5" ht="11.25" customHeight="1">
      <c r="D5922" s="78"/>
      <c r="E5922" s="79"/>
    </row>
    <row r="5923" spans="4:5" ht="11.25" customHeight="1">
      <c r="D5923" s="78"/>
      <c r="E5923" s="79"/>
    </row>
    <row r="5924" spans="4:5" ht="11.25" customHeight="1">
      <c r="D5924" s="78"/>
      <c r="E5924" s="79"/>
    </row>
    <row r="5925" spans="4:5" ht="11.25" customHeight="1">
      <c r="D5925" s="78"/>
      <c r="E5925" s="79"/>
    </row>
    <row r="5926" spans="4:5" ht="11.25" customHeight="1">
      <c r="D5926" s="78"/>
      <c r="E5926" s="79"/>
    </row>
    <row r="5927" spans="4:5" ht="11.25" customHeight="1">
      <c r="D5927" s="78"/>
      <c r="E5927" s="79"/>
    </row>
    <row r="5928" spans="4:5" ht="11.25" customHeight="1">
      <c r="D5928" s="78"/>
      <c r="E5928" s="79"/>
    </row>
    <row r="5929" spans="4:5" ht="11.25" customHeight="1">
      <c r="D5929" s="78"/>
      <c r="E5929" s="79"/>
    </row>
    <row r="5930" spans="4:5" ht="11.25" customHeight="1">
      <c r="D5930" s="78"/>
      <c r="E5930" s="79"/>
    </row>
    <row r="5931" spans="4:5" ht="11.25" customHeight="1">
      <c r="D5931" s="78"/>
      <c r="E5931" s="79"/>
    </row>
    <row r="5932" spans="4:5" ht="11.25" customHeight="1">
      <c r="D5932" s="78"/>
      <c r="E5932" s="79"/>
    </row>
    <row r="5933" spans="4:5" ht="11.25" customHeight="1">
      <c r="D5933" s="78"/>
      <c r="E5933" s="79"/>
    </row>
    <row r="5934" spans="4:5" ht="11.25" customHeight="1">
      <c r="D5934" s="78"/>
      <c r="E5934" s="79"/>
    </row>
    <row r="5935" spans="4:5" ht="11.25" customHeight="1">
      <c r="D5935" s="78"/>
      <c r="E5935" s="79"/>
    </row>
    <row r="5936" spans="4:5" ht="11.25" customHeight="1">
      <c r="D5936" s="78"/>
      <c r="E5936" s="79"/>
    </row>
    <row r="5937" spans="4:5" ht="11.25" customHeight="1">
      <c r="D5937" s="78"/>
      <c r="E5937" s="79"/>
    </row>
    <row r="5938" spans="4:5" ht="11.25" customHeight="1">
      <c r="D5938" s="78"/>
      <c r="E5938" s="79"/>
    </row>
    <row r="5939" spans="4:5" ht="11.25" customHeight="1">
      <c r="D5939" s="78"/>
      <c r="E5939" s="79"/>
    </row>
    <row r="5940" spans="4:5" ht="11.25" customHeight="1">
      <c r="D5940" s="78"/>
      <c r="E5940" s="79"/>
    </row>
    <row r="5941" spans="4:5" ht="11.25" customHeight="1">
      <c r="D5941" s="78"/>
      <c r="E5941" s="79"/>
    </row>
    <row r="5942" spans="4:5" ht="11.25" customHeight="1">
      <c r="D5942" s="78"/>
      <c r="E5942" s="79"/>
    </row>
    <row r="5943" spans="4:5" ht="11.25" customHeight="1">
      <c r="D5943" s="78"/>
      <c r="E5943" s="79"/>
    </row>
    <row r="5944" spans="4:5" ht="11.25" customHeight="1">
      <c r="D5944" s="78"/>
      <c r="E5944" s="79"/>
    </row>
    <row r="5945" spans="4:5" ht="11.25" customHeight="1">
      <c r="D5945" s="78"/>
      <c r="E5945" s="79"/>
    </row>
    <row r="5946" spans="4:5" ht="11.25" customHeight="1">
      <c r="D5946" s="78"/>
      <c r="E5946" s="79"/>
    </row>
    <row r="5947" spans="4:5" ht="11.25" customHeight="1">
      <c r="D5947" s="78"/>
      <c r="E5947" s="79"/>
    </row>
    <row r="5948" spans="4:5" ht="11.25" customHeight="1">
      <c r="D5948" s="78"/>
      <c r="E5948" s="79"/>
    </row>
    <row r="5949" spans="4:5" ht="11.25" customHeight="1">
      <c r="D5949" s="78"/>
      <c r="E5949" s="79"/>
    </row>
    <row r="5950" spans="4:5" ht="11.25" customHeight="1">
      <c r="D5950" s="78"/>
      <c r="E5950" s="79"/>
    </row>
    <row r="5951" spans="4:5" ht="11.25" customHeight="1">
      <c r="D5951" s="78"/>
      <c r="E5951" s="79"/>
    </row>
    <row r="5952" spans="4:5" ht="11.25" customHeight="1">
      <c r="D5952" s="78"/>
      <c r="E5952" s="79"/>
    </row>
    <row r="5953" spans="4:5" ht="11.25" customHeight="1">
      <c r="D5953" s="78"/>
      <c r="E5953" s="79"/>
    </row>
    <row r="5954" spans="4:5" ht="11.25" customHeight="1">
      <c r="D5954" s="78"/>
      <c r="E5954" s="79"/>
    </row>
    <row r="5955" spans="4:5" ht="11.25" customHeight="1">
      <c r="D5955" s="78"/>
      <c r="E5955" s="79"/>
    </row>
    <row r="5956" spans="4:5" ht="11.25" customHeight="1">
      <c r="D5956" s="78"/>
      <c r="E5956" s="79"/>
    </row>
    <row r="5957" spans="4:5" ht="11.25" customHeight="1">
      <c r="D5957" s="78"/>
      <c r="E5957" s="79"/>
    </row>
    <row r="5958" spans="4:5" ht="11.25" customHeight="1">
      <c r="D5958" s="78"/>
      <c r="E5958" s="79"/>
    </row>
    <row r="5959" spans="4:5" ht="11.25" customHeight="1">
      <c r="D5959" s="78"/>
      <c r="E5959" s="79"/>
    </row>
    <row r="5960" spans="4:5" ht="11.25" customHeight="1">
      <c r="D5960" s="78"/>
      <c r="E5960" s="79"/>
    </row>
    <row r="5961" spans="4:5" ht="11.25" customHeight="1">
      <c r="D5961" s="78"/>
      <c r="E5961" s="79"/>
    </row>
    <row r="5962" spans="4:5" ht="11.25" customHeight="1">
      <c r="D5962" s="78"/>
      <c r="E5962" s="79"/>
    </row>
    <row r="5963" spans="4:5" ht="11.25" customHeight="1">
      <c r="D5963" s="78"/>
      <c r="E5963" s="79"/>
    </row>
    <row r="5964" spans="4:5" ht="11.25" customHeight="1">
      <c r="D5964" s="78"/>
      <c r="E5964" s="79"/>
    </row>
    <row r="5965" spans="4:5" ht="11.25" customHeight="1">
      <c r="D5965" s="78"/>
      <c r="E5965" s="79"/>
    </row>
    <row r="5966" spans="4:5" ht="11.25" customHeight="1">
      <c r="D5966" s="78"/>
      <c r="E5966" s="79"/>
    </row>
    <row r="5967" spans="4:5" ht="11.25" customHeight="1">
      <c r="D5967" s="78"/>
      <c r="E5967" s="79"/>
    </row>
    <row r="5968" spans="4:5" ht="11.25" customHeight="1">
      <c r="D5968" s="78"/>
      <c r="E5968" s="79"/>
    </row>
    <row r="5969" spans="4:5" ht="11.25" customHeight="1">
      <c r="D5969" s="78"/>
      <c r="E5969" s="79"/>
    </row>
    <row r="5970" spans="4:5" ht="11.25" customHeight="1">
      <c r="D5970" s="78"/>
      <c r="E5970" s="79"/>
    </row>
    <row r="5971" spans="4:5" ht="11.25" customHeight="1">
      <c r="D5971" s="78"/>
      <c r="E5971" s="79"/>
    </row>
    <row r="5972" spans="4:5" ht="11.25" customHeight="1">
      <c r="D5972" s="78"/>
      <c r="E5972" s="79"/>
    </row>
    <row r="5973" spans="4:5" ht="11.25" customHeight="1">
      <c r="D5973" s="78"/>
      <c r="E5973" s="79"/>
    </row>
    <row r="5974" spans="4:5" ht="11.25" customHeight="1">
      <c r="D5974" s="78"/>
      <c r="E5974" s="79"/>
    </row>
    <row r="5975" spans="4:5" ht="11.25" customHeight="1">
      <c r="D5975" s="78"/>
      <c r="E5975" s="79"/>
    </row>
    <row r="5976" spans="4:5" ht="11.25" customHeight="1">
      <c r="D5976" s="78"/>
      <c r="E5976" s="79"/>
    </row>
    <row r="5977" spans="4:5" ht="11.25" customHeight="1">
      <c r="D5977" s="78"/>
      <c r="E5977" s="79"/>
    </row>
    <row r="5978" spans="4:5" ht="11.25" customHeight="1">
      <c r="D5978" s="78"/>
      <c r="E5978" s="79"/>
    </row>
    <row r="5979" spans="4:5" ht="11.25" customHeight="1">
      <c r="D5979" s="78"/>
      <c r="E5979" s="79"/>
    </row>
    <row r="5980" spans="4:5" ht="11.25" customHeight="1">
      <c r="D5980" s="78"/>
      <c r="E5980" s="79"/>
    </row>
    <row r="5981" spans="4:5" ht="11.25" customHeight="1">
      <c r="D5981" s="78"/>
      <c r="E5981" s="79"/>
    </row>
    <row r="5982" spans="4:5" ht="11.25" customHeight="1">
      <c r="D5982" s="78"/>
      <c r="E5982" s="79"/>
    </row>
    <row r="5983" spans="4:5" ht="11.25" customHeight="1">
      <c r="D5983" s="78"/>
      <c r="E5983" s="79"/>
    </row>
    <row r="5984" spans="4:5" ht="11.25" customHeight="1">
      <c r="D5984" s="78"/>
      <c r="E5984" s="79"/>
    </row>
    <row r="5985" spans="4:5" ht="11.25" customHeight="1">
      <c r="D5985" s="78"/>
      <c r="E5985" s="79"/>
    </row>
    <row r="5986" spans="4:5" ht="11.25" customHeight="1">
      <c r="D5986" s="78"/>
      <c r="E5986" s="79"/>
    </row>
    <row r="5987" spans="4:5" ht="11.25" customHeight="1">
      <c r="D5987" s="78"/>
      <c r="E5987" s="79"/>
    </row>
    <row r="5988" spans="4:5" ht="11.25" customHeight="1">
      <c r="D5988" s="78"/>
      <c r="E5988" s="79"/>
    </row>
    <row r="5989" spans="4:5" ht="11.25" customHeight="1">
      <c r="D5989" s="78"/>
      <c r="E5989" s="79"/>
    </row>
    <row r="5990" spans="4:5" ht="11.25" customHeight="1">
      <c r="D5990" s="78"/>
      <c r="E5990" s="79"/>
    </row>
    <row r="5991" spans="4:5" ht="11.25" customHeight="1">
      <c r="D5991" s="78"/>
      <c r="E5991" s="79"/>
    </row>
    <row r="5992" spans="4:5" ht="11.25" customHeight="1">
      <c r="D5992" s="78"/>
      <c r="E5992" s="79"/>
    </row>
    <row r="5993" spans="4:5" ht="11.25" customHeight="1">
      <c r="D5993" s="78"/>
      <c r="E5993" s="79"/>
    </row>
    <row r="5994" spans="4:5" ht="11.25" customHeight="1">
      <c r="D5994" s="78"/>
      <c r="E5994" s="79"/>
    </row>
    <row r="5995" spans="4:5" ht="11.25" customHeight="1">
      <c r="D5995" s="78"/>
      <c r="E5995" s="79"/>
    </row>
    <row r="5996" spans="4:5" ht="11.25" customHeight="1">
      <c r="D5996" s="78"/>
      <c r="E5996" s="79"/>
    </row>
    <row r="5997" spans="4:5" ht="11.25" customHeight="1">
      <c r="D5997" s="78"/>
      <c r="E5997" s="79"/>
    </row>
    <row r="5998" spans="4:5" ht="11.25" customHeight="1">
      <c r="D5998" s="78"/>
      <c r="E5998" s="79"/>
    </row>
    <row r="5999" spans="4:5" ht="11.25" customHeight="1">
      <c r="D5999" s="78"/>
      <c r="E5999" s="79"/>
    </row>
    <row r="6000" spans="4:5" ht="11.25" customHeight="1">
      <c r="D6000" s="78"/>
      <c r="E6000" s="79"/>
    </row>
    <row r="6001" spans="4:5" ht="11.25" customHeight="1">
      <c r="D6001" s="78"/>
      <c r="E6001" s="79"/>
    </row>
    <row r="6002" spans="4:5" ht="11.25" customHeight="1">
      <c r="D6002" s="78"/>
      <c r="E6002" s="79"/>
    </row>
    <row r="6003" spans="4:5" ht="11.25" customHeight="1">
      <c r="D6003" s="78"/>
      <c r="E6003" s="79"/>
    </row>
    <row r="6004" spans="4:5" ht="11.25" customHeight="1">
      <c r="D6004" s="78"/>
      <c r="E6004" s="79"/>
    </row>
    <row r="6005" spans="4:5" ht="11.25" customHeight="1">
      <c r="D6005" s="78"/>
      <c r="E6005" s="79"/>
    </row>
    <row r="6006" spans="4:5" ht="11.25" customHeight="1">
      <c r="D6006" s="78"/>
      <c r="E6006" s="79"/>
    </row>
    <row r="6007" spans="4:5" ht="11.25" customHeight="1">
      <c r="D6007" s="78"/>
      <c r="E6007" s="79"/>
    </row>
    <row r="6008" spans="4:5" ht="11.25" customHeight="1">
      <c r="D6008" s="78"/>
      <c r="E6008" s="79"/>
    </row>
    <row r="6009" spans="4:5" ht="11.25" customHeight="1">
      <c r="D6009" s="78"/>
      <c r="E6009" s="79"/>
    </row>
    <row r="6010" spans="4:5" ht="11.25" customHeight="1">
      <c r="D6010" s="78"/>
      <c r="E6010" s="79"/>
    </row>
    <row r="6011" spans="4:5" ht="11.25" customHeight="1">
      <c r="D6011" s="78"/>
      <c r="E6011" s="79"/>
    </row>
    <row r="6012" spans="4:5" ht="11.25" customHeight="1">
      <c r="D6012" s="78"/>
      <c r="E6012" s="79"/>
    </row>
    <row r="6013" spans="4:5" ht="11.25" customHeight="1">
      <c r="D6013" s="78"/>
      <c r="E6013" s="79"/>
    </row>
    <row r="6014" spans="4:5" ht="11.25" customHeight="1">
      <c r="D6014" s="78"/>
      <c r="E6014" s="79"/>
    </row>
    <row r="6015" spans="4:5" ht="11.25" customHeight="1">
      <c r="D6015" s="78"/>
      <c r="E6015" s="79"/>
    </row>
    <row r="6016" spans="4:5" ht="11.25" customHeight="1">
      <c r="D6016" s="78"/>
      <c r="E6016" s="79"/>
    </row>
    <row r="6017" spans="4:5" ht="11.25" customHeight="1">
      <c r="D6017" s="78"/>
      <c r="E6017" s="79"/>
    </row>
    <row r="6018" spans="4:5" ht="11.25" customHeight="1">
      <c r="D6018" s="78"/>
      <c r="E6018" s="79"/>
    </row>
    <row r="6019" spans="4:5" ht="11.25" customHeight="1">
      <c r="D6019" s="78"/>
      <c r="E6019" s="79"/>
    </row>
    <row r="6020" spans="4:5" ht="11.25" customHeight="1">
      <c r="D6020" s="78"/>
      <c r="E6020" s="79"/>
    </row>
    <row r="6021" spans="4:5" ht="11.25" customHeight="1">
      <c r="D6021" s="78"/>
      <c r="E6021" s="79"/>
    </row>
    <row r="6022" spans="4:5" ht="11.25" customHeight="1">
      <c r="D6022" s="78"/>
      <c r="E6022" s="79"/>
    </row>
    <row r="6023" spans="4:5" ht="11.25" customHeight="1">
      <c r="D6023" s="78"/>
      <c r="E6023" s="79"/>
    </row>
    <row r="6024" spans="4:5" ht="11.25" customHeight="1">
      <c r="D6024" s="78"/>
      <c r="E6024" s="79"/>
    </row>
    <row r="6025" spans="4:5" ht="11.25" customHeight="1">
      <c r="D6025" s="78"/>
      <c r="E6025" s="79"/>
    </row>
    <row r="6026" spans="4:5" ht="11.25" customHeight="1">
      <c r="D6026" s="78"/>
      <c r="E6026" s="79"/>
    </row>
    <row r="6027" spans="4:5" ht="11.25" customHeight="1">
      <c r="D6027" s="78"/>
      <c r="E6027" s="79"/>
    </row>
    <row r="6028" spans="4:5" ht="11.25" customHeight="1">
      <c r="D6028" s="78"/>
      <c r="E6028" s="79"/>
    </row>
    <row r="6029" spans="4:5" ht="11.25" customHeight="1">
      <c r="D6029" s="78"/>
      <c r="E6029" s="79"/>
    </row>
    <row r="6030" spans="4:5" ht="11.25" customHeight="1">
      <c r="D6030" s="78"/>
      <c r="E6030" s="79"/>
    </row>
    <row r="6031" spans="4:5" ht="11.25" customHeight="1">
      <c r="D6031" s="78"/>
      <c r="E6031" s="79"/>
    </row>
    <row r="6032" spans="4:5" ht="11.25" customHeight="1">
      <c r="D6032" s="78"/>
      <c r="E6032" s="79"/>
    </row>
    <row r="6033" spans="4:5" ht="11.25" customHeight="1">
      <c r="D6033" s="78"/>
      <c r="E6033" s="79"/>
    </row>
    <row r="6034" spans="4:5" ht="11.25" customHeight="1">
      <c r="D6034" s="78"/>
      <c r="E6034" s="79"/>
    </row>
    <row r="6035" spans="4:5" ht="11.25" customHeight="1">
      <c r="D6035" s="78"/>
      <c r="E6035" s="79"/>
    </row>
    <row r="6036" spans="4:5" ht="11.25" customHeight="1">
      <c r="D6036" s="78"/>
      <c r="E6036" s="79"/>
    </row>
    <row r="6037" spans="4:5" ht="11.25" customHeight="1">
      <c r="D6037" s="78"/>
      <c r="E6037" s="79"/>
    </row>
    <row r="6038" spans="4:5" ht="11.25" customHeight="1">
      <c r="D6038" s="78"/>
      <c r="E6038" s="79"/>
    </row>
    <row r="6039" spans="4:5" ht="11.25" customHeight="1">
      <c r="D6039" s="78"/>
      <c r="E6039" s="79"/>
    </row>
    <row r="6040" spans="4:5" ht="11.25" customHeight="1">
      <c r="D6040" s="78"/>
      <c r="E6040" s="79"/>
    </row>
    <row r="6041" spans="4:5" ht="11.25" customHeight="1">
      <c r="D6041" s="78"/>
      <c r="E6041" s="79"/>
    </row>
    <row r="6042" spans="4:5" ht="11.25" customHeight="1">
      <c r="D6042" s="78"/>
      <c r="E6042" s="79"/>
    </row>
    <row r="6043" spans="4:5" ht="11.25" customHeight="1">
      <c r="D6043" s="78"/>
      <c r="E6043" s="79"/>
    </row>
    <row r="6044" spans="4:5" ht="11.25" customHeight="1">
      <c r="D6044" s="78"/>
      <c r="E6044" s="79"/>
    </row>
    <row r="6045" spans="4:5" ht="11.25" customHeight="1">
      <c r="D6045" s="78"/>
      <c r="E6045" s="79"/>
    </row>
    <row r="6046" spans="4:5" ht="11.25" customHeight="1">
      <c r="D6046" s="78"/>
      <c r="E6046" s="79"/>
    </row>
    <row r="6047" spans="4:5" ht="11.25" customHeight="1">
      <c r="D6047" s="78"/>
      <c r="E6047" s="79"/>
    </row>
    <row r="6048" spans="4:5" ht="11.25" customHeight="1">
      <c r="D6048" s="78"/>
      <c r="E6048" s="79"/>
    </row>
    <row r="6049" spans="4:5" ht="11.25" customHeight="1">
      <c r="D6049" s="78"/>
      <c r="E6049" s="79"/>
    </row>
    <row r="6050" spans="4:5" ht="11.25" customHeight="1">
      <c r="D6050" s="78"/>
      <c r="E6050" s="79"/>
    </row>
    <row r="6051" spans="4:5" ht="11.25" customHeight="1">
      <c r="D6051" s="78"/>
      <c r="E6051" s="79"/>
    </row>
    <row r="6052" spans="4:5" ht="11.25" customHeight="1">
      <c r="D6052" s="78"/>
      <c r="E6052" s="79"/>
    </row>
    <row r="6053" spans="4:5" ht="11.25" customHeight="1">
      <c r="D6053" s="78"/>
      <c r="E6053" s="79"/>
    </row>
    <row r="6054" spans="4:5" ht="11.25" customHeight="1">
      <c r="D6054" s="78"/>
      <c r="E6054" s="79"/>
    </row>
    <row r="6055" spans="4:5" ht="11.25" customHeight="1">
      <c r="D6055" s="78"/>
      <c r="E6055" s="79"/>
    </row>
    <row r="6056" spans="4:5" ht="11.25" customHeight="1">
      <c r="D6056" s="78"/>
      <c r="E6056" s="79"/>
    </row>
    <row r="6057" spans="4:5" ht="11.25" customHeight="1">
      <c r="D6057" s="78"/>
      <c r="E6057" s="79"/>
    </row>
    <row r="6058" spans="4:5" ht="11.25" customHeight="1">
      <c r="D6058" s="78"/>
      <c r="E6058" s="79"/>
    </row>
    <row r="6059" spans="4:5" ht="11.25" customHeight="1">
      <c r="D6059" s="78"/>
      <c r="E6059" s="79"/>
    </row>
    <row r="6060" spans="4:5" ht="11.25" customHeight="1">
      <c r="D6060" s="78"/>
      <c r="E6060" s="79"/>
    </row>
    <row r="6061" spans="4:5" ht="11.25" customHeight="1">
      <c r="D6061" s="78"/>
      <c r="E6061" s="79"/>
    </row>
    <row r="6062" spans="4:5" ht="11.25" customHeight="1">
      <c r="D6062" s="78"/>
      <c r="E6062" s="79"/>
    </row>
    <row r="6063" spans="4:5" ht="11.25" customHeight="1">
      <c r="D6063" s="78"/>
      <c r="E6063" s="79"/>
    </row>
    <row r="6064" spans="4:5" ht="11.25" customHeight="1">
      <c r="D6064" s="78"/>
      <c r="E6064" s="79"/>
    </row>
    <row r="6065" spans="4:5" ht="11.25" customHeight="1">
      <c r="D6065" s="78"/>
      <c r="E6065" s="79"/>
    </row>
    <row r="6066" spans="4:5" ht="11.25" customHeight="1">
      <c r="D6066" s="78"/>
      <c r="E6066" s="79"/>
    </row>
    <row r="6067" spans="4:5" ht="11.25" customHeight="1">
      <c r="D6067" s="78"/>
      <c r="E6067" s="79"/>
    </row>
    <row r="6068" spans="4:5" ht="11.25" customHeight="1">
      <c r="D6068" s="78"/>
      <c r="E6068" s="79"/>
    </row>
    <row r="6069" spans="4:5" ht="11.25" customHeight="1">
      <c r="D6069" s="78"/>
      <c r="E6069" s="79"/>
    </row>
    <row r="6070" spans="4:5" ht="11.25" customHeight="1">
      <c r="D6070" s="78"/>
      <c r="E6070" s="79"/>
    </row>
    <row r="6071" spans="4:5" ht="11.25" customHeight="1">
      <c r="D6071" s="78"/>
      <c r="E6071" s="79"/>
    </row>
    <row r="6072" spans="4:5" ht="11.25" customHeight="1">
      <c r="D6072" s="78"/>
      <c r="E6072" s="79"/>
    </row>
    <row r="6073" spans="4:5" ht="11.25" customHeight="1">
      <c r="D6073" s="78"/>
      <c r="E6073" s="79"/>
    </row>
    <row r="6074" spans="4:5" ht="11.25" customHeight="1">
      <c r="D6074" s="78"/>
      <c r="E6074" s="79"/>
    </row>
    <row r="6075" spans="4:5" ht="11.25" customHeight="1">
      <c r="D6075" s="78"/>
      <c r="E6075" s="79"/>
    </row>
    <row r="6076" spans="4:5" ht="11.25" customHeight="1">
      <c r="D6076" s="78"/>
      <c r="E6076" s="79"/>
    </row>
    <row r="6077" spans="4:5" ht="11.25" customHeight="1">
      <c r="D6077" s="78"/>
      <c r="E6077" s="79"/>
    </row>
    <row r="6078" spans="4:5" ht="11.25" customHeight="1">
      <c r="D6078" s="78"/>
      <c r="E6078" s="79"/>
    </row>
    <row r="6079" spans="4:5" ht="11.25" customHeight="1">
      <c r="D6079" s="78"/>
      <c r="E6079" s="79"/>
    </row>
    <row r="6080" spans="4:5" ht="11.25" customHeight="1">
      <c r="D6080" s="78"/>
      <c r="E6080" s="79"/>
    </row>
    <row r="6081" spans="4:5" ht="11.25" customHeight="1">
      <c r="D6081" s="78"/>
      <c r="E6081" s="79"/>
    </row>
    <row r="6082" spans="4:5" ht="11.25" customHeight="1">
      <c r="D6082" s="78"/>
      <c r="E6082" s="79"/>
    </row>
    <row r="6083" spans="4:5" ht="11.25" customHeight="1">
      <c r="D6083" s="78"/>
      <c r="E6083" s="79"/>
    </row>
    <row r="6084" spans="4:5" ht="11.25" customHeight="1">
      <c r="D6084" s="78"/>
      <c r="E6084" s="79"/>
    </row>
    <row r="6085" spans="4:5" ht="11.25" customHeight="1">
      <c r="D6085" s="78"/>
      <c r="E6085" s="79"/>
    </row>
    <row r="6086" spans="4:5" ht="11.25" customHeight="1">
      <c r="D6086" s="78"/>
      <c r="E6086" s="79"/>
    </row>
    <row r="6087" spans="4:5" ht="11.25" customHeight="1">
      <c r="D6087" s="78"/>
      <c r="E6087" s="79"/>
    </row>
    <row r="6088" spans="4:5" ht="11.25" customHeight="1">
      <c r="D6088" s="78"/>
      <c r="E6088" s="79"/>
    </row>
    <row r="6089" spans="4:5" ht="11.25" customHeight="1">
      <c r="D6089" s="78"/>
      <c r="E6089" s="79"/>
    </row>
    <row r="6090" spans="4:5" ht="11.25" customHeight="1">
      <c r="D6090" s="78"/>
      <c r="E6090" s="79"/>
    </row>
    <row r="6091" spans="4:5" ht="11.25" customHeight="1">
      <c r="D6091" s="78"/>
      <c r="E6091" s="79"/>
    </row>
    <row r="6092" spans="4:5" ht="11.25" customHeight="1">
      <c r="D6092" s="78"/>
      <c r="E6092" s="79"/>
    </row>
    <row r="6093" spans="4:5" ht="11.25" customHeight="1">
      <c r="D6093" s="78"/>
      <c r="E6093" s="79"/>
    </row>
    <row r="6094" spans="4:5" ht="11.25" customHeight="1">
      <c r="D6094" s="78"/>
      <c r="E6094" s="79"/>
    </row>
    <row r="6095" spans="4:5" ht="11.25" customHeight="1">
      <c r="D6095" s="78"/>
      <c r="E6095" s="79"/>
    </row>
    <row r="6096" spans="4:5" ht="11.25" customHeight="1">
      <c r="D6096" s="78"/>
      <c r="E6096" s="79"/>
    </row>
    <row r="6097" spans="4:5" ht="11.25" customHeight="1">
      <c r="D6097" s="78"/>
      <c r="E6097" s="79"/>
    </row>
    <row r="6098" spans="4:5" ht="11.25" customHeight="1">
      <c r="D6098" s="78"/>
      <c r="E6098" s="79"/>
    </row>
    <row r="6099" spans="4:5" ht="11.25" customHeight="1">
      <c r="D6099" s="78"/>
      <c r="E6099" s="79"/>
    </row>
    <row r="6100" spans="4:5" ht="11.25" customHeight="1">
      <c r="D6100" s="78"/>
      <c r="E6100" s="79"/>
    </row>
    <row r="6101" spans="4:5" ht="11.25" customHeight="1">
      <c r="D6101" s="78"/>
      <c r="E6101" s="79"/>
    </row>
    <row r="6102" spans="4:5" ht="11.25" customHeight="1">
      <c r="D6102" s="78"/>
      <c r="E6102" s="79"/>
    </row>
    <row r="6103" spans="4:5" ht="11.25" customHeight="1">
      <c r="D6103" s="78"/>
      <c r="E6103" s="79"/>
    </row>
    <row r="6104" spans="4:5" ht="11.25" customHeight="1">
      <c r="D6104" s="78"/>
      <c r="E6104" s="79"/>
    </row>
    <row r="6105" spans="4:5" ht="11.25" customHeight="1">
      <c r="D6105" s="78"/>
      <c r="E6105" s="79"/>
    </row>
    <row r="6106" spans="4:5" ht="11.25" customHeight="1">
      <c r="D6106" s="78"/>
      <c r="E6106" s="79"/>
    </row>
    <row r="6107" spans="4:5" ht="11.25" customHeight="1">
      <c r="D6107" s="78"/>
      <c r="E6107" s="79"/>
    </row>
    <row r="6108" spans="4:5" ht="11.25" customHeight="1">
      <c r="D6108" s="78"/>
      <c r="E6108" s="79"/>
    </row>
    <row r="6109" spans="4:5" ht="11.25" customHeight="1">
      <c r="D6109" s="78"/>
      <c r="E6109" s="79"/>
    </row>
    <row r="6110" spans="4:5" ht="11.25" customHeight="1">
      <c r="D6110" s="78"/>
      <c r="E6110" s="79"/>
    </row>
    <row r="6111" spans="4:5" ht="11.25" customHeight="1">
      <c r="D6111" s="78"/>
      <c r="E6111" s="79"/>
    </row>
    <row r="6112" spans="4:5" ht="11.25" customHeight="1">
      <c r="D6112" s="78"/>
      <c r="E6112" s="79"/>
    </row>
    <row r="6113" spans="4:5" ht="11.25" customHeight="1">
      <c r="D6113" s="78"/>
      <c r="E6113" s="79"/>
    </row>
    <row r="6114" spans="4:5" ht="11.25" customHeight="1">
      <c r="D6114" s="78"/>
      <c r="E6114" s="79"/>
    </row>
    <row r="6115" spans="4:5" ht="11.25" customHeight="1">
      <c r="D6115" s="78"/>
      <c r="E6115" s="79"/>
    </row>
    <row r="6116" spans="4:5" ht="11.25" customHeight="1">
      <c r="D6116" s="78"/>
      <c r="E6116" s="79"/>
    </row>
    <row r="6117" spans="4:5" ht="11.25" customHeight="1">
      <c r="D6117" s="78"/>
      <c r="E6117" s="79"/>
    </row>
    <row r="6118" spans="4:5" ht="11.25" customHeight="1">
      <c r="D6118" s="78"/>
      <c r="E6118" s="79"/>
    </row>
    <row r="6119" spans="4:5" ht="11.25" customHeight="1">
      <c r="D6119" s="78"/>
      <c r="E6119" s="79"/>
    </row>
    <row r="6120" spans="4:5" ht="11.25" customHeight="1">
      <c r="D6120" s="78"/>
      <c r="E6120" s="79"/>
    </row>
    <row r="6121" spans="4:5" ht="11.25" customHeight="1">
      <c r="D6121" s="78"/>
      <c r="E6121" s="79"/>
    </row>
    <row r="6122" spans="4:5" ht="11.25" customHeight="1">
      <c r="D6122" s="78"/>
      <c r="E6122" s="79"/>
    </row>
    <row r="6123" spans="4:5" ht="11.25" customHeight="1">
      <c r="D6123" s="78"/>
      <c r="E6123" s="79"/>
    </row>
    <row r="6124" spans="4:5" ht="11.25" customHeight="1">
      <c r="D6124" s="78"/>
      <c r="E6124" s="79"/>
    </row>
    <row r="6125" spans="4:5" ht="11.25" customHeight="1">
      <c r="D6125" s="78"/>
      <c r="E6125" s="79"/>
    </row>
    <row r="6126" spans="4:5" ht="11.25" customHeight="1">
      <c r="D6126" s="78"/>
      <c r="E6126" s="79"/>
    </row>
    <row r="6127" spans="4:5" ht="11.25" customHeight="1">
      <c r="D6127" s="78"/>
      <c r="E6127" s="79"/>
    </row>
    <row r="6128" spans="4:5" ht="11.25" customHeight="1">
      <c r="D6128" s="78"/>
      <c r="E6128" s="79"/>
    </row>
    <row r="6129" spans="4:5" ht="11.25" customHeight="1">
      <c r="D6129" s="78"/>
      <c r="E6129" s="79"/>
    </row>
    <row r="6130" spans="4:5" ht="11.25" customHeight="1">
      <c r="D6130" s="78"/>
      <c r="E6130" s="79"/>
    </row>
    <row r="6131" spans="4:5" ht="11.25" customHeight="1">
      <c r="D6131" s="78"/>
      <c r="E6131" s="79"/>
    </row>
    <row r="6132" spans="4:5" ht="11.25" customHeight="1">
      <c r="D6132" s="78"/>
      <c r="E6132" s="79"/>
    </row>
    <row r="6133" spans="4:5" ht="11.25" customHeight="1">
      <c r="D6133" s="78"/>
      <c r="E6133" s="79"/>
    </row>
    <row r="6134" spans="4:5" ht="11.25" customHeight="1">
      <c r="D6134" s="78"/>
      <c r="E6134" s="79"/>
    </row>
    <row r="6135" spans="4:5" ht="11.25" customHeight="1">
      <c r="D6135" s="78"/>
      <c r="E6135" s="79"/>
    </row>
    <row r="6136" spans="4:5" ht="11.25" customHeight="1">
      <c r="D6136" s="78"/>
      <c r="E6136" s="79"/>
    </row>
    <row r="6137" spans="4:5" ht="11.25" customHeight="1">
      <c r="D6137" s="78"/>
      <c r="E6137" s="79"/>
    </row>
    <row r="6138" spans="4:5" ht="11.25" customHeight="1">
      <c r="D6138" s="78"/>
      <c r="E6138" s="79"/>
    </row>
    <row r="6139" spans="4:5" ht="11.25" customHeight="1">
      <c r="D6139" s="78"/>
      <c r="E6139" s="79"/>
    </row>
    <row r="6140" spans="4:5" ht="11.25" customHeight="1">
      <c r="D6140" s="78"/>
      <c r="E6140" s="79"/>
    </row>
    <row r="6141" spans="4:5" ht="11.25" customHeight="1">
      <c r="D6141" s="78"/>
      <c r="E6141" s="79"/>
    </row>
    <row r="6142" spans="4:5" ht="11.25" customHeight="1">
      <c r="D6142" s="78"/>
      <c r="E6142" s="79"/>
    </row>
    <row r="6143" spans="4:5" ht="11.25" customHeight="1">
      <c r="D6143" s="78"/>
      <c r="E6143" s="79"/>
    </row>
    <row r="6144" spans="4:5" ht="11.25" customHeight="1">
      <c r="D6144" s="78"/>
      <c r="E6144" s="79"/>
    </row>
    <row r="6145" spans="4:5" ht="11.25" customHeight="1">
      <c r="D6145" s="78"/>
      <c r="E6145" s="79"/>
    </row>
    <row r="6146" spans="4:5" ht="11.25" customHeight="1">
      <c r="D6146" s="78"/>
      <c r="E6146" s="79"/>
    </row>
    <row r="6147" spans="4:5" ht="11.25" customHeight="1">
      <c r="D6147" s="78"/>
      <c r="E6147" s="79"/>
    </row>
    <row r="6148" spans="4:5" ht="11.25" customHeight="1">
      <c r="D6148" s="78"/>
      <c r="E6148" s="79"/>
    </row>
    <row r="6149" spans="4:5" ht="11.25" customHeight="1">
      <c r="D6149" s="78"/>
      <c r="E6149" s="79"/>
    </row>
    <row r="6150" spans="4:5" ht="11.25" customHeight="1">
      <c r="D6150" s="78"/>
      <c r="E6150" s="79"/>
    </row>
    <row r="6151" spans="4:5" ht="11.25" customHeight="1">
      <c r="D6151" s="78"/>
      <c r="E6151" s="79"/>
    </row>
    <row r="6152" spans="4:5" ht="11.25" customHeight="1">
      <c r="D6152" s="78"/>
      <c r="E6152" s="79"/>
    </row>
    <row r="6153" spans="4:5" ht="11.25" customHeight="1">
      <c r="D6153" s="78"/>
      <c r="E6153" s="79"/>
    </row>
    <row r="6154" spans="4:5" ht="11.25" customHeight="1">
      <c r="D6154" s="78"/>
      <c r="E6154" s="79"/>
    </row>
    <row r="6155" spans="4:5" ht="11.25" customHeight="1">
      <c r="D6155" s="78"/>
      <c r="E6155" s="79"/>
    </row>
    <row r="6156" spans="4:5" ht="11.25" customHeight="1">
      <c r="D6156" s="78"/>
      <c r="E6156" s="79"/>
    </row>
    <row r="6157" spans="4:5" ht="11.25" customHeight="1">
      <c r="D6157" s="78"/>
      <c r="E6157" s="79"/>
    </row>
    <row r="6158" spans="4:5" ht="11.25" customHeight="1">
      <c r="D6158" s="78"/>
      <c r="E6158" s="79"/>
    </row>
    <row r="6159" spans="4:5" ht="11.25" customHeight="1">
      <c r="D6159" s="78"/>
      <c r="E6159" s="79"/>
    </row>
    <row r="6160" spans="4:5" ht="11.25" customHeight="1">
      <c r="D6160" s="78"/>
      <c r="E6160" s="79"/>
    </row>
    <row r="6161" spans="4:5" ht="11.25" customHeight="1">
      <c r="D6161" s="78"/>
      <c r="E6161" s="79"/>
    </row>
    <row r="6162" spans="4:5" ht="11.25" customHeight="1">
      <c r="D6162" s="78"/>
      <c r="E6162" s="79"/>
    </row>
    <row r="6163" spans="4:5" ht="11.25" customHeight="1">
      <c r="D6163" s="78"/>
      <c r="E6163" s="79"/>
    </row>
    <row r="6164" spans="4:5" ht="11.25" customHeight="1">
      <c r="D6164" s="78"/>
      <c r="E6164" s="79"/>
    </row>
    <row r="6165" spans="4:5" ht="11.25" customHeight="1">
      <c r="D6165" s="78"/>
      <c r="E6165" s="79"/>
    </row>
    <row r="6166" spans="4:5" ht="11.25" customHeight="1">
      <c r="D6166" s="78"/>
      <c r="E6166" s="79"/>
    </row>
    <row r="6167" spans="4:5" ht="11.25" customHeight="1">
      <c r="D6167" s="78"/>
      <c r="E6167" s="79"/>
    </row>
    <row r="6168" spans="4:5" ht="11.25" customHeight="1">
      <c r="D6168" s="78"/>
      <c r="E6168" s="79"/>
    </row>
    <row r="6169" spans="4:5" ht="11.25" customHeight="1">
      <c r="D6169" s="78"/>
      <c r="E6169" s="79"/>
    </row>
    <row r="6170" spans="4:5" ht="11.25" customHeight="1">
      <c r="D6170" s="78"/>
      <c r="E6170" s="79"/>
    </row>
    <row r="6171" spans="4:5" ht="11.25" customHeight="1">
      <c r="D6171" s="78"/>
      <c r="E6171" s="79"/>
    </row>
    <row r="6172" spans="4:5" ht="11.25" customHeight="1">
      <c r="D6172" s="78"/>
      <c r="E6172" s="79"/>
    </row>
    <row r="6173" spans="4:5" ht="11.25" customHeight="1">
      <c r="D6173" s="78"/>
      <c r="E6173" s="79"/>
    </row>
    <row r="6174" spans="4:5" ht="11.25" customHeight="1">
      <c r="D6174" s="78"/>
      <c r="E6174" s="79"/>
    </row>
    <row r="6175" spans="4:5" ht="11.25" customHeight="1">
      <c r="D6175" s="78"/>
      <c r="E6175" s="79"/>
    </row>
    <row r="6176" spans="4:5" ht="11.25" customHeight="1">
      <c r="D6176" s="78"/>
      <c r="E6176" s="79"/>
    </row>
    <row r="6177" spans="4:5" ht="11.25" customHeight="1">
      <c r="D6177" s="78"/>
      <c r="E6177" s="79"/>
    </row>
    <row r="6178" spans="4:5" ht="11.25" customHeight="1">
      <c r="D6178" s="78"/>
      <c r="E6178" s="79"/>
    </row>
    <row r="6179" spans="4:5" ht="11.25" customHeight="1">
      <c r="D6179" s="78"/>
      <c r="E6179" s="79"/>
    </row>
    <row r="6180" spans="4:5" ht="11.25" customHeight="1">
      <c r="D6180" s="78"/>
      <c r="E6180" s="79"/>
    </row>
    <row r="6181" spans="4:5" ht="11.25" customHeight="1">
      <c r="D6181" s="78"/>
      <c r="E6181" s="79"/>
    </row>
    <row r="6182" spans="4:5" ht="11.25" customHeight="1">
      <c r="D6182" s="78"/>
      <c r="E6182" s="79"/>
    </row>
    <row r="6183" spans="4:5" ht="11.25" customHeight="1">
      <c r="D6183" s="78"/>
      <c r="E6183" s="79"/>
    </row>
    <row r="6184" spans="4:5" ht="11.25" customHeight="1">
      <c r="D6184" s="78"/>
      <c r="E6184" s="79"/>
    </row>
    <row r="6185" spans="4:5" ht="11.25" customHeight="1">
      <c r="D6185" s="78"/>
      <c r="E6185" s="79"/>
    </row>
    <row r="6186" spans="4:5" ht="11.25" customHeight="1">
      <c r="D6186" s="78"/>
      <c r="E6186" s="79"/>
    </row>
    <row r="6187" spans="4:5" ht="11.25" customHeight="1">
      <c r="D6187" s="78"/>
      <c r="E6187" s="79"/>
    </row>
    <row r="6188" spans="4:5" ht="11.25" customHeight="1">
      <c r="D6188" s="78"/>
      <c r="E6188" s="79"/>
    </row>
    <row r="6189" spans="4:5" ht="11.25" customHeight="1">
      <c r="D6189" s="78"/>
      <c r="E6189" s="79"/>
    </row>
    <row r="6190" spans="4:5" ht="11.25" customHeight="1">
      <c r="D6190" s="78"/>
      <c r="E6190" s="79"/>
    </row>
    <row r="6191" spans="4:5" ht="11.25" customHeight="1">
      <c r="D6191" s="78"/>
      <c r="E6191" s="79"/>
    </row>
    <row r="6192" spans="4:5" ht="11.25" customHeight="1">
      <c r="D6192" s="78"/>
      <c r="E6192" s="79"/>
    </row>
    <row r="6193" spans="4:5" ht="11.25" customHeight="1">
      <c r="D6193" s="78"/>
      <c r="E6193" s="79"/>
    </row>
    <row r="6194" spans="4:5" ht="11.25" customHeight="1">
      <c r="D6194" s="78"/>
      <c r="E6194" s="79"/>
    </row>
    <row r="6195" spans="4:5" ht="11.25" customHeight="1">
      <c r="D6195" s="78"/>
      <c r="E6195" s="79"/>
    </row>
    <row r="6196" spans="4:5" ht="11.25" customHeight="1">
      <c r="D6196" s="78"/>
      <c r="E6196" s="79"/>
    </row>
    <row r="6197" spans="4:5" ht="11.25" customHeight="1">
      <c r="D6197" s="78"/>
      <c r="E6197" s="79"/>
    </row>
    <row r="6198" spans="4:5" ht="11.25" customHeight="1">
      <c r="D6198" s="78"/>
      <c r="E6198" s="79"/>
    </row>
    <row r="6199" spans="4:5" ht="11.25" customHeight="1">
      <c r="D6199" s="78"/>
      <c r="E6199" s="79"/>
    </row>
    <row r="6200" spans="4:5" ht="11.25" customHeight="1">
      <c r="D6200" s="78"/>
      <c r="E6200" s="79"/>
    </row>
    <row r="6201" spans="4:5" ht="11.25" customHeight="1">
      <c r="D6201" s="78"/>
      <c r="E6201" s="79"/>
    </row>
    <row r="6202" spans="4:5" ht="11.25" customHeight="1">
      <c r="D6202" s="78"/>
      <c r="E6202" s="79"/>
    </row>
    <row r="6203" spans="4:5" ht="11.25" customHeight="1">
      <c r="D6203" s="78"/>
      <c r="E6203" s="79"/>
    </row>
    <row r="6204" spans="4:5" ht="11.25" customHeight="1">
      <c r="D6204" s="78"/>
      <c r="E6204" s="79"/>
    </row>
    <row r="6205" spans="4:5" ht="11.25" customHeight="1">
      <c r="D6205" s="78"/>
      <c r="E6205" s="79"/>
    </row>
    <row r="6206" spans="4:5" ht="11.25" customHeight="1">
      <c r="D6206" s="78"/>
      <c r="E6206" s="79"/>
    </row>
    <row r="6207" spans="4:5" ht="11.25" customHeight="1">
      <c r="D6207" s="78"/>
      <c r="E6207" s="79"/>
    </row>
    <row r="6208" spans="4:5" ht="11.25" customHeight="1">
      <c r="D6208" s="78"/>
      <c r="E6208" s="79"/>
    </row>
    <row r="6209" spans="4:5" ht="11.25" customHeight="1">
      <c r="D6209" s="78"/>
      <c r="E6209" s="79"/>
    </row>
    <row r="6210" spans="4:5" ht="11.25" customHeight="1">
      <c r="D6210" s="78"/>
      <c r="E6210" s="79"/>
    </row>
    <row r="6211" spans="4:5" ht="11.25" customHeight="1">
      <c r="D6211" s="78"/>
      <c r="E6211" s="79"/>
    </row>
    <row r="6212" spans="4:5" ht="11.25" customHeight="1">
      <c r="D6212" s="78"/>
      <c r="E6212" s="79"/>
    </row>
    <row r="6213" spans="4:5" ht="11.25" customHeight="1">
      <c r="D6213" s="78"/>
      <c r="E6213" s="79"/>
    </row>
    <row r="6214" spans="4:5" ht="11.25" customHeight="1">
      <c r="D6214" s="78"/>
      <c r="E6214" s="79"/>
    </row>
    <row r="6215" spans="4:5" ht="11.25" customHeight="1">
      <c r="D6215" s="78"/>
      <c r="E6215" s="79"/>
    </row>
    <row r="6216" spans="4:5" ht="11.25" customHeight="1">
      <c r="D6216" s="78"/>
      <c r="E6216" s="79"/>
    </row>
    <row r="6217" spans="4:5" ht="11.25" customHeight="1">
      <c r="D6217" s="78"/>
      <c r="E6217" s="79"/>
    </row>
    <row r="6218" spans="4:5" ht="11.25" customHeight="1">
      <c r="D6218" s="78"/>
      <c r="E6218" s="79"/>
    </row>
    <row r="6219" spans="4:5" ht="11.25" customHeight="1">
      <c r="D6219" s="78"/>
      <c r="E6219" s="79"/>
    </row>
    <row r="6220" spans="4:5" ht="11.25" customHeight="1">
      <c r="D6220" s="78"/>
      <c r="E6220" s="79"/>
    </row>
    <row r="6221" spans="4:5" ht="11.25" customHeight="1">
      <c r="D6221" s="78"/>
      <c r="E6221" s="79"/>
    </row>
    <row r="6222" spans="4:5" ht="11.25" customHeight="1">
      <c r="D6222" s="78"/>
      <c r="E6222" s="79"/>
    </row>
    <row r="6223" spans="4:5" ht="11.25" customHeight="1">
      <c r="D6223" s="78"/>
      <c r="E6223" s="79"/>
    </row>
    <row r="6224" spans="4:5" ht="11.25" customHeight="1">
      <c r="D6224" s="78"/>
      <c r="E6224" s="79"/>
    </row>
    <row r="6225" spans="4:5" ht="11.25" customHeight="1">
      <c r="D6225" s="78"/>
      <c r="E6225" s="79"/>
    </row>
    <row r="6226" spans="4:5" ht="11.25" customHeight="1">
      <c r="D6226" s="78"/>
      <c r="E6226" s="79"/>
    </row>
    <row r="6227" spans="4:5" ht="11.25" customHeight="1">
      <c r="D6227" s="78"/>
      <c r="E6227" s="79"/>
    </row>
    <row r="6228" spans="4:5" ht="11.25" customHeight="1">
      <c r="D6228" s="78"/>
      <c r="E6228" s="79"/>
    </row>
    <row r="6229" spans="4:5" ht="11.25" customHeight="1">
      <c r="D6229" s="78"/>
      <c r="E6229" s="79"/>
    </row>
    <row r="6230" spans="4:5" ht="11.25" customHeight="1">
      <c r="D6230" s="78"/>
      <c r="E6230" s="79"/>
    </row>
    <row r="6231" spans="4:5" ht="11.25" customHeight="1">
      <c r="D6231" s="78"/>
      <c r="E6231" s="79"/>
    </row>
    <row r="6232" spans="4:5" ht="11.25" customHeight="1">
      <c r="D6232" s="78"/>
      <c r="E6232" s="79"/>
    </row>
    <row r="6233" spans="4:5" ht="11.25" customHeight="1">
      <c r="D6233" s="78"/>
      <c r="E6233" s="79"/>
    </row>
    <row r="6234" spans="4:5" ht="11.25" customHeight="1">
      <c r="D6234" s="78"/>
      <c r="E6234" s="79"/>
    </row>
    <row r="6235" spans="4:5" ht="11.25" customHeight="1">
      <c r="D6235" s="78"/>
      <c r="E6235" s="79"/>
    </row>
    <row r="6236" spans="4:5" ht="11.25" customHeight="1">
      <c r="D6236" s="78"/>
      <c r="E6236" s="79"/>
    </row>
    <row r="6237" spans="4:5" ht="11.25" customHeight="1">
      <c r="D6237" s="78"/>
      <c r="E6237" s="79"/>
    </row>
    <row r="6238" spans="4:5" ht="11.25" customHeight="1">
      <c r="D6238" s="78"/>
      <c r="E6238" s="79"/>
    </row>
    <row r="6239" spans="4:5" ht="11.25" customHeight="1">
      <c r="D6239" s="78"/>
      <c r="E6239" s="79"/>
    </row>
    <row r="6240" spans="4:5" ht="11.25" customHeight="1">
      <c r="D6240" s="78"/>
      <c r="E6240" s="79"/>
    </row>
    <row r="6241" spans="4:5" ht="11.25" customHeight="1">
      <c r="D6241" s="78"/>
      <c r="E6241" s="79"/>
    </row>
    <row r="6242" spans="4:5" ht="11.25" customHeight="1">
      <c r="D6242" s="78"/>
      <c r="E6242" s="79"/>
    </row>
    <row r="6243" spans="4:5" ht="11.25" customHeight="1">
      <c r="D6243" s="78"/>
      <c r="E6243" s="79"/>
    </row>
    <row r="6244" spans="4:5" ht="11.25" customHeight="1">
      <c r="D6244" s="78"/>
      <c r="E6244" s="79"/>
    </row>
    <row r="6245" spans="4:5" ht="11.25" customHeight="1">
      <c r="D6245" s="78"/>
      <c r="E6245" s="79"/>
    </row>
    <row r="6246" spans="4:5" ht="11.25" customHeight="1">
      <c r="D6246" s="78"/>
      <c r="E6246" s="79"/>
    </row>
    <row r="6247" spans="4:5" ht="11.25" customHeight="1">
      <c r="D6247" s="78"/>
      <c r="E6247" s="79"/>
    </row>
    <row r="6248" spans="4:5" ht="11.25" customHeight="1">
      <c r="D6248" s="78"/>
      <c r="E6248" s="79"/>
    </row>
    <row r="6249" spans="4:5" ht="11.25" customHeight="1">
      <c r="D6249" s="78"/>
      <c r="E6249" s="79"/>
    </row>
    <row r="6250" spans="4:5" ht="11.25" customHeight="1">
      <c r="D6250" s="78"/>
      <c r="E6250" s="79"/>
    </row>
    <row r="6251" spans="4:5" ht="11.25" customHeight="1">
      <c r="D6251" s="78"/>
      <c r="E6251" s="79"/>
    </row>
    <row r="6252" spans="4:5" ht="11.25" customHeight="1">
      <c r="D6252" s="78"/>
      <c r="E6252" s="79"/>
    </row>
    <row r="6253" spans="4:5" ht="11.25" customHeight="1">
      <c r="D6253" s="78"/>
      <c r="E6253" s="79"/>
    </row>
    <row r="6254" spans="4:5" ht="11.25" customHeight="1">
      <c r="D6254" s="78"/>
      <c r="E6254" s="79"/>
    </row>
    <row r="6255" spans="4:5" ht="11.25" customHeight="1">
      <c r="D6255" s="78"/>
      <c r="E6255" s="79"/>
    </row>
    <row r="6256" spans="4:5" ht="11.25" customHeight="1">
      <c r="D6256" s="78"/>
      <c r="E6256" s="79"/>
    </row>
    <row r="6257" spans="4:5" ht="11.25" customHeight="1">
      <c r="D6257" s="78"/>
      <c r="E6257" s="79"/>
    </row>
    <row r="6258" spans="4:5" ht="11.25" customHeight="1">
      <c r="D6258" s="78"/>
      <c r="E6258" s="79"/>
    </row>
    <row r="6259" spans="4:5" ht="11.25" customHeight="1">
      <c r="D6259" s="78"/>
      <c r="E6259" s="79"/>
    </row>
    <row r="6260" spans="4:5" ht="11.25" customHeight="1">
      <c r="D6260" s="78"/>
      <c r="E6260" s="79"/>
    </row>
    <row r="6261" spans="4:5" ht="11.25" customHeight="1">
      <c r="D6261" s="78"/>
      <c r="E6261" s="79"/>
    </row>
    <row r="6262" spans="4:5" ht="11.25" customHeight="1">
      <c r="D6262" s="78"/>
      <c r="E6262" s="79"/>
    </row>
    <row r="6263" spans="4:5" ht="11.25" customHeight="1">
      <c r="D6263" s="78"/>
      <c r="E6263" s="79"/>
    </row>
    <row r="6264" spans="4:5" ht="11.25" customHeight="1">
      <c r="D6264" s="78"/>
      <c r="E6264" s="79"/>
    </row>
    <row r="6265" spans="4:5" ht="11.25" customHeight="1">
      <c r="D6265" s="78"/>
      <c r="E6265" s="79"/>
    </row>
    <row r="6266" spans="4:5" ht="11.25" customHeight="1">
      <c r="D6266" s="78"/>
      <c r="E6266" s="79"/>
    </row>
    <row r="6267" spans="4:5" ht="11.25" customHeight="1">
      <c r="D6267" s="78"/>
      <c r="E6267" s="79"/>
    </row>
    <row r="6268" spans="4:5" ht="11.25" customHeight="1">
      <c r="D6268" s="78"/>
      <c r="E6268" s="79"/>
    </row>
    <row r="6269" spans="4:5" ht="11.25" customHeight="1">
      <c r="D6269" s="78"/>
      <c r="E6269" s="79"/>
    </row>
    <row r="6270" spans="4:5" ht="11.25" customHeight="1">
      <c r="D6270" s="78"/>
      <c r="E6270" s="79"/>
    </row>
    <row r="6271" spans="4:5" ht="11.25" customHeight="1">
      <c r="D6271" s="78"/>
      <c r="E6271" s="79"/>
    </row>
    <row r="6272" spans="4:5" ht="11.25" customHeight="1">
      <c r="D6272" s="78"/>
      <c r="E6272" s="79"/>
    </row>
    <row r="6273" spans="4:5" ht="11.25" customHeight="1">
      <c r="D6273" s="78"/>
      <c r="E6273" s="79"/>
    </row>
    <row r="6274" spans="4:5" ht="11.25" customHeight="1">
      <c r="D6274" s="78"/>
      <c r="E6274" s="79"/>
    </row>
    <row r="6275" spans="4:5" ht="11.25" customHeight="1">
      <c r="D6275" s="78"/>
      <c r="E6275" s="79"/>
    </row>
    <row r="6276" spans="4:5" ht="11.25" customHeight="1">
      <c r="D6276" s="78"/>
      <c r="E6276" s="79"/>
    </row>
    <row r="6277" spans="4:5" ht="11.25" customHeight="1">
      <c r="D6277" s="78"/>
      <c r="E6277" s="79"/>
    </row>
    <row r="6278" spans="4:5" ht="11.25" customHeight="1">
      <c r="D6278" s="78"/>
      <c r="E6278" s="79"/>
    </row>
    <row r="6279" spans="4:5" ht="11.25" customHeight="1">
      <c r="D6279" s="78"/>
      <c r="E6279" s="79"/>
    </row>
    <row r="6280" spans="4:5" ht="11.25" customHeight="1">
      <c r="D6280" s="78"/>
      <c r="E6280" s="79"/>
    </row>
    <row r="6281" spans="4:5" ht="11.25" customHeight="1">
      <c r="D6281" s="78"/>
      <c r="E6281" s="79"/>
    </row>
    <row r="6282" spans="4:5" ht="11.25" customHeight="1">
      <c r="D6282" s="78"/>
      <c r="E6282" s="79"/>
    </row>
    <row r="6283" spans="4:5" ht="11.25" customHeight="1">
      <c r="D6283" s="78"/>
      <c r="E6283" s="79"/>
    </row>
    <row r="6284" spans="4:5" ht="11.25" customHeight="1">
      <c r="D6284" s="78"/>
      <c r="E6284" s="79"/>
    </row>
    <row r="6285" spans="4:5" ht="11.25" customHeight="1">
      <c r="D6285" s="78"/>
      <c r="E6285" s="79"/>
    </row>
    <row r="6286" spans="4:5" ht="11.25" customHeight="1">
      <c r="D6286" s="78"/>
      <c r="E6286" s="79"/>
    </row>
    <row r="6287" spans="4:5" ht="11.25" customHeight="1">
      <c r="D6287" s="78"/>
      <c r="E6287" s="79"/>
    </row>
    <row r="6288" spans="4:5" ht="11.25" customHeight="1">
      <c r="D6288" s="78"/>
      <c r="E6288" s="79"/>
    </row>
    <row r="6289" spans="4:5" ht="11.25" customHeight="1">
      <c r="D6289" s="78"/>
      <c r="E6289" s="79"/>
    </row>
    <row r="6290" spans="4:5" ht="11.25" customHeight="1">
      <c r="D6290" s="78"/>
      <c r="E6290" s="79"/>
    </row>
    <row r="6291" spans="4:5" ht="11.25" customHeight="1">
      <c r="D6291" s="78"/>
      <c r="E6291" s="79"/>
    </row>
    <row r="6292" spans="4:5" ht="11.25" customHeight="1">
      <c r="D6292" s="78"/>
      <c r="E6292" s="79"/>
    </row>
    <row r="6293" spans="4:5" ht="11.25" customHeight="1">
      <c r="D6293" s="78"/>
      <c r="E6293" s="79"/>
    </row>
    <row r="6294" spans="4:5" ht="11.25" customHeight="1">
      <c r="D6294" s="78"/>
      <c r="E6294" s="79"/>
    </row>
    <row r="6295" spans="4:5" ht="11.25" customHeight="1">
      <c r="D6295" s="78"/>
      <c r="E6295" s="79"/>
    </row>
    <row r="6296" spans="4:5" ht="11.25" customHeight="1">
      <c r="D6296" s="78"/>
      <c r="E6296" s="79"/>
    </row>
    <row r="6297" spans="4:5" ht="11.25" customHeight="1">
      <c r="D6297" s="78"/>
      <c r="E6297" s="79"/>
    </row>
    <row r="6298" spans="4:5" ht="11.25" customHeight="1">
      <c r="D6298" s="78"/>
      <c r="E6298" s="79"/>
    </row>
    <row r="6299" spans="4:5" ht="11.25" customHeight="1">
      <c r="D6299" s="78"/>
      <c r="E6299" s="79"/>
    </row>
    <row r="6300" spans="4:5" ht="11.25" customHeight="1">
      <c r="D6300" s="78"/>
      <c r="E6300" s="79"/>
    </row>
    <row r="6301" spans="4:5" ht="11.25" customHeight="1">
      <c r="D6301" s="78"/>
      <c r="E6301" s="79"/>
    </row>
    <row r="6302" spans="4:5" ht="11.25" customHeight="1">
      <c r="D6302" s="78"/>
      <c r="E6302" s="79"/>
    </row>
    <row r="6303" spans="4:5" ht="11.25" customHeight="1">
      <c r="D6303" s="78"/>
      <c r="E6303" s="79"/>
    </row>
    <row r="6304" spans="4:5" ht="11.25" customHeight="1">
      <c r="D6304" s="78"/>
      <c r="E6304" s="79"/>
    </row>
    <row r="6305" spans="4:5" ht="11.25" customHeight="1">
      <c r="D6305" s="78"/>
      <c r="E6305" s="79"/>
    </row>
    <row r="6306" spans="4:5" ht="11.25" customHeight="1">
      <c r="D6306" s="78"/>
      <c r="E6306" s="79"/>
    </row>
    <row r="6307" spans="4:5" ht="11.25" customHeight="1">
      <c r="D6307" s="78"/>
      <c r="E6307" s="79"/>
    </row>
    <row r="6308" spans="4:5" ht="11.25" customHeight="1">
      <c r="D6308" s="78"/>
      <c r="E6308" s="79"/>
    </row>
    <row r="6309" spans="4:5" ht="11.25" customHeight="1">
      <c r="D6309" s="78"/>
      <c r="E6309" s="79"/>
    </row>
    <row r="6310" spans="4:5" ht="11.25" customHeight="1">
      <c r="D6310" s="78"/>
      <c r="E6310" s="79"/>
    </row>
    <row r="6311" spans="4:5" ht="11.25" customHeight="1">
      <c r="D6311" s="78"/>
      <c r="E6311" s="79"/>
    </row>
    <row r="6312" spans="4:5" ht="11.25" customHeight="1">
      <c r="D6312" s="78"/>
      <c r="E6312" s="79"/>
    </row>
    <row r="6313" spans="4:5" ht="11.25" customHeight="1">
      <c r="D6313" s="78"/>
      <c r="E6313" s="79"/>
    </row>
    <row r="6314" spans="4:5" ht="11.25" customHeight="1">
      <c r="D6314" s="78"/>
      <c r="E6314" s="79"/>
    </row>
    <row r="6315" spans="4:5" ht="11.25" customHeight="1">
      <c r="D6315" s="78"/>
      <c r="E6315" s="79"/>
    </row>
    <row r="6316" spans="4:5" ht="11.25" customHeight="1">
      <c r="D6316" s="78"/>
      <c r="E6316" s="79"/>
    </row>
    <row r="6317" spans="4:5" ht="11.25" customHeight="1">
      <c r="D6317" s="78"/>
      <c r="E6317" s="79"/>
    </row>
    <row r="6318" spans="4:5" ht="11.25" customHeight="1">
      <c r="D6318" s="78"/>
      <c r="E6318" s="79"/>
    </row>
    <row r="6319" spans="4:5" ht="11.25" customHeight="1">
      <c r="D6319" s="78"/>
      <c r="E6319" s="79"/>
    </row>
    <row r="6320" spans="4:5" ht="11.25" customHeight="1">
      <c r="D6320" s="78"/>
      <c r="E6320" s="79"/>
    </row>
    <row r="6321" spans="4:5" ht="11.25" customHeight="1">
      <c r="D6321" s="78"/>
      <c r="E6321" s="79"/>
    </row>
    <row r="6322" spans="4:5" ht="11.25" customHeight="1">
      <c r="D6322" s="78"/>
      <c r="E6322" s="79"/>
    </row>
    <row r="6323" spans="4:5" ht="11.25" customHeight="1">
      <c r="D6323" s="78"/>
      <c r="E6323" s="79"/>
    </row>
    <row r="6324" spans="4:5" ht="11.25" customHeight="1">
      <c r="D6324" s="78"/>
      <c r="E6324" s="79"/>
    </row>
    <row r="6325" spans="4:5" ht="11.25" customHeight="1">
      <c r="D6325" s="78"/>
      <c r="E6325" s="79"/>
    </row>
    <row r="6326" spans="4:5" ht="11.25" customHeight="1">
      <c r="D6326" s="78"/>
      <c r="E6326" s="79"/>
    </row>
    <row r="6327" spans="4:5" ht="11.25" customHeight="1">
      <c r="D6327" s="78"/>
      <c r="E6327" s="79"/>
    </row>
    <row r="6328" spans="4:5" ht="11.25" customHeight="1">
      <c r="D6328" s="78"/>
      <c r="E6328" s="79"/>
    </row>
    <row r="6329" spans="4:5" ht="11.25" customHeight="1">
      <c r="D6329" s="78"/>
      <c r="E6329" s="79"/>
    </row>
    <row r="6330" spans="4:5" ht="11.25" customHeight="1">
      <c r="D6330" s="78"/>
      <c r="E6330" s="79"/>
    </row>
    <row r="6331" spans="4:5" ht="11.25" customHeight="1">
      <c r="D6331" s="78"/>
      <c r="E6331" s="79"/>
    </row>
    <row r="6332" spans="4:5" ht="11.25" customHeight="1">
      <c r="D6332" s="78"/>
      <c r="E6332" s="79"/>
    </row>
    <row r="6333" spans="4:5" ht="11.25" customHeight="1">
      <c r="D6333" s="78"/>
      <c r="E6333" s="79"/>
    </row>
    <row r="6334" spans="4:5" ht="11.25" customHeight="1">
      <c r="D6334" s="78"/>
      <c r="E6334" s="79"/>
    </row>
    <row r="6335" spans="4:5" ht="11.25" customHeight="1">
      <c r="D6335" s="78"/>
      <c r="E6335" s="79"/>
    </row>
    <row r="6336" spans="4:5" ht="11.25" customHeight="1">
      <c r="D6336" s="78"/>
      <c r="E6336" s="79"/>
    </row>
    <row r="6337" spans="4:5" ht="11.25" customHeight="1">
      <c r="D6337" s="78"/>
      <c r="E6337" s="79"/>
    </row>
    <row r="6338" spans="4:5" ht="11.25" customHeight="1">
      <c r="D6338" s="78"/>
      <c r="E6338" s="79"/>
    </row>
    <row r="6339" spans="4:5" ht="11.25" customHeight="1">
      <c r="D6339" s="78"/>
      <c r="E6339" s="79"/>
    </row>
    <row r="6340" spans="4:5" ht="11.25" customHeight="1">
      <c r="D6340" s="78"/>
      <c r="E6340" s="79"/>
    </row>
    <row r="6341" spans="4:5" ht="11.25" customHeight="1">
      <c r="D6341" s="78"/>
      <c r="E6341" s="79"/>
    </row>
    <row r="6342" spans="4:5" ht="11.25" customHeight="1">
      <c r="D6342" s="78"/>
      <c r="E6342" s="79"/>
    </row>
    <row r="6343" spans="4:5" ht="11.25" customHeight="1">
      <c r="D6343" s="78"/>
      <c r="E6343" s="79"/>
    </row>
    <row r="6344" spans="4:5" ht="11.25" customHeight="1">
      <c r="D6344" s="78"/>
      <c r="E6344" s="79"/>
    </row>
    <row r="6345" spans="4:5" ht="11.25" customHeight="1">
      <c r="D6345" s="78"/>
      <c r="E6345" s="79"/>
    </row>
    <row r="6346" spans="4:5" ht="11.25" customHeight="1">
      <c r="D6346" s="78"/>
      <c r="E6346" s="79"/>
    </row>
    <row r="6347" spans="4:5" ht="11.25" customHeight="1">
      <c r="D6347" s="78"/>
      <c r="E6347" s="79"/>
    </row>
    <row r="6348" spans="4:5" ht="11.25" customHeight="1">
      <c r="D6348" s="78"/>
      <c r="E6348" s="79"/>
    </row>
    <row r="6349" spans="4:5" ht="11.25" customHeight="1">
      <c r="D6349" s="78"/>
      <c r="E6349" s="79"/>
    </row>
    <row r="6350" spans="4:5" ht="11.25" customHeight="1">
      <c r="D6350" s="78"/>
      <c r="E6350" s="79"/>
    </row>
    <row r="6351" spans="4:5" ht="11.25" customHeight="1">
      <c r="D6351" s="78"/>
      <c r="E6351" s="79"/>
    </row>
    <row r="6352" spans="4:5" ht="11.25" customHeight="1">
      <c r="D6352" s="78"/>
      <c r="E6352" s="79"/>
    </row>
    <row r="6353" spans="4:5" ht="11.25" customHeight="1">
      <c r="D6353" s="78"/>
      <c r="E6353" s="79"/>
    </row>
    <row r="6354" spans="4:5" ht="11.25" customHeight="1">
      <c r="D6354" s="78"/>
      <c r="E6354" s="79"/>
    </row>
    <row r="6355" spans="4:5" ht="11.25" customHeight="1">
      <c r="D6355" s="78"/>
      <c r="E6355" s="79"/>
    </row>
    <row r="6356" spans="4:5" ht="11.25" customHeight="1">
      <c r="D6356" s="78"/>
      <c r="E6356" s="79"/>
    </row>
    <row r="6357" spans="4:5" ht="11.25" customHeight="1">
      <c r="D6357" s="78"/>
      <c r="E6357" s="79"/>
    </row>
    <row r="6358" spans="4:5" ht="11.25" customHeight="1">
      <c r="D6358" s="78"/>
      <c r="E6358" s="79"/>
    </row>
    <row r="6359" spans="4:5" ht="11.25" customHeight="1">
      <c r="D6359" s="78"/>
      <c r="E6359" s="79"/>
    </row>
    <row r="6360" spans="4:5" ht="11.25" customHeight="1">
      <c r="D6360" s="78"/>
      <c r="E6360" s="79"/>
    </row>
    <row r="6361" spans="4:5" ht="11.25" customHeight="1">
      <c r="D6361" s="78"/>
      <c r="E6361" s="79"/>
    </row>
    <row r="6362" spans="4:5" ht="11.25" customHeight="1">
      <c r="D6362" s="78"/>
      <c r="E6362" s="79"/>
    </row>
    <row r="6363" spans="4:5" ht="11.25" customHeight="1">
      <c r="D6363" s="78"/>
      <c r="E6363" s="79"/>
    </row>
    <row r="6364" spans="4:5" ht="11.25" customHeight="1">
      <c r="D6364" s="78"/>
      <c r="E6364" s="79"/>
    </row>
    <row r="6365" spans="4:5" ht="11.25" customHeight="1">
      <c r="D6365" s="78"/>
      <c r="E6365" s="79"/>
    </row>
    <row r="6366" spans="4:5" ht="11.25" customHeight="1">
      <c r="D6366" s="78"/>
      <c r="E6366" s="79"/>
    </row>
    <row r="6367" spans="4:5" ht="11.25" customHeight="1">
      <c r="D6367" s="78"/>
      <c r="E6367" s="79"/>
    </row>
    <row r="6368" spans="4:5" ht="11.25" customHeight="1">
      <c r="D6368" s="78"/>
      <c r="E6368" s="79"/>
    </row>
    <row r="6369" spans="4:5" ht="11.25" customHeight="1">
      <c r="D6369" s="78"/>
      <c r="E6369" s="79"/>
    </row>
    <row r="6370" spans="4:5" ht="11.25" customHeight="1">
      <c r="D6370" s="78"/>
      <c r="E6370" s="79"/>
    </row>
    <row r="6371" spans="4:5" ht="11.25" customHeight="1">
      <c r="D6371" s="78"/>
      <c r="E6371" s="79"/>
    </row>
    <row r="6372" spans="4:5" ht="11.25" customHeight="1">
      <c r="D6372" s="78"/>
      <c r="E6372" s="79"/>
    </row>
    <row r="6373" spans="4:5" ht="11.25" customHeight="1">
      <c r="D6373" s="78"/>
      <c r="E6373" s="79"/>
    </row>
    <row r="6374" spans="4:5" ht="11.25" customHeight="1">
      <c r="D6374" s="78"/>
      <c r="E6374" s="79"/>
    </row>
    <row r="6375" spans="4:5" ht="11.25" customHeight="1">
      <c r="D6375" s="78"/>
      <c r="E6375" s="79"/>
    </row>
    <row r="6376" spans="4:5" ht="11.25" customHeight="1">
      <c r="D6376" s="78"/>
      <c r="E6376" s="79"/>
    </row>
    <row r="6377" spans="4:5" ht="11.25" customHeight="1">
      <c r="D6377" s="78"/>
      <c r="E6377" s="79"/>
    </row>
    <row r="6378" spans="4:5" ht="11.25" customHeight="1">
      <c r="D6378" s="78"/>
      <c r="E6378" s="79"/>
    </row>
    <row r="6379" spans="4:5" ht="11.25" customHeight="1">
      <c r="D6379" s="78"/>
      <c r="E6379" s="79"/>
    </row>
    <row r="6380" spans="4:5" ht="11.25" customHeight="1">
      <c r="D6380" s="78"/>
      <c r="E6380" s="79"/>
    </row>
    <row r="6381" spans="4:5" ht="11.25" customHeight="1">
      <c r="D6381" s="78"/>
      <c r="E6381" s="79"/>
    </row>
    <row r="6382" spans="4:5" ht="11.25" customHeight="1">
      <c r="D6382" s="78"/>
      <c r="E6382" s="79"/>
    </row>
    <row r="6383" spans="4:5" ht="11.25" customHeight="1">
      <c r="D6383" s="78"/>
      <c r="E6383" s="79"/>
    </row>
    <row r="6384" spans="4:5" ht="11.25" customHeight="1">
      <c r="D6384" s="78"/>
      <c r="E6384" s="79"/>
    </row>
    <row r="6385" spans="4:5" ht="11.25" customHeight="1">
      <c r="D6385" s="78"/>
      <c r="E6385" s="79"/>
    </row>
    <row r="6386" spans="4:5" ht="11.25" customHeight="1">
      <c r="D6386" s="78"/>
      <c r="E6386" s="79"/>
    </row>
    <row r="6387" spans="4:5" ht="11.25" customHeight="1">
      <c r="D6387" s="78"/>
      <c r="E6387" s="79"/>
    </row>
    <row r="6388" spans="4:5" ht="11.25" customHeight="1">
      <c r="D6388" s="78"/>
      <c r="E6388" s="79"/>
    </row>
    <row r="6389" spans="4:5" ht="11.25" customHeight="1">
      <c r="D6389" s="78"/>
      <c r="E6389" s="79"/>
    </row>
    <row r="6390" spans="4:5" ht="11.25" customHeight="1">
      <c r="D6390" s="78"/>
      <c r="E6390" s="79"/>
    </row>
    <row r="6391" spans="4:5" ht="11.25" customHeight="1">
      <c r="D6391" s="78"/>
      <c r="E6391" s="79"/>
    </row>
    <row r="6392" spans="4:5" ht="11.25" customHeight="1">
      <c r="D6392" s="78"/>
      <c r="E6392" s="79"/>
    </row>
    <row r="6393" spans="4:5" ht="11.25" customHeight="1">
      <c r="D6393" s="78"/>
      <c r="E6393" s="79"/>
    </row>
    <row r="6394" spans="4:5" ht="11.25" customHeight="1">
      <c r="D6394" s="78"/>
      <c r="E6394" s="79"/>
    </row>
    <row r="6395" spans="4:5" ht="11.25" customHeight="1">
      <c r="D6395" s="78"/>
      <c r="E6395" s="79"/>
    </row>
    <row r="6396" spans="4:5" ht="11.25" customHeight="1">
      <c r="D6396" s="78"/>
      <c r="E6396" s="79"/>
    </row>
    <row r="6397" spans="4:5" ht="11.25" customHeight="1">
      <c r="D6397" s="78"/>
      <c r="E6397" s="79"/>
    </row>
    <row r="6398" spans="4:5" ht="11.25" customHeight="1">
      <c r="D6398" s="78"/>
      <c r="E6398" s="79"/>
    </row>
    <row r="6399" spans="4:5" ht="11.25" customHeight="1">
      <c r="D6399" s="78"/>
      <c r="E6399" s="79"/>
    </row>
    <row r="6400" spans="4:5" ht="11.25" customHeight="1">
      <c r="D6400" s="78"/>
      <c r="E6400" s="79"/>
    </row>
    <row r="6401" spans="4:5" ht="11.25" customHeight="1">
      <c r="D6401" s="78"/>
      <c r="E6401" s="79"/>
    </row>
    <row r="6402" spans="4:5" ht="11.25" customHeight="1">
      <c r="D6402" s="78"/>
      <c r="E6402" s="79"/>
    </row>
    <row r="6403" spans="4:5" ht="11.25" customHeight="1">
      <c r="D6403" s="78"/>
      <c r="E6403" s="79"/>
    </row>
    <row r="6404" spans="4:5" ht="11.25" customHeight="1">
      <c r="D6404" s="78"/>
      <c r="E6404" s="79"/>
    </row>
    <row r="6405" spans="4:5" ht="11.25" customHeight="1">
      <c r="D6405" s="78"/>
      <c r="E6405" s="79"/>
    </row>
    <row r="6406" spans="4:5" ht="11.25" customHeight="1">
      <c r="D6406" s="78"/>
      <c r="E6406" s="79"/>
    </row>
    <row r="6407" spans="4:5" ht="11.25" customHeight="1">
      <c r="D6407" s="78"/>
      <c r="E6407" s="79"/>
    </row>
    <row r="6408" spans="4:5" ht="11.25" customHeight="1">
      <c r="D6408" s="78"/>
      <c r="E6408" s="79"/>
    </row>
    <row r="6409" spans="4:5" ht="11.25" customHeight="1">
      <c r="D6409" s="78"/>
      <c r="E6409" s="79"/>
    </row>
    <row r="6410" spans="4:5" ht="11.25" customHeight="1">
      <c r="D6410" s="78"/>
      <c r="E6410" s="79"/>
    </row>
    <row r="6411" spans="4:5" ht="11.25" customHeight="1">
      <c r="D6411" s="78"/>
      <c r="E6411" s="79"/>
    </row>
    <row r="6412" spans="4:5" ht="11.25" customHeight="1">
      <c r="D6412" s="78"/>
      <c r="E6412" s="79"/>
    </row>
    <row r="6413" spans="4:5" ht="11.25" customHeight="1">
      <c r="D6413" s="78"/>
      <c r="E6413" s="79"/>
    </row>
    <row r="6414" spans="4:5" ht="11.25" customHeight="1">
      <c r="D6414" s="78"/>
      <c r="E6414" s="79"/>
    </row>
    <row r="6415" spans="4:5" ht="11.25" customHeight="1">
      <c r="D6415" s="78"/>
      <c r="E6415" s="79"/>
    </row>
    <row r="6416" spans="4:5" ht="11.25" customHeight="1">
      <c r="D6416" s="78"/>
      <c r="E6416" s="79"/>
    </row>
    <row r="6417" spans="4:5" ht="11.25" customHeight="1">
      <c r="D6417" s="78"/>
      <c r="E6417" s="79"/>
    </row>
    <row r="6418" spans="4:5" ht="11.25" customHeight="1">
      <c r="D6418" s="78"/>
      <c r="E6418" s="79"/>
    </row>
    <row r="6419" spans="4:5" ht="11.25" customHeight="1">
      <c r="D6419" s="78"/>
      <c r="E6419" s="79"/>
    </row>
    <row r="6420" spans="4:5" ht="11.25" customHeight="1">
      <c r="D6420" s="78"/>
      <c r="E6420" s="79"/>
    </row>
    <row r="6421" spans="4:5" ht="11.25" customHeight="1">
      <c r="D6421" s="78"/>
      <c r="E6421" s="79"/>
    </row>
    <row r="6422" spans="4:5" ht="11.25" customHeight="1">
      <c r="D6422" s="78"/>
      <c r="E6422" s="79"/>
    </row>
    <row r="6423" spans="4:5" ht="11.25" customHeight="1">
      <c r="D6423" s="78"/>
      <c r="E6423" s="79"/>
    </row>
    <row r="6424" spans="4:5" ht="11.25" customHeight="1">
      <c r="D6424" s="78"/>
      <c r="E6424" s="79"/>
    </row>
    <row r="6425" spans="4:5" ht="11.25" customHeight="1">
      <c r="D6425" s="78"/>
      <c r="E6425" s="79"/>
    </row>
    <row r="6426" spans="4:5" ht="11.25" customHeight="1">
      <c r="D6426" s="78"/>
      <c r="E6426" s="79"/>
    </row>
    <row r="6427" spans="4:5" ht="11.25" customHeight="1">
      <c r="D6427" s="78"/>
      <c r="E6427" s="79"/>
    </row>
    <row r="6428" spans="4:5" ht="11.25" customHeight="1">
      <c r="D6428" s="78"/>
      <c r="E6428" s="79"/>
    </row>
    <row r="6429" spans="4:5" ht="11.25" customHeight="1">
      <c r="D6429" s="78"/>
      <c r="E6429" s="79"/>
    </row>
    <row r="6430" spans="4:5" ht="11.25" customHeight="1">
      <c r="D6430" s="78"/>
      <c r="E6430" s="79"/>
    </row>
    <row r="6431" spans="4:5" ht="11.25" customHeight="1">
      <c r="D6431" s="78"/>
      <c r="E6431" s="79"/>
    </row>
    <row r="6432" spans="4:5" ht="11.25" customHeight="1">
      <c r="D6432" s="78"/>
      <c r="E6432" s="79"/>
    </row>
    <row r="6433" spans="4:5" ht="11.25" customHeight="1">
      <c r="D6433" s="78"/>
      <c r="E6433" s="79"/>
    </row>
    <row r="6434" spans="4:5" ht="11.25" customHeight="1">
      <c r="D6434" s="78"/>
      <c r="E6434" s="79"/>
    </row>
    <row r="6435" spans="4:5" ht="11.25" customHeight="1">
      <c r="D6435" s="78"/>
      <c r="E6435" s="79"/>
    </row>
    <row r="6436" spans="4:5" ht="11.25" customHeight="1">
      <c r="D6436" s="78"/>
      <c r="E6436" s="79"/>
    </row>
    <row r="6437" spans="4:5" ht="11.25" customHeight="1">
      <c r="D6437" s="78"/>
      <c r="E6437" s="79"/>
    </row>
    <row r="6438" spans="4:5" ht="11.25" customHeight="1">
      <c r="D6438" s="78"/>
      <c r="E6438" s="79"/>
    </row>
    <row r="6439" spans="4:5" ht="11.25" customHeight="1">
      <c r="D6439" s="78"/>
      <c r="E6439" s="79"/>
    </row>
    <row r="6440" spans="4:5" ht="11.25" customHeight="1">
      <c r="D6440" s="78"/>
      <c r="E6440" s="79"/>
    </row>
    <row r="6441" spans="4:5" ht="11.25" customHeight="1">
      <c r="D6441" s="78"/>
      <c r="E6441" s="79"/>
    </row>
    <row r="6442" spans="4:5" ht="11.25" customHeight="1">
      <c r="D6442" s="78"/>
      <c r="E6442" s="79"/>
    </row>
    <row r="6443" spans="4:5" ht="11.25" customHeight="1">
      <c r="D6443" s="78"/>
      <c r="E6443" s="79"/>
    </row>
    <row r="6444" spans="4:5" ht="11.25" customHeight="1">
      <c r="D6444" s="78"/>
      <c r="E6444" s="79"/>
    </row>
    <row r="6445" spans="4:5" ht="11.25" customHeight="1">
      <c r="D6445" s="78"/>
      <c r="E6445" s="79"/>
    </row>
    <row r="6446" spans="4:5" ht="11.25" customHeight="1">
      <c r="D6446" s="78"/>
      <c r="E6446" s="79"/>
    </row>
    <row r="6447" spans="4:5" ht="11.25" customHeight="1">
      <c r="D6447" s="78"/>
      <c r="E6447" s="79"/>
    </row>
    <row r="6448" spans="4:5" ht="11.25" customHeight="1">
      <c r="D6448" s="78"/>
      <c r="E6448" s="79"/>
    </row>
    <row r="6449" spans="4:5" ht="11.25" customHeight="1">
      <c r="D6449" s="78"/>
      <c r="E6449" s="79"/>
    </row>
    <row r="6450" spans="4:5" ht="11.25" customHeight="1">
      <c r="D6450" s="78"/>
      <c r="E6450" s="79"/>
    </row>
    <row r="6451" spans="4:5" ht="11.25" customHeight="1">
      <c r="D6451" s="78"/>
      <c r="E6451" s="79"/>
    </row>
    <row r="6452" spans="4:5" ht="11.25" customHeight="1">
      <c r="D6452" s="78"/>
      <c r="E6452" s="79"/>
    </row>
    <row r="6453" spans="4:5" ht="11.25" customHeight="1">
      <c r="D6453" s="78"/>
      <c r="E6453" s="79"/>
    </row>
    <row r="6454" spans="4:5" ht="11.25" customHeight="1">
      <c r="D6454" s="78"/>
      <c r="E6454" s="79"/>
    </row>
    <row r="6455" spans="4:5" ht="11.25" customHeight="1">
      <c r="D6455" s="78"/>
      <c r="E6455" s="79"/>
    </row>
    <row r="6456" spans="4:5" ht="11.25" customHeight="1">
      <c r="D6456" s="78"/>
      <c r="E6456" s="79"/>
    </row>
    <row r="6457" spans="4:5" ht="11.25" customHeight="1">
      <c r="D6457" s="78"/>
      <c r="E6457" s="79"/>
    </row>
    <row r="6458" spans="4:5" ht="11.25" customHeight="1">
      <c r="D6458" s="78"/>
      <c r="E6458" s="79"/>
    </row>
    <row r="6459" spans="4:5" ht="11.25" customHeight="1">
      <c r="D6459" s="78"/>
      <c r="E6459" s="79"/>
    </row>
    <row r="6460" spans="4:5" ht="11.25" customHeight="1">
      <c r="D6460" s="78"/>
      <c r="E6460" s="79"/>
    </row>
    <row r="6461" spans="4:5" ht="11.25" customHeight="1">
      <c r="D6461" s="78"/>
      <c r="E6461" s="79"/>
    </row>
    <row r="6462" spans="4:5" ht="11.25" customHeight="1">
      <c r="D6462" s="78"/>
      <c r="E6462" s="79"/>
    </row>
    <row r="6463" spans="4:5" ht="11.25" customHeight="1">
      <c r="D6463" s="78"/>
      <c r="E6463" s="79"/>
    </row>
    <row r="6464" spans="4:5" ht="11.25" customHeight="1">
      <c r="D6464" s="78"/>
      <c r="E6464" s="79"/>
    </row>
    <row r="6465" spans="4:5" ht="11.25" customHeight="1">
      <c r="D6465" s="78"/>
      <c r="E6465" s="79"/>
    </row>
    <row r="6466" spans="4:5" ht="11.25" customHeight="1">
      <c r="D6466" s="78"/>
      <c r="E6466" s="79"/>
    </row>
    <row r="6467" spans="4:5" ht="11.25" customHeight="1">
      <c r="D6467" s="78"/>
      <c r="E6467" s="79"/>
    </row>
    <row r="6468" spans="4:5" ht="11.25" customHeight="1">
      <c r="D6468" s="78"/>
      <c r="E6468" s="79"/>
    </row>
    <row r="6469" spans="4:5" ht="11.25" customHeight="1">
      <c r="D6469" s="78"/>
      <c r="E6469" s="79"/>
    </row>
    <row r="6470" spans="4:5" ht="11.25" customHeight="1">
      <c r="D6470" s="78"/>
      <c r="E6470" s="79"/>
    </row>
    <row r="6471" spans="4:5" ht="11.25" customHeight="1">
      <c r="D6471" s="78"/>
      <c r="E6471" s="79"/>
    </row>
    <row r="6472" spans="4:5" ht="11.25" customHeight="1">
      <c r="D6472" s="78"/>
      <c r="E6472" s="79"/>
    </row>
    <row r="6473" spans="4:5" ht="11.25" customHeight="1">
      <c r="D6473" s="78"/>
      <c r="E6473" s="79"/>
    </row>
    <row r="6474" spans="4:5" ht="11.25" customHeight="1">
      <c r="D6474" s="78"/>
      <c r="E6474" s="79"/>
    </row>
    <row r="6475" spans="4:5" ht="11.25" customHeight="1">
      <c r="D6475" s="78"/>
      <c r="E6475" s="79"/>
    </row>
    <row r="6476" spans="4:5" ht="11.25" customHeight="1">
      <c r="D6476" s="78"/>
      <c r="E6476" s="79"/>
    </row>
    <row r="6477" spans="4:5" ht="11.25" customHeight="1">
      <c r="D6477" s="78"/>
      <c r="E6477" s="79"/>
    </row>
    <row r="6478" spans="4:5" ht="11.25" customHeight="1">
      <c r="D6478" s="78"/>
      <c r="E6478" s="79"/>
    </row>
    <row r="6479" spans="4:5" ht="11.25" customHeight="1">
      <c r="D6479" s="78"/>
      <c r="E6479" s="79"/>
    </row>
    <row r="6480" spans="4:5" ht="11.25" customHeight="1">
      <c r="D6480" s="78"/>
      <c r="E6480" s="79"/>
    </row>
    <row r="6481" spans="4:5" ht="11.25" customHeight="1">
      <c r="D6481" s="78"/>
      <c r="E6481" s="79"/>
    </row>
    <row r="6482" spans="4:5" ht="11.25" customHeight="1">
      <c r="D6482" s="78"/>
      <c r="E6482" s="79"/>
    </row>
    <row r="6483" spans="4:5" ht="11.25" customHeight="1">
      <c r="D6483" s="78"/>
      <c r="E6483" s="79"/>
    </row>
    <row r="6484" spans="4:5" ht="11.25" customHeight="1">
      <c r="D6484" s="78"/>
      <c r="E6484" s="79"/>
    </row>
    <row r="6485" spans="4:5" ht="11.25" customHeight="1">
      <c r="D6485" s="78"/>
      <c r="E6485" s="79"/>
    </row>
    <row r="6486" spans="4:5" ht="11.25" customHeight="1">
      <c r="D6486" s="78"/>
      <c r="E6486" s="79"/>
    </row>
    <row r="6487" spans="4:5" ht="11.25" customHeight="1">
      <c r="D6487" s="78"/>
      <c r="E6487" s="79"/>
    </row>
    <row r="6488" spans="4:5" ht="11.25" customHeight="1">
      <c r="D6488" s="78"/>
      <c r="E6488" s="79"/>
    </row>
    <row r="6489" spans="4:5" ht="11.25" customHeight="1">
      <c r="D6489" s="78"/>
      <c r="E6489" s="79"/>
    </row>
    <row r="6490" spans="4:5" ht="11.25" customHeight="1">
      <c r="D6490" s="78"/>
      <c r="E6490" s="79"/>
    </row>
    <row r="6491" spans="4:5" ht="11.25" customHeight="1">
      <c r="D6491" s="78"/>
      <c r="E6491" s="79"/>
    </row>
    <row r="6492" spans="4:5" ht="11.25" customHeight="1">
      <c r="D6492" s="78"/>
      <c r="E6492" s="79"/>
    </row>
    <row r="6493" spans="4:5" ht="11.25" customHeight="1">
      <c r="D6493" s="78"/>
      <c r="E6493" s="79"/>
    </row>
    <row r="6494" spans="4:5" ht="11.25" customHeight="1">
      <c r="D6494" s="78"/>
      <c r="E6494" s="79"/>
    </row>
    <row r="6495" spans="4:5" ht="11.25" customHeight="1">
      <c r="D6495" s="78"/>
      <c r="E6495" s="79"/>
    </row>
    <row r="6496" spans="4:5" ht="11.25" customHeight="1">
      <c r="D6496" s="78"/>
      <c r="E6496" s="79"/>
    </row>
    <row r="6497" spans="4:5" ht="11.25" customHeight="1">
      <c r="D6497" s="78"/>
      <c r="E6497" s="79"/>
    </row>
    <row r="6498" spans="4:5" ht="11.25" customHeight="1">
      <c r="D6498" s="78"/>
      <c r="E6498" s="79"/>
    </row>
    <row r="6499" spans="4:5" ht="11.25" customHeight="1">
      <c r="D6499" s="78"/>
      <c r="E6499" s="79"/>
    </row>
    <row r="6500" spans="4:5" ht="11.25" customHeight="1">
      <c r="D6500" s="78"/>
      <c r="E6500" s="79"/>
    </row>
    <row r="6501" spans="4:5" ht="11.25" customHeight="1">
      <c r="D6501" s="78"/>
      <c r="E6501" s="79"/>
    </row>
    <row r="6502" spans="4:5" ht="11.25" customHeight="1">
      <c r="D6502" s="78"/>
      <c r="E6502" s="79"/>
    </row>
    <row r="6503" spans="4:5" ht="11.25" customHeight="1">
      <c r="D6503" s="78"/>
      <c r="E6503" s="79"/>
    </row>
    <row r="6504" spans="4:5" ht="11.25" customHeight="1">
      <c r="D6504" s="78"/>
      <c r="E6504" s="79"/>
    </row>
    <row r="6505" spans="4:5" ht="11.25" customHeight="1">
      <c r="D6505" s="78"/>
      <c r="E6505" s="79"/>
    </row>
    <row r="6506" spans="4:5" ht="11.25" customHeight="1">
      <c r="D6506" s="78"/>
      <c r="E6506" s="79"/>
    </row>
    <row r="6507" spans="4:5" ht="11.25" customHeight="1">
      <c r="D6507" s="78"/>
      <c r="E6507" s="79"/>
    </row>
    <row r="6508" spans="4:5" ht="11.25" customHeight="1">
      <c r="D6508" s="78"/>
      <c r="E6508" s="79"/>
    </row>
    <row r="6509" spans="4:5" ht="11.25" customHeight="1">
      <c r="D6509" s="78"/>
      <c r="E6509" s="79"/>
    </row>
    <row r="6510" spans="4:5" ht="11.25" customHeight="1">
      <c r="D6510" s="78"/>
      <c r="E6510" s="79"/>
    </row>
    <row r="6511" spans="4:5" ht="11.25" customHeight="1">
      <c r="D6511" s="78"/>
      <c r="E6511" s="79"/>
    </row>
    <row r="6512" spans="4:5" ht="11.25" customHeight="1">
      <c r="D6512" s="78"/>
      <c r="E6512" s="79"/>
    </row>
    <row r="6513" spans="4:5" ht="11.25" customHeight="1">
      <c r="D6513" s="78"/>
      <c r="E6513" s="79"/>
    </row>
    <row r="6514" spans="4:5" ht="11.25" customHeight="1">
      <c r="D6514" s="78"/>
      <c r="E6514" s="79"/>
    </row>
    <row r="6515" spans="4:5" ht="11.25" customHeight="1">
      <c r="D6515" s="78"/>
      <c r="E6515" s="79"/>
    </row>
    <row r="6516" spans="4:5" ht="11.25" customHeight="1">
      <c r="D6516" s="78"/>
      <c r="E6516" s="79"/>
    </row>
    <row r="6517" spans="4:5" ht="11.25" customHeight="1">
      <c r="D6517" s="78"/>
      <c r="E6517" s="79"/>
    </row>
    <row r="6518" spans="4:5" ht="11.25" customHeight="1">
      <c r="D6518" s="78"/>
      <c r="E6518" s="79"/>
    </row>
    <row r="6519" spans="4:5" ht="11.25" customHeight="1">
      <c r="D6519" s="78"/>
      <c r="E6519" s="79"/>
    </row>
    <row r="6520" spans="4:5" ht="11.25" customHeight="1">
      <c r="D6520" s="78"/>
      <c r="E6520" s="79"/>
    </row>
    <row r="6521" spans="4:5" ht="11.25" customHeight="1">
      <c r="D6521" s="78"/>
      <c r="E6521" s="79"/>
    </row>
    <row r="6522" spans="4:5" ht="11.25" customHeight="1">
      <c r="D6522" s="78"/>
      <c r="E6522" s="79"/>
    </row>
    <row r="6523" spans="4:5" ht="11.25" customHeight="1">
      <c r="D6523" s="78"/>
      <c r="E6523" s="79"/>
    </row>
    <row r="6524" spans="4:5" ht="11.25" customHeight="1">
      <c r="D6524" s="78"/>
      <c r="E6524" s="79"/>
    </row>
    <row r="6525" spans="4:5" ht="11.25" customHeight="1">
      <c r="D6525" s="78"/>
      <c r="E6525" s="79"/>
    </row>
    <row r="6526" spans="4:5" ht="11.25" customHeight="1">
      <c r="D6526" s="78"/>
      <c r="E6526" s="79"/>
    </row>
    <row r="6527" spans="4:5" ht="11.25" customHeight="1">
      <c r="D6527" s="78"/>
      <c r="E6527" s="79"/>
    </row>
    <row r="6528" spans="4:5" ht="11.25" customHeight="1">
      <c r="D6528" s="78"/>
      <c r="E6528" s="79"/>
    </row>
    <row r="6529" spans="4:5" ht="11.25" customHeight="1">
      <c r="D6529" s="78"/>
      <c r="E6529" s="79"/>
    </row>
    <row r="6530" spans="4:5" ht="11.25" customHeight="1">
      <c r="D6530" s="78"/>
      <c r="E6530" s="79"/>
    </row>
    <row r="6531" spans="4:5" ht="11.25" customHeight="1">
      <c r="D6531" s="78"/>
      <c r="E6531" s="79"/>
    </row>
    <row r="6532" spans="4:5" ht="11.25" customHeight="1">
      <c r="D6532" s="78"/>
      <c r="E6532" s="79"/>
    </row>
    <row r="6533" spans="4:5" ht="11.25" customHeight="1">
      <c r="D6533" s="78"/>
      <c r="E6533" s="79"/>
    </row>
    <row r="6534" spans="4:5" ht="11.25" customHeight="1">
      <c r="D6534" s="78"/>
      <c r="E6534" s="79"/>
    </row>
    <row r="6535" spans="4:5" ht="11.25" customHeight="1">
      <c r="D6535" s="78"/>
      <c r="E6535" s="79"/>
    </row>
    <row r="6536" spans="4:5" ht="11.25" customHeight="1">
      <c r="D6536" s="78"/>
      <c r="E6536" s="79"/>
    </row>
    <row r="6537" spans="4:5" ht="11.25" customHeight="1">
      <c r="D6537" s="78"/>
      <c r="E6537" s="79"/>
    </row>
    <row r="6538" spans="4:5" ht="11.25" customHeight="1">
      <c r="D6538" s="78"/>
      <c r="E6538" s="79"/>
    </row>
    <row r="6539" spans="4:5" ht="11.25" customHeight="1">
      <c r="D6539" s="78"/>
      <c r="E6539" s="79"/>
    </row>
    <row r="6540" spans="4:5" ht="11.25" customHeight="1">
      <c r="D6540" s="78"/>
      <c r="E6540" s="79"/>
    </row>
    <row r="6541" spans="4:5" ht="11.25" customHeight="1">
      <c r="D6541" s="78"/>
      <c r="E6541" s="79"/>
    </row>
    <row r="6542" spans="4:5" ht="11.25" customHeight="1">
      <c r="D6542" s="78"/>
      <c r="E6542" s="79"/>
    </row>
    <row r="6543" spans="4:5" ht="11.25" customHeight="1">
      <c r="D6543" s="78"/>
      <c r="E6543" s="79"/>
    </row>
    <row r="6544" spans="4:5" ht="11.25" customHeight="1">
      <c r="D6544" s="78"/>
      <c r="E6544" s="79"/>
    </row>
    <row r="6545" spans="4:5" ht="11.25" customHeight="1">
      <c r="D6545" s="78"/>
      <c r="E6545" s="79"/>
    </row>
    <row r="6546" spans="4:5" ht="11.25" customHeight="1">
      <c r="D6546" s="78"/>
      <c r="E6546" s="79"/>
    </row>
    <row r="6547" spans="4:5" ht="11.25" customHeight="1">
      <c r="D6547" s="78"/>
      <c r="E6547" s="79"/>
    </row>
    <row r="6548" spans="4:5" ht="11.25" customHeight="1">
      <c r="D6548" s="78"/>
      <c r="E6548" s="79"/>
    </row>
    <row r="6549" spans="4:5" ht="11.25" customHeight="1">
      <c r="D6549" s="78"/>
      <c r="E6549" s="79"/>
    </row>
    <row r="6550" spans="4:5" ht="11.25" customHeight="1">
      <c r="D6550" s="78"/>
      <c r="E6550" s="79"/>
    </row>
    <row r="6551" spans="4:5" ht="11.25" customHeight="1">
      <c r="D6551" s="78"/>
      <c r="E6551" s="79"/>
    </row>
    <row r="6552" spans="4:5" ht="11.25" customHeight="1">
      <c r="D6552" s="78"/>
      <c r="E6552" s="79"/>
    </row>
    <row r="6553" spans="4:5" ht="11.25" customHeight="1">
      <c r="D6553" s="78"/>
      <c r="E6553" s="79"/>
    </row>
    <row r="6554" spans="4:5" ht="11.25" customHeight="1">
      <c r="D6554" s="78"/>
      <c r="E6554" s="79"/>
    </row>
    <row r="6555" spans="4:5" ht="11.25" customHeight="1">
      <c r="D6555" s="78"/>
      <c r="E6555" s="79"/>
    </row>
    <row r="6556" spans="4:5" ht="11.25" customHeight="1">
      <c r="D6556" s="78"/>
      <c r="E6556" s="79"/>
    </row>
    <row r="6557" spans="4:5" ht="11.25" customHeight="1">
      <c r="D6557" s="78"/>
      <c r="E6557" s="79"/>
    </row>
    <row r="6558" spans="4:5" ht="11.25" customHeight="1">
      <c r="D6558" s="78"/>
      <c r="E6558" s="79"/>
    </row>
    <row r="6559" spans="4:5" ht="11.25" customHeight="1">
      <c r="D6559" s="78"/>
      <c r="E6559" s="79"/>
    </row>
    <row r="6560" spans="4:5" ht="11.25" customHeight="1">
      <c r="D6560" s="78"/>
      <c r="E6560" s="79"/>
    </row>
    <row r="6561" spans="4:5" ht="11.25" customHeight="1">
      <c r="D6561" s="78"/>
      <c r="E6561" s="79"/>
    </row>
    <row r="6562" spans="4:5" ht="11.25" customHeight="1">
      <c r="D6562" s="78"/>
      <c r="E6562" s="79"/>
    </row>
    <row r="6563" spans="4:5" ht="11.25" customHeight="1">
      <c r="D6563" s="78"/>
      <c r="E6563" s="79"/>
    </row>
    <row r="6564" spans="4:5" ht="11.25" customHeight="1">
      <c r="D6564" s="78"/>
      <c r="E6564" s="79"/>
    </row>
    <row r="6565" spans="4:5" ht="11.25" customHeight="1">
      <c r="D6565" s="78"/>
      <c r="E6565" s="79"/>
    </row>
    <row r="6566" spans="4:5" ht="11.25" customHeight="1">
      <c r="D6566" s="78"/>
      <c r="E6566" s="79"/>
    </row>
    <row r="6567" spans="4:5" ht="11.25" customHeight="1">
      <c r="D6567" s="78"/>
      <c r="E6567" s="79"/>
    </row>
    <row r="6568" spans="4:5" ht="11.25" customHeight="1">
      <c r="D6568" s="78"/>
      <c r="E6568" s="79"/>
    </row>
    <row r="6569" spans="4:5" ht="11.25" customHeight="1">
      <c r="D6569" s="78"/>
      <c r="E6569" s="79"/>
    </row>
    <row r="6570" spans="4:5" ht="11.25" customHeight="1">
      <c r="D6570" s="78"/>
      <c r="E6570" s="79"/>
    </row>
    <row r="6571" spans="4:5" ht="11.25" customHeight="1">
      <c r="D6571" s="78"/>
      <c r="E6571" s="79"/>
    </row>
    <row r="6572" spans="4:5" ht="11.25" customHeight="1">
      <c r="D6572" s="78"/>
      <c r="E6572" s="79"/>
    </row>
    <row r="6573" spans="4:5" ht="11.25" customHeight="1">
      <c r="D6573" s="78"/>
      <c r="E6573" s="79"/>
    </row>
    <row r="6574" spans="4:5" ht="11.25" customHeight="1">
      <c r="D6574" s="78"/>
      <c r="E6574" s="79"/>
    </row>
    <row r="6575" spans="4:5" ht="11.25" customHeight="1">
      <c r="D6575" s="78"/>
      <c r="E6575" s="79"/>
    </row>
    <row r="6576" spans="4:5" ht="11.25" customHeight="1">
      <c r="D6576" s="78"/>
      <c r="E6576" s="79"/>
    </row>
    <row r="6577" spans="4:5" ht="11.25" customHeight="1">
      <c r="D6577" s="78"/>
      <c r="E6577" s="79"/>
    </row>
    <row r="6578" spans="4:5" ht="11.25" customHeight="1">
      <c r="D6578" s="78"/>
      <c r="E6578" s="79"/>
    </row>
    <row r="6579" spans="4:5" ht="11.25" customHeight="1">
      <c r="D6579" s="78"/>
      <c r="E6579" s="79"/>
    </row>
    <row r="6580" spans="4:5" ht="11.25" customHeight="1">
      <c r="D6580" s="78"/>
      <c r="E6580" s="79"/>
    </row>
    <row r="6581" spans="4:5" ht="11.25" customHeight="1">
      <c r="D6581" s="78"/>
      <c r="E6581" s="79"/>
    </row>
    <row r="6582" spans="4:5" ht="11.25" customHeight="1">
      <c r="D6582" s="78"/>
      <c r="E6582" s="79"/>
    </row>
    <row r="6583" spans="4:5" ht="11.25" customHeight="1">
      <c r="D6583" s="78"/>
      <c r="E6583" s="79"/>
    </row>
    <row r="6584" spans="4:5" ht="11.25" customHeight="1">
      <c r="D6584" s="78"/>
      <c r="E6584" s="79"/>
    </row>
    <row r="6585" spans="4:5" ht="11.25" customHeight="1">
      <c r="D6585" s="78"/>
      <c r="E6585" s="79"/>
    </row>
    <row r="6586" spans="4:5" ht="11.25" customHeight="1">
      <c r="D6586" s="78"/>
      <c r="E6586" s="79"/>
    </row>
    <row r="6587" spans="4:5" ht="11.25" customHeight="1">
      <c r="D6587" s="78"/>
      <c r="E6587" s="79"/>
    </row>
    <row r="6588" spans="4:5" ht="11.25" customHeight="1">
      <c r="D6588" s="78"/>
      <c r="E6588" s="79"/>
    </row>
    <row r="6589" spans="4:5" ht="11.25" customHeight="1">
      <c r="D6589" s="78"/>
      <c r="E6589" s="79"/>
    </row>
    <row r="6590" spans="4:5" ht="11.25" customHeight="1">
      <c r="D6590" s="78"/>
      <c r="E6590" s="79"/>
    </row>
    <row r="6591" spans="4:5" ht="11.25" customHeight="1">
      <c r="D6591" s="78"/>
      <c r="E6591" s="79"/>
    </row>
    <row r="6592" spans="4:5" ht="11.25" customHeight="1">
      <c r="D6592" s="78"/>
      <c r="E6592" s="79"/>
    </row>
    <row r="6593" spans="4:5" ht="11.25" customHeight="1">
      <c r="D6593" s="78"/>
      <c r="E6593" s="79"/>
    </row>
    <row r="6594" spans="4:5" ht="11.25" customHeight="1">
      <c r="D6594" s="78"/>
      <c r="E6594" s="79"/>
    </row>
    <row r="6595" spans="4:5" ht="11.25" customHeight="1">
      <c r="D6595" s="78"/>
      <c r="E6595" s="79"/>
    </row>
    <row r="6596" spans="4:5" ht="11.25" customHeight="1">
      <c r="D6596" s="78"/>
      <c r="E6596" s="79"/>
    </row>
    <row r="6597" spans="4:5" ht="11.25" customHeight="1">
      <c r="D6597" s="78"/>
      <c r="E6597" s="79"/>
    </row>
    <row r="6598" spans="4:5" ht="11.25" customHeight="1">
      <c r="D6598" s="78"/>
      <c r="E6598" s="79"/>
    </row>
    <row r="6599" spans="4:5" ht="11.25" customHeight="1">
      <c r="D6599" s="78"/>
      <c r="E6599" s="79"/>
    </row>
    <row r="6600" spans="4:5" ht="11.25" customHeight="1">
      <c r="D6600" s="78"/>
      <c r="E6600" s="79"/>
    </row>
    <row r="6601" spans="4:5" ht="11.25" customHeight="1">
      <c r="D6601" s="78"/>
      <c r="E6601" s="79"/>
    </row>
    <row r="6602" spans="4:5" ht="11.25" customHeight="1">
      <c r="D6602" s="78"/>
      <c r="E6602" s="79"/>
    </row>
    <row r="6603" spans="4:5" ht="11.25" customHeight="1">
      <c r="D6603" s="78"/>
      <c r="E6603" s="79"/>
    </row>
    <row r="6604" spans="4:5" ht="11.25" customHeight="1">
      <c r="D6604" s="78"/>
      <c r="E6604" s="79"/>
    </row>
    <row r="6605" spans="4:5" ht="11.25" customHeight="1">
      <c r="D6605" s="78"/>
      <c r="E6605" s="79"/>
    </row>
    <row r="6606" spans="4:5" ht="11.25" customHeight="1">
      <c r="D6606" s="78"/>
      <c r="E6606" s="79"/>
    </row>
    <row r="6607" spans="4:5" ht="11.25" customHeight="1">
      <c r="D6607" s="78"/>
      <c r="E6607" s="79"/>
    </row>
    <row r="6608" spans="4:5" ht="11.25" customHeight="1">
      <c r="D6608" s="78"/>
      <c r="E6608" s="79"/>
    </row>
    <row r="6609" spans="4:5" ht="11.25" customHeight="1">
      <c r="D6609" s="78"/>
      <c r="E6609" s="79"/>
    </row>
    <row r="6610" spans="4:5" ht="11.25" customHeight="1">
      <c r="D6610" s="78"/>
      <c r="E6610" s="79"/>
    </row>
    <row r="6611" spans="4:5" ht="11.25" customHeight="1">
      <c r="D6611" s="78"/>
      <c r="E6611" s="79"/>
    </row>
    <row r="6612" spans="4:5" ht="11.25" customHeight="1">
      <c r="D6612" s="78"/>
      <c r="E6612" s="79"/>
    </row>
    <row r="6613" spans="4:5" ht="11.25" customHeight="1">
      <c r="D6613" s="78"/>
      <c r="E6613" s="79"/>
    </row>
    <row r="6614" spans="4:5" ht="11.25" customHeight="1">
      <c r="D6614" s="78"/>
      <c r="E6614" s="79"/>
    </row>
    <row r="6615" spans="4:5" ht="11.25" customHeight="1">
      <c r="D6615" s="78"/>
      <c r="E6615" s="79"/>
    </row>
    <row r="6616" spans="4:5" ht="11.25" customHeight="1">
      <c r="D6616" s="78"/>
      <c r="E6616" s="79"/>
    </row>
    <row r="6617" spans="4:5" ht="11.25" customHeight="1">
      <c r="D6617" s="78"/>
      <c r="E6617" s="79"/>
    </row>
    <row r="6618" spans="4:5" ht="11.25" customHeight="1">
      <c r="D6618" s="78"/>
      <c r="E6618" s="79"/>
    </row>
    <row r="6619" spans="4:5" ht="11.25" customHeight="1">
      <c r="D6619" s="78"/>
      <c r="E6619" s="79"/>
    </row>
    <row r="6620" spans="4:5" ht="11.25" customHeight="1">
      <c r="D6620" s="78"/>
      <c r="E6620" s="79"/>
    </row>
    <row r="6621" spans="4:5" ht="11.25" customHeight="1">
      <c r="D6621" s="78"/>
      <c r="E6621" s="79"/>
    </row>
    <row r="6622" spans="4:5" ht="11.25" customHeight="1">
      <c r="D6622" s="78"/>
      <c r="E6622" s="79"/>
    </row>
    <row r="6623" spans="4:5" ht="11.25" customHeight="1">
      <c r="D6623" s="78"/>
      <c r="E6623" s="79"/>
    </row>
    <row r="6624" spans="4:5" ht="11.25" customHeight="1">
      <c r="D6624" s="78"/>
      <c r="E6624" s="79"/>
    </row>
    <row r="6625" spans="4:5" ht="11.25" customHeight="1">
      <c r="D6625" s="78"/>
      <c r="E6625" s="79"/>
    </row>
    <row r="6626" spans="4:5" ht="11.25" customHeight="1">
      <c r="D6626" s="78"/>
      <c r="E6626" s="79"/>
    </row>
    <row r="6627" spans="4:5" ht="11.25" customHeight="1">
      <c r="D6627" s="78"/>
      <c r="E6627" s="79"/>
    </row>
    <row r="6628" spans="4:5" ht="11.25" customHeight="1">
      <c r="D6628" s="78"/>
      <c r="E6628" s="79"/>
    </row>
    <row r="6629" spans="4:5" ht="11.25" customHeight="1">
      <c r="D6629" s="78"/>
      <c r="E6629" s="79"/>
    </row>
    <row r="6630" spans="4:5" ht="11.25" customHeight="1">
      <c r="D6630" s="78"/>
      <c r="E6630" s="79"/>
    </row>
    <row r="6631" spans="4:5" ht="11.25" customHeight="1">
      <c r="D6631" s="78"/>
      <c r="E6631" s="79"/>
    </row>
    <row r="6632" spans="4:5" ht="11.25" customHeight="1">
      <c r="D6632" s="78"/>
      <c r="E6632" s="79"/>
    </row>
    <row r="6633" spans="4:5" ht="11.25" customHeight="1">
      <c r="D6633" s="78"/>
      <c r="E6633" s="79"/>
    </row>
    <row r="6634" spans="4:5" ht="11.25" customHeight="1">
      <c r="D6634" s="78"/>
      <c r="E6634" s="79"/>
    </row>
    <row r="6635" spans="4:5" ht="11.25" customHeight="1">
      <c r="D6635" s="78"/>
      <c r="E6635" s="79"/>
    </row>
    <row r="6636" spans="4:5" ht="11.25" customHeight="1">
      <c r="D6636" s="78"/>
      <c r="E6636" s="79"/>
    </row>
    <row r="6637" spans="4:5" ht="11.25" customHeight="1">
      <c r="D6637" s="78"/>
      <c r="E6637" s="79"/>
    </row>
    <row r="6638" spans="4:5" ht="11.25" customHeight="1">
      <c r="D6638" s="78"/>
      <c r="E6638" s="79"/>
    </row>
    <row r="6639" spans="4:5" ht="11.25" customHeight="1">
      <c r="D6639" s="78"/>
      <c r="E6639" s="79"/>
    </row>
    <row r="6640" spans="4:5" ht="11.25" customHeight="1">
      <c r="D6640" s="78"/>
      <c r="E6640" s="79"/>
    </row>
    <row r="6641" spans="4:5" ht="11.25" customHeight="1">
      <c r="D6641" s="78"/>
      <c r="E6641" s="79"/>
    </row>
    <row r="6642" spans="4:5" ht="11.25" customHeight="1">
      <c r="D6642" s="78"/>
      <c r="E6642" s="79"/>
    </row>
    <row r="6643" spans="4:5" ht="11.25" customHeight="1">
      <c r="D6643" s="78"/>
      <c r="E6643" s="79"/>
    </row>
    <row r="6644" spans="4:5" ht="11.25" customHeight="1">
      <c r="D6644" s="78"/>
      <c r="E6644" s="79"/>
    </row>
    <row r="6645" spans="4:5" ht="11.25" customHeight="1">
      <c r="D6645" s="78"/>
      <c r="E6645" s="79"/>
    </row>
    <row r="6646" spans="4:5" ht="11.25" customHeight="1">
      <c r="D6646" s="78"/>
      <c r="E6646" s="79"/>
    </row>
    <row r="6647" spans="4:5" ht="11.25" customHeight="1">
      <c r="D6647" s="78"/>
      <c r="E6647" s="79"/>
    </row>
    <row r="6648" spans="4:5" ht="11.25" customHeight="1">
      <c r="D6648" s="78"/>
      <c r="E6648" s="79"/>
    </row>
    <row r="6649" spans="4:5" ht="11.25" customHeight="1">
      <c r="D6649" s="78"/>
      <c r="E6649" s="79"/>
    </row>
    <row r="6650" spans="4:5" ht="11.25" customHeight="1">
      <c r="D6650" s="78"/>
      <c r="E6650" s="79"/>
    </row>
    <row r="6651" spans="4:5" ht="11.25" customHeight="1">
      <c r="D6651" s="78"/>
      <c r="E6651" s="79"/>
    </row>
    <row r="6652" spans="4:5" ht="11.25" customHeight="1">
      <c r="D6652" s="78"/>
      <c r="E6652" s="79"/>
    </row>
    <row r="6653" spans="4:5" ht="11.25" customHeight="1">
      <c r="D6653" s="78"/>
      <c r="E6653" s="79"/>
    </row>
    <row r="6654" spans="4:5" ht="11.25" customHeight="1">
      <c r="D6654" s="78"/>
      <c r="E6654" s="79"/>
    </row>
    <row r="6655" spans="4:5" ht="11.25" customHeight="1">
      <c r="D6655" s="78"/>
      <c r="E6655" s="79"/>
    </row>
    <row r="6656" spans="4:5" ht="11.25" customHeight="1">
      <c r="D6656" s="78"/>
      <c r="E6656" s="79"/>
    </row>
    <row r="6657" spans="4:5" ht="11.25" customHeight="1">
      <c r="D6657" s="78"/>
      <c r="E6657" s="79"/>
    </row>
    <row r="6658" spans="4:5" ht="11.25" customHeight="1">
      <c r="D6658" s="78"/>
      <c r="E6658" s="79"/>
    </row>
    <row r="6659" spans="4:5" ht="11.25" customHeight="1">
      <c r="D6659" s="78"/>
      <c r="E6659" s="79"/>
    </row>
    <row r="6660" spans="4:5" ht="11.25" customHeight="1">
      <c r="D6660" s="78"/>
      <c r="E6660" s="79"/>
    </row>
    <row r="6661" spans="4:5" ht="11.25" customHeight="1">
      <c r="D6661" s="78"/>
      <c r="E6661" s="79"/>
    </row>
    <row r="6662" spans="4:5" ht="11.25" customHeight="1">
      <c r="D6662" s="78"/>
      <c r="E6662" s="79"/>
    </row>
    <row r="6663" spans="4:5" ht="11.25" customHeight="1">
      <c r="D6663" s="78"/>
      <c r="E6663" s="79"/>
    </row>
    <row r="6664" spans="4:5" ht="11.25" customHeight="1">
      <c r="D6664" s="78"/>
      <c r="E6664" s="79"/>
    </row>
    <row r="6665" spans="4:5" ht="11.25" customHeight="1">
      <c r="D6665" s="78"/>
      <c r="E6665" s="79"/>
    </row>
    <row r="6666" spans="4:5" ht="11.25" customHeight="1">
      <c r="D6666" s="78"/>
      <c r="E6666" s="79"/>
    </row>
    <row r="6667" spans="4:5" ht="11.25" customHeight="1">
      <c r="D6667" s="78"/>
      <c r="E6667" s="79"/>
    </row>
    <row r="6668" spans="4:5" ht="11.25" customHeight="1">
      <c r="D6668" s="78"/>
      <c r="E6668" s="79"/>
    </row>
    <row r="6669" spans="4:5" ht="11.25" customHeight="1">
      <c r="D6669" s="78"/>
      <c r="E6669" s="79"/>
    </row>
    <row r="6670" spans="4:5" ht="11.25" customHeight="1">
      <c r="D6670" s="78"/>
      <c r="E6670" s="79"/>
    </row>
    <row r="6671" spans="4:5" ht="11.25" customHeight="1">
      <c r="D6671" s="78"/>
      <c r="E6671" s="79"/>
    </row>
    <row r="6672" spans="4:5" ht="11.25" customHeight="1">
      <c r="D6672" s="78"/>
      <c r="E6672" s="79"/>
    </row>
    <row r="6673" spans="4:5" ht="11.25" customHeight="1">
      <c r="D6673" s="78"/>
      <c r="E6673" s="79"/>
    </row>
    <row r="6674" spans="4:5" ht="11.25" customHeight="1">
      <c r="D6674" s="78"/>
      <c r="E6674" s="79"/>
    </row>
    <row r="6675" spans="4:5" ht="11.25" customHeight="1">
      <c r="D6675" s="78"/>
      <c r="E6675" s="79"/>
    </row>
    <row r="6676" spans="4:5" ht="11.25" customHeight="1">
      <c r="D6676" s="78"/>
      <c r="E6676" s="79"/>
    </row>
    <row r="6677" spans="4:5" ht="11.25" customHeight="1">
      <c r="D6677" s="78"/>
      <c r="E6677" s="79"/>
    </row>
    <row r="6678" spans="4:5" ht="11.25" customHeight="1">
      <c r="D6678" s="78"/>
      <c r="E6678" s="79"/>
    </row>
    <row r="6679" spans="4:5" ht="11.25" customHeight="1">
      <c r="D6679" s="78"/>
      <c r="E6679" s="79"/>
    </row>
    <row r="6680" spans="4:5" ht="11.25" customHeight="1">
      <c r="D6680" s="78"/>
      <c r="E6680" s="79"/>
    </row>
    <row r="6681" spans="4:5" ht="11.25" customHeight="1">
      <c r="D6681" s="78"/>
      <c r="E6681" s="79"/>
    </row>
    <row r="6682" spans="4:5" ht="11.25" customHeight="1">
      <c r="D6682" s="78"/>
      <c r="E6682" s="79"/>
    </row>
    <row r="6683" spans="4:5" ht="11.25" customHeight="1">
      <c r="D6683" s="78"/>
      <c r="E6683" s="79"/>
    </row>
    <row r="6684" spans="4:5" ht="11.25" customHeight="1">
      <c r="D6684" s="78"/>
      <c r="E6684" s="79"/>
    </row>
    <row r="6685" spans="4:5" ht="11.25" customHeight="1">
      <c r="D6685" s="78"/>
      <c r="E6685" s="79"/>
    </row>
    <row r="6686" spans="4:5" ht="11.25" customHeight="1">
      <c r="D6686" s="78"/>
      <c r="E6686" s="79"/>
    </row>
    <row r="6687" spans="4:5" ht="11.25" customHeight="1">
      <c r="D6687" s="78"/>
      <c r="E6687" s="79"/>
    </row>
    <row r="6688" spans="4:5" ht="11.25" customHeight="1">
      <c r="D6688" s="78"/>
      <c r="E6688" s="79"/>
    </row>
    <row r="6689" spans="4:5" ht="11.25" customHeight="1">
      <c r="D6689" s="78"/>
      <c r="E6689" s="79"/>
    </row>
    <row r="6690" spans="4:5" ht="11.25" customHeight="1">
      <c r="D6690" s="78"/>
      <c r="E6690" s="79"/>
    </row>
    <row r="6691" spans="4:5" ht="11.25" customHeight="1">
      <c r="D6691" s="78"/>
      <c r="E6691" s="79"/>
    </row>
    <row r="6692" spans="4:5" ht="11.25" customHeight="1">
      <c r="D6692" s="78"/>
      <c r="E6692" s="79"/>
    </row>
    <row r="6693" spans="4:5" ht="11.25" customHeight="1">
      <c r="D6693" s="78"/>
      <c r="E6693" s="79"/>
    </row>
    <row r="6694" spans="4:5" ht="11.25" customHeight="1">
      <c r="D6694" s="78"/>
      <c r="E6694" s="79"/>
    </row>
    <row r="6695" spans="4:5" ht="11.25" customHeight="1">
      <c r="D6695" s="78"/>
      <c r="E6695" s="79"/>
    </row>
    <row r="6696" spans="4:5" ht="11.25" customHeight="1">
      <c r="D6696" s="78"/>
      <c r="E6696" s="79"/>
    </row>
    <row r="6697" spans="4:5" ht="11.25" customHeight="1">
      <c r="D6697" s="78"/>
      <c r="E6697" s="79"/>
    </row>
    <row r="6698" spans="4:5" ht="11.25" customHeight="1">
      <c r="D6698" s="78"/>
      <c r="E6698" s="79"/>
    </row>
    <row r="6699" spans="4:5" ht="11.25" customHeight="1">
      <c r="D6699" s="78"/>
      <c r="E6699" s="79"/>
    </row>
    <row r="6700" spans="4:5" ht="11.25" customHeight="1">
      <c r="D6700" s="78"/>
      <c r="E6700" s="79"/>
    </row>
    <row r="6701" spans="4:5" ht="11.25" customHeight="1">
      <c r="D6701" s="78"/>
      <c r="E6701" s="79"/>
    </row>
    <row r="6702" spans="4:5" ht="11.25" customHeight="1">
      <c r="D6702" s="78"/>
      <c r="E6702" s="79"/>
    </row>
    <row r="6703" spans="4:5" ht="11.25" customHeight="1">
      <c r="D6703" s="78"/>
      <c r="E6703" s="79"/>
    </row>
    <row r="6704" spans="4:5" ht="11.25" customHeight="1">
      <c r="D6704" s="78"/>
      <c r="E6704" s="79"/>
    </row>
    <row r="6705" spans="4:5" ht="11.25" customHeight="1">
      <c r="D6705" s="78"/>
      <c r="E6705" s="79"/>
    </row>
    <row r="6706" spans="4:5" ht="11.25" customHeight="1">
      <c r="D6706" s="78"/>
      <c r="E6706" s="79"/>
    </row>
    <row r="6707" spans="4:5" ht="11.25" customHeight="1">
      <c r="D6707" s="78"/>
      <c r="E6707" s="79"/>
    </row>
    <row r="6708" spans="4:5" ht="11.25" customHeight="1">
      <c r="D6708" s="78"/>
      <c r="E6708" s="79"/>
    </row>
    <row r="6709" spans="4:5" ht="11.25" customHeight="1">
      <c r="D6709" s="78"/>
      <c r="E6709" s="79"/>
    </row>
    <row r="6710" spans="4:5" ht="11.25" customHeight="1">
      <c r="D6710" s="78"/>
      <c r="E6710" s="79"/>
    </row>
    <row r="6711" spans="4:5" ht="11.25" customHeight="1">
      <c r="D6711" s="78"/>
      <c r="E6711" s="79"/>
    </row>
    <row r="6712" spans="4:5" ht="11.25" customHeight="1">
      <c r="D6712" s="78"/>
      <c r="E6712" s="79"/>
    </row>
    <row r="6713" spans="4:5" ht="11.25" customHeight="1">
      <c r="D6713" s="78"/>
      <c r="E6713" s="79"/>
    </row>
    <row r="6714" spans="4:5" ht="11.25" customHeight="1">
      <c r="D6714" s="78"/>
      <c r="E6714" s="79"/>
    </row>
    <row r="6715" spans="4:5" ht="11.25" customHeight="1">
      <c r="D6715" s="78"/>
      <c r="E6715" s="79"/>
    </row>
    <row r="6716" spans="4:5" ht="11.25" customHeight="1">
      <c r="D6716" s="78"/>
      <c r="E6716" s="79"/>
    </row>
    <row r="6717" spans="4:5" ht="11.25" customHeight="1">
      <c r="D6717" s="78"/>
      <c r="E6717" s="79"/>
    </row>
    <row r="6718" spans="4:5" ht="11.25" customHeight="1">
      <c r="D6718" s="78"/>
      <c r="E6718" s="79"/>
    </row>
    <row r="6719" spans="4:5" ht="11.25" customHeight="1">
      <c r="D6719" s="78"/>
      <c r="E6719" s="79"/>
    </row>
    <row r="6720" spans="4:5" ht="11.25" customHeight="1">
      <c r="D6720" s="78"/>
      <c r="E6720" s="79"/>
    </row>
    <row r="6721" spans="4:5" ht="11.25" customHeight="1">
      <c r="D6721" s="78"/>
      <c r="E6721" s="79"/>
    </row>
    <row r="6722" spans="4:5" ht="11.25" customHeight="1">
      <c r="D6722" s="78"/>
      <c r="E6722" s="79"/>
    </row>
    <row r="6723" spans="4:5" ht="11.25" customHeight="1">
      <c r="D6723" s="78"/>
      <c r="E6723" s="79"/>
    </row>
    <row r="6724" spans="4:5" ht="11.25" customHeight="1">
      <c r="D6724" s="78"/>
      <c r="E6724" s="79"/>
    </row>
    <row r="6725" spans="4:5" ht="11.25" customHeight="1">
      <c r="D6725" s="78"/>
      <c r="E6725" s="79"/>
    </row>
    <row r="6726" spans="4:5" ht="11.25" customHeight="1">
      <c r="D6726" s="78"/>
      <c r="E6726" s="79"/>
    </row>
    <row r="6727" spans="4:5" ht="11.25" customHeight="1">
      <c r="D6727" s="78"/>
      <c r="E6727" s="79"/>
    </row>
    <row r="6728" spans="4:5" ht="11.25" customHeight="1">
      <c r="D6728" s="78"/>
      <c r="E6728" s="79"/>
    </row>
    <row r="6729" spans="4:5" ht="11.25" customHeight="1">
      <c r="D6729" s="78"/>
      <c r="E6729" s="79"/>
    </row>
    <row r="6730" spans="4:5" ht="11.25" customHeight="1">
      <c r="D6730" s="78"/>
      <c r="E6730" s="79"/>
    </row>
    <row r="6731" spans="4:5" ht="11.25" customHeight="1">
      <c r="D6731" s="78"/>
      <c r="E6731" s="79"/>
    </row>
    <row r="6732" spans="4:5" ht="11.25" customHeight="1">
      <c r="D6732" s="78"/>
      <c r="E6732" s="79"/>
    </row>
    <row r="6733" spans="4:5" ht="11.25" customHeight="1">
      <c r="D6733" s="78"/>
      <c r="E6733" s="79"/>
    </row>
    <row r="6734" spans="4:5" ht="11.25" customHeight="1">
      <c r="D6734" s="78"/>
      <c r="E6734" s="79"/>
    </row>
    <row r="6735" spans="4:5" ht="11.25" customHeight="1">
      <c r="D6735" s="78"/>
      <c r="E6735" s="79"/>
    </row>
    <row r="6736" spans="4:5" ht="11.25" customHeight="1">
      <c r="D6736" s="78"/>
      <c r="E6736" s="79"/>
    </row>
    <row r="6737" spans="4:5" ht="11.25" customHeight="1">
      <c r="D6737" s="78"/>
      <c r="E6737" s="79"/>
    </row>
    <row r="6738" spans="4:5" ht="11.25" customHeight="1">
      <c r="D6738" s="78"/>
      <c r="E6738" s="79"/>
    </row>
    <row r="6739" spans="4:5" ht="11.25" customHeight="1">
      <c r="D6739" s="78"/>
      <c r="E6739" s="79"/>
    </row>
    <row r="6740" spans="4:5" ht="11.25" customHeight="1">
      <c r="D6740" s="78"/>
      <c r="E6740" s="79"/>
    </row>
    <row r="6741" spans="4:5" ht="11.25" customHeight="1">
      <c r="D6741" s="78"/>
      <c r="E6741" s="79"/>
    </row>
    <row r="6742" spans="4:5" ht="11.25" customHeight="1">
      <c r="D6742" s="78"/>
      <c r="E6742" s="79"/>
    </row>
    <row r="6743" spans="4:5" ht="11.25" customHeight="1">
      <c r="D6743" s="78"/>
      <c r="E6743" s="79"/>
    </row>
    <row r="6744" spans="4:5" ht="11.25" customHeight="1">
      <c r="D6744" s="78"/>
      <c r="E6744" s="79"/>
    </row>
    <row r="6745" spans="4:5" ht="11.25" customHeight="1">
      <c r="D6745" s="78"/>
      <c r="E6745" s="79"/>
    </row>
    <row r="6746" spans="4:5" ht="11.25" customHeight="1">
      <c r="D6746" s="78"/>
      <c r="E6746" s="79"/>
    </row>
    <row r="6747" spans="4:5" ht="11.25" customHeight="1">
      <c r="D6747" s="78"/>
      <c r="E6747" s="79"/>
    </row>
    <row r="6748" spans="4:5" ht="11.25" customHeight="1">
      <c r="D6748" s="78"/>
      <c r="E6748" s="79"/>
    </row>
    <row r="6749" spans="4:5" ht="11.25" customHeight="1">
      <c r="D6749" s="78"/>
      <c r="E6749" s="79"/>
    </row>
    <row r="6750" spans="4:5" ht="11.25" customHeight="1">
      <c r="D6750" s="78"/>
      <c r="E6750" s="79"/>
    </row>
    <row r="6751" spans="4:5" ht="11.25" customHeight="1">
      <c r="D6751" s="78"/>
      <c r="E6751" s="79"/>
    </row>
    <row r="6752" spans="4:5" ht="11.25" customHeight="1">
      <c r="D6752" s="78"/>
      <c r="E6752" s="79"/>
    </row>
    <row r="6753" spans="4:5" ht="11.25" customHeight="1">
      <c r="D6753" s="78"/>
      <c r="E6753" s="79"/>
    </row>
    <row r="6754" spans="4:5" ht="11.25" customHeight="1">
      <c r="D6754" s="78"/>
      <c r="E6754" s="79"/>
    </row>
    <row r="6755" spans="4:5" ht="11.25" customHeight="1">
      <c r="D6755" s="78"/>
      <c r="E6755" s="79"/>
    </row>
    <row r="6756" spans="4:5" ht="11.25" customHeight="1">
      <c r="D6756" s="78"/>
      <c r="E6756" s="79"/>
    </row>
    <row r="6757" spans="4:5" ht="11.25" customHeight="1">
      <c r="D6757" s="78"/>
      <c r="E6757" s="79"/>
    </row>
    <row r="6758" spans="4:5" ht="11.25" customHeight="1">
      <c r="D6758" s="78"/>
      <c r="E6758" s="79"/>
    </row>
    <row r="6759" spans="4:5" ht="11.25" customHeight="1">
      <c r="D6759" s="78"/>
      <c r="E6759" s="79"/>
    </row>
    <row r="6760" spans="4:5" ht="11.25" customHeight="1">
      <c r="D6760" s="78"/>
      <c r="E6760" s="79"/>
    </row>
    <row r="6761" spans="4:5" ht="11.25" customHeight="1">
      <c r="D6761" s="78"/>
      <c r="E6761" s="79"/>
    </row>
    <row r="6762" spans="4:5" ht="11.25" customHeight="1">
      <c r="D6762" s="78"/>
      <c r="E6762" s="79"/>
    </row>
    <row r="6763" spans="4:5" ht="11.25" customHeight="1">
      <c r="D6763" s="78"/>
      <c r="E6763" s="79"/>
    </row>
    <row r="6764" spans="4:5" ht="11.25" customHeight="1">
      <c r="D6764" s="78"/>
      <c r="E6764" s="79"/>
    </row>
    <row r="6765" spans="4:5" ht="11.25" customHeight="1">
      <c r="D6765" s="78"/>
      <c r="E6765" s="79"/>
    </row>
    <row r="6766" spans="4:5" ht="11.25" customHeight="1">
      <c r="D6766" s="78"/>
      <c r="E6766" s="79"/>
    </row>
    <row r="6767" spans="4:5" ht="11.25" customHeight="1">
      <c r="D6767" s="78"/>
      <c r="E6767" s="79"/>
    </row>
    <row r="6768" spans="4:5" ht="11.25" customHeight="1">
      <c r="D6768" s="78"/>
      <c r="E6768" s="79"/>
    </row>
    <row r="6769" spans="4:5" ht="11.25" customHeight="1">
      <c r="D6769" s="78"/>
      <c r="E6769" s="79"/>
    </row>
    <row r="6770" spans="4:5" ht="11.25" customHeight="1">
      <c r="D6770" s="78"/>
      <c r="E6770" s="79"/>
    </row>
    <row r="6771" spans="4:5" ht="11.25" customHeight="1">
      <c r="D6771" s="78"/>
      <c r="E6771" s="79"/>
    </row>
    <row r="6772" spans="4:5" ht="11.25" customHeight="1">
      <c r="D6772" s="78"/>
      <c r="E6772" s="79"/>
    </row>
    <row r="6773" spans="4:5" ht="11.25" customHeight="1">
      <c r="D6773" s="78"/>
      <c r="E6773" s="79"/>
    </row>
    <row r="6774" spans="4:5" ht="11.25" customHeight="1">
      <c r="D6774" s="78"/>
      <c r="E6774" s="79"/>
    </row>
    <row r="6775" spans="4:5" ht="11.25" customHeight="1">
      <c r="D6775" s="78"/>
      <c r="E6775" s="79"/>
    </row>
    <row r="6776" spans="4:5" ht="11.25" customHeight="1">
      <c r="D6776" s="78"/>
      <c r="E6776" s="79"/>
    </row>
    <row r="6777" spans="4:5" ht="11.25" customHeight="1">
      <c r="D6777" s="78"/>
      <c r="E6777" s="79"/>
    </row>
    <row r="6778" spans="4:5" ht="11.25" customHeight="1">
      <c r="D6778" s="78"/>
      <c r="E6778" s="79"/>
    </row>
    <row r="6779" spans="4:5" ht="11.25" customHeight="1">
      <c r="D6779" s="78"/>
      <c r="E6779" s="79"/>
    </row>
    <row r="6780" spans="4:5" ht="11.25" customHeight="1">
      <c r="D6780" s="78"/>
      <c r="E6780" s="79"/>
    </row>
    <row r="6781" spans="4:5" ht="11.25" customHeight="1">
      <c r="D6781" s="78"/>
      <c r="E6781" s="79"/>
    </row>
    <row r="6782" spans="4:5" ht="11.25" customHeight="1">
      <c r="D6782" s="78"/>
      <c r="E6782" s="79"/>
    </row>
    <row r="6783" spans="4:5" ht="11.25" customHeight="1">
      <c r="D6783" s="78"/>
      <c r="E6783" s="79"/>
    </row>
    <row r="6784" spans="4:5" ht="11.25" customHeight="1">
      <c r="D6784" s="78"/>
      <c r="E6784" s="79"/>
    </row>
    <row r="6785" spans="4:5" ht="11.25" customHeight="1">
      <c r="D6785" s="78"/>
      <c r="E6785" s="79"/>
    </row>
    <row r="6786" spans="4:5" ht="11.25" customHeight="1">
      <c r="D6786" s="78"/>
      <c r="E6786" s="79"/>
    </row>
    <row r="6787" spans="4:5" ht="11.25" customHeight="1">
      <c r="D6787" s="78"/>
      <c r="E6787" s="79"/>
    </row>
    <row r="6788" spans="4:5" ht="11.25" customHeight="1">
      <c r="D6788" s="78"/>
      <c r="E6788" s="79"/>
    </row>
    <row r="6789" spans="4:5" ht="11.25" customHeight="1">
      <c r="D6789" s="78"/>
      <c r="E6789" s="79"/>
    </row>
    <row r="6790" spans="4:5" ht="11.25" customHeight="1">
      <c r="D6790" s="78"/>
      <c r="E6790" s="79"/>
    </row>
    <row r="6791" spans="4:5" ht="11.25" customHeight="1">
      <c r="D6791" s="78"/>
      <c r="E6791" s="79"/>
    </row>
    <row r="6792" spans="4:5" ht="11.25" customHeight="1">
      <c r="D6792" s="78"/>
      <c r="E6792" s="79"/>
    </row>
    <row r="6793" spans="4:5" ht="11.25" customHeight="1">
      <c r="D6793" s="78"/>
      <c r="E6793" s="79"/>
    </row>
    <row r="6794" spans="4:5" ht="11.25" customHeight="1">
      <c r="D6794" s="78"/>
      <c r="E6794" s="79"/>
    </row>
    <row r="6795" spans="4:5" ht="11.25" customHeight="1">
      <c r="D6795" s="78"/>
      <c r="E6795" s="79"/>
    </row>
    <row r="6796" spans="4:5" ht="11.25" customHeight="1">
      <c r="D6796" s="78"/>
      <c r="E6796" s="79"/>
    </row>
    <row r="6797" spans="4:5" ht="11.25" customHeight="1">
      <c r="D6797" s="78"/>
      <c r="E6797" s="79"/>
    </row>
    <row r="6798" spans="4:5" ht="11.25" customHeight="1">
      <c r="D6798" s="78"/>
      <c r="E6798" s="79"/>
    </row>
    <row r="6799" spans="4:5" ht="11.25" customHeight="1">
      <c r="D6799" s="78"/>
      <c r="E6799" s="79"/>
    </row>
    <row r="6800" spans="4:5" ht="11.25" customHeight="1">
      <c r="D6800" s="78"/>
      <c r="E6800" s="79"/>
    </row>
    <row r="6801" spans="4:5" ht="11.25" customHeight="1">
      <c r="D6801" s="78"/>
      <c r="E6801" s="79"/>
    </row>
    <row r="6802" spans="4:5" ht="11.25" customHeight="1">
      <c r="D6802" s="78"/>
      <c r="E6802" s="79"/>
    </row>
    <row r="6803" spans="4:5" ht="11.25" customHeight="1">
      <c r="D6803" s="78"/>
      <c r="E6803" s="79"/>
    </row>
    <row r="6804" spans="4:5" ht="11.25" customHeight="1">
      <c r="D6804" s="78"/>
      <c r="E6804" s="79"/>
    </row>
    <row r="6805" spans="4:5" ht="11.25" customHeight="1">
      <c r="D6805" s="78"/>
      <c r="E6805" s="79"/>
    </row>
    <row r="6806" spans="4:5" ht="11.25" customHeight="1">
      <c r="D6806" s="78"/>
      <c r="E6806" s="79"/>
    </row>
    <row r="6807" spans="4:5" ht="11.25" customHeight="1">
      <c r="D6807" s="78"/>
      <c r="E6807" s="79"/>
    </row>
    <row r="6808" spans="4:5" ht="11.25" customHeight="1">
      <c r="D6808" s="78"/>
      <c r="E6808" s="79"/>
    </row>
    <row r="6809" spans="4:5" ht="11.25" customHeight="1">
      <c r="D6809" s="78"/>
      <c r="E6809" s="79"/>
    </row>
    <row r="6810" spans="4:5" ht="11.25" customHeight="1">
      <c r="D6810" s="78"/>
      <c r="E6810" s="79"/>
    </row>
    <row r="6811" spans="4:5" ht="11.25" customHeight="1">
      <c r="D6811" s="78"/>
      <c r="E6811" s="79"/>
    </row>
    <row r="6812" spans="4:5" ht="11.25" customHeight="1">
      <c r="D6812" s="78"/>
      <c r="E6812" s="79"/>
    </row>
    <row r="6813" spans="4:5" ht="11.25" customHeight="1">
      <c r="D6813" s="78"/>
      <c r="E6813" s="79"/>
    </row>
    <row r="6814" spans="4:5" ht="11.25" customHeight="1">
      <c r="D6814" s="78"/>
      <c r="E6814" s="79"/>
    </row>
    <row r="6815" spans="4:5" ht="11.25" customHeight="1">
      <c r="D6815" s="78"/>
      <c r="E6815" s="79"/>
    </row>
    <row r="6816" spans="4:5" ht="11.25" customHeight="1">
      <c r="D6816" s="78"/>
      <c r="E6816" s="79"/>
    </row>
    <row r="6817" spans="4:5" ht="11.25" customHeight="1">
      <c r="D6817" s="78"/>
      <c r="E6817" s="79"/>
    </row>
    <row r="6818" spans="4:5" ht="11.25" customHeight="1">
      <c r="D6818" s="78"/>
      <c r="E6818" s="79"/>
    </row>
    <row r="6819" spans="4:5" ht="11.25" customHeight="1">
      <c r="D6819" s="78"/>
      <c r="E6819" s="79"/>
    </row>
    <row r="6820" spans="4:5" ht="11.25" customHeight="1">
      <c r="D6820" s="78"/>
      <c r="E6820" s="79"/>
    </row>
    <row r="6821" spans="4:5" ht="11.25" customHeight="1">
      <c r="D6821" s="78"/>
      <c r="E6821" s="79"/>
    </row>
    <row r="6822" spans="4:5" ht="11.25" customHeight="1">
      <c r="D6822" s="78"/>
      <c r="E6822" s="79"/>
    </row>
    <row r="6823" spans="4:5" ht="11.25" customHeight="1">
      <c r="D6823" s="78"/>
      <c r="E6823" s="79"/>
    </row>
    <row r="6824" spans="4:5" ht="11.25" customHeight="1">
      <c r="D6824" s="78"/>
      <c r="E6824" s="79"/>
    </row>
    <row r="6825" spans="4:5" ht="11.25" customHeight="1">
      <c r="D6825" s="78"/>
      <c r="E6825" s="79"/>
    </row>
    <row r="6826" spans="4:5" ht="11.25" customHeight="1">
      <c r="D6826" s="78"/>
      <c r="E6826" s="79"/>
    </row>
    <row r="6827" spans="4:5" ht="11.25" customHeight="1">
      <c r="D6827" s="78"/>
      <c r="E6827" s="79"/>
    </row>
    <row r="6828" spans="4:5" ht="11.25" customHeight="1">
      <c r="D6828" s="78"/>
      <c r="E6828" s="79"/>
    </row>
    <row r="6829" spans="4:5" ht="11.25" customHeight="1">
      <c r="D6829" s="78"/>
      <c r="E6829" s="79"/>
    </row>
    <row r="6830" spans="4:5" ht="11.25" customHeight="1">
      <c r="D6830" s="78"/>
      <c r="E6830" s="79"/>
    </row>
    <row r="6831" spans="4:5" ht="11.25" customHeight="1">
      <c r="D6831" s="78"/>
      <c r="E6831" s="79"/>
    </row>
    <row r="6832" spans="4:5" ht="11.25" customHeight="1">
      <c r="D6832" s="78"/>
      <c r="E6832" s="79"/>
    </row>
    <row r="6833" spans="4:5" ht="11.25" customHeight="1">
      <c r="D6833" s="78"/>
      <c r="E6833" s="79"/>
    </row>
    <row r="6834" spans="4:5" ht="11.25" customHeight="1">
      <c r="D6834" s="78"/>
      <c r="E6834" s="79"/>
    </row>
    <row r="6835" spans="4:5" ht="11.25" customHeight="1">
      <c r="D6835" s="78"/>
      <c r="E6835" s="79"/>
    </row>
    <row r="6836" spans="4:5" ht="11.25" customHeight="1">
      <c r="D6836" s="78"/>
      <c r="E6836" s="79"/>
    </row>
    <row r="6837" spans="4:5" ht="11.25" customHeight="1">
      <c r="D6837" s="78"/>
      <c r="E6837" s="79"/>
    </row>
    <row r="6838" spans="4:5" ht="11.25" customHeight="1">
      <c r="D6838" s="78"/>
      <c r="E6838" s="79"/>
    </row>
    <row r="6839" spans="4:5" ht="11.25" customHeight="1">
      <c r="D6839" s="78"/>
      <c r="E6839" s="79"/>
    </row>
    <row r="6840" spans="4:5" ht="11.25" customHeight="1">
      <c r="D6840" s="78"/>
      <c r="E6840" s="79"/>
    </row>
    <row r="6841" spans="4:5" ht="11.25" customHeight="1">
      <c r="D6841" s="78"/>
      <c r="E6841" s="79"/>
    </row>
    <row r="6842" spans="4:5" ht="11.25" customHeight="1">
      <c r="D6842" s="78"/>
      <c r="E6842" s="79"/>
    </row>
    <row r="6843" spans="4:5" ht="11.25" customHeight="1">
      <c r="D6843" s="78"/>
      <c r="E6843" s="79"/>
    </row>
    <row r="6844" spans="4:5" ht="11.25" customHeight="1">
      <c r="D6844" s="78"/>
      <c r="E6844" s="79"/>
    </row>
    <row r="6845" spans="4:5" ht="11.25" customHeight="1">
      <c r="D6845" s="78"/>
      <c r="E6845" s="79"/>
    </row>
    <row r="6846" spans="4:5" ht="11.25" customHeight="1">
      <c r="D6846" s="78"/>
      <c r="E6846" s="79"/>
    </row>
    <row r="6847" spans="4:5" ht="11.25" customHeight="1">
      <c r="D6847" s="78"/>
      <c r="E6847" s="79"/>
    </row>
    <row r="6848" spans="4:5" ht="11.25" customHeight="1">
      <c r="D6848" s="78"/>
      <c r="E6848" s="79"/>
    </row>
    <row r="6849" spans="4:5" ht="11.25" customHeight="1">
      <c r="D6849" s="78"/>
      <c r="E6849" s="79"/>
    </row>
    <row r="6850" spans="4:5" ht="11.25" customHeight="1">
      <c r="D6850" s="78"/>
      <c r="E6850" s="79"/>
    </row>
    <row r="6851" spans="4:5" ht="11.25" customHeight="1">
      <c r="D6851" s="78"/>
      <c r="E6851" s="79"/>
    </row>
    <row r="6852" spans="4:5" ht="11.25" customHeight="1">
      <c r="D6852" s="78"/>
      <c r="E6852" s="79"/>
    </row>
    <row r="6853" spans="4:5" ht="11.25" customHeight="1">
      <c r="D6853" s="78"/>
      <c r="E6853" s="79"/>
    </row>
    <row r="6854" spans="4:5" ht="11.25" customHeight="1">
      <c r="D6854" s="78"/>
      <c r="E6854" s="79"/>
    </row>
    <row r="6855" spans="4:5" ht="11.25" customHeight="1">
      <c r="D6855" s="78"/>
      <c r="E6855" s="79"/>
    </row>
    <row r="6856" spans="4:5" ht="11.25" customHeight="1">
      <c r="D6856" s="78"/>
      <c r="E6856" s="79"/>
    </row>
    <row r="6857" spans="4:5" ht="11.25" customHeight="1">
      <c r="D6857" s="78"/>
      <c r="E6857" s="79"/>
    </row>
    <row r="6858" spans="4:5" ht="11.25" customHeight="1">
      <c r="D6858" s="78"/>
      <c r="E6858" s="79"/>
    </row>
    <row r="6859" spans="4:5" ht="11.25" customHeight="1">
      <c r="D6859" s="78"/>
      <c r="E6859" s="79"/>
    </row>
    <row r="6860" spans="4:5" ht="11.25" customHeight="1">
      <c r="D6860" s="78"/>
      <c r="E6860" s="79"/>
    </row>
    <row r="6861" spans="4:5" ht="11.25" customHeight="1">
      <c r="D6861" s="78"/>
      <c r="E6861" s="79"/>
    </row>
    <row r="6862" spans="4:5" ht="11.25" customHeight="1">
      <c r="D6862" s="78"/>
      <c r="E6862" s="79"/>
    </row>
    <row r="6863" spans="4:5" ht="11.25" customHeight="1">
      <c r="D6863" s="78"/>
      <c r="E6863" s="79"/>
    </row>
    <row r="6864" spans="4:5" ht="11.25" customHeight="1">
      <c r="D6864" s="78"/>
      <c r="E6864" s="79"/>
    </row>
    <row r="6865" spans="4:5" ht="11.25" customHeight="1">
      <c r="D6865" s="78"/>
      <c r="E6865" s="79"/>
    </row>
    <row r="6866" spans="4:5" ht="11.25" customHeight="1">
      <c r="D6866" s="78"/>
      <c r="E6866" s="79"/>
    </row>
    <row r="6867" spans="4:5" ht="11.25" customHeight="1">
      <c r="D6867" s="78"/>
      <c r="E6867" s="79"/>
    </row>
    <row r="6868" spans="4:5" ht="11.25" customHeight="1">
      <c r="D6868" s="78"/>
      <c r="E6868" s="79"/>
    </row>
    <row r="6869" spans="4:5" ht="11.25" customHeight="1">
      <c r="D6869" s="78"/>
      <c r="E6869" s="79"/>
    </row>
    <row r="6870" spans="4:5" ht="11.25" customHeight="1">
      <c r="D6870" s="78"/>
      <c r="E6870" s="79"/>
    </row>
    <row r="6871" spans="4:5" ht="11.25" customHeight="1">
      <c r="D6871" s="78"/>
      <c r="E6871" s="79"/>
    </row>
    <row r="6872" spans="4:5" ht="11.25" customHeight="1">
      <c r="D6872" s="78"/>
      <c r="E6872" s="79"/>
    </row>
    <row r="6873" spans="4:5" ht="11.25" customHeight="1">
      <c r="D6873" s="78"/>
      <c r="E6873" s="79"/>
    </row>
    <row r="6874" spans="4:5" ht="11.25" customHeight="1">
      <c r="D6874" s="78"/>
      <c r="E6874" s="79"/>
    </row>
    <row r="6875" spans="4:5" ht="11.25" customHeight="1">
      <c r="D6875" s="78"/>
      <c r="E6875" s="79"/>
    </row>
    <row r="6876" spans="4:5" ht="11.25" customHeight="1">
      <c r="D6876" s="78"/>
      <c r="E6876" s="79"/>
    </row>
    <row r="6877" spans="4:5" ht="11.25" customHeight="1">
      <c r="D6877" s="78"/>
      <c r="E6877" s="79"/>
    </row>
    <row r="6878" spans="4:5" ht="11.25" customHeight="1">
      <c r="D6878" s="78"/>
      <c r="E6878" s="79"/>
    </row>
    <row r="6879" spans="4:5" ht="11.25" customHeight="1">
      <c r="D6879" s="78"/>
      <c r="E6879" s="79"/>
    </row>
    <row r="6880" spans="4:5" ht="11.25" customHeight="1">
      <c r="D6880" s="78"/>
      <c r="E6880" s="79"/>
    </row>
    <row r="6881" spans="4:5" ht="11.25" customHeight="1">
      <c r="D6881" s="78"/>
      <c r="E6881" s="79"/>
    </row>
    <row r="6882" spans="4:5" ht="11.25" customHeight="1">
      <c r="D6882" s="78"/>
      <c r="E6882" s="79"/>
    </row>
    <row r="6883" spans="4:5" ht="11.25" customHeight="1">
      <c r="D6883" s="78"/>
      <c r="E6883" s="79"/>
    </row>
    <row r="6884" spans="4:5" ht="11.25" customHeight="1">
      <c r="D6884" s="78"/>
      <c r="E6884" s="79"/>
    </row>
    <row r="6885" spans="4:5" ht="11.25" customHeight="1">
      <c r="D6885" s="78"/>
      <c r="E6885" s="79"/>
    </row>
    <row r="6886" spans="4:5" ht="11.25" customHeight="1">
      <c r="D6886" s="78"/>
      <c r="E6886" s="79"/>
    </row>
    <row r="6887" spans="4:5" ht="11.25" customHeight="1">
      <c r="D6887" s="78"/>
      <c r="E6887" s="79"/>
    </row>
    <row r="6888" spans="4:5" ht="11.25" customHeight="1">
      <c r="D6888" s="78"/>
      <c r="E6888" s="79"/>
    </row>
    <row r="6889" spans="4:5" ht="11.25" customHeight="1">
      <c r="D6889" s="78"/>
      <c r="E6889" s="79"/>
    </row>
    <row r="6890" spans="4:5" ht="11.25" customHeight="1">
      <c r="D6890" s="78"/>
      <c r="E6890" s="79"/>
    </row>
    <row r="6891" spans="4:5" ht="11.25" customHeight="1">
      <c r="D6891" s="78"/>
      <c r="E6891" s="79"/>
    </row>
    <row r="6892" spans="4:5" ht="11.25" customHeight="1">
      <c r="D6892" s="78"/>
      <c r="E6892" s="79"/>
    </row>
    <row r="6893" spans="4:5" ht="11.25" customHeight="1">
      <c r="D6893" s="78"/>
      <c r="E6893" s="79"/>
    </row>
    <row r="6894" spans="4:5" ht="11.25" customHeight="1">
      <c r="D6894" s="78"/>
      <c r="E6894" s="79"/>
    </row>
    <row r="6895" spans="4:5" ht="11.25" customHeight="1">
      <c r="D6895" s="78"/>
      <c r="E6895" s="79"/>
    </row>
    <row r="6896" spans="4:5" ht="11.25" customHeight="1">
      <c r="D6896" s="78"/>
      <c r="E6896" s="79"/>
    </row>
    <row r="6897" spans="4:5" ht="11.25" customHeight="1">
      <c r="D6897" s="78"/>
      <c r="E6897" s="79"/>
    </row>
    <row r="6898" spans="4:5" ht="11.25" customHeight="1">
      <c r="D6898" s="78"/>
      <c r="E6898" s="79"/>
    </row>
    <row r="6899" spans="4:5" ht="11.25" customHeight="1">
      <c r="D6899" s="78"/>
      <c r="E6899" s="79"/>
    </row>
    <row r="6900" spans="4:5" ht="11.25" customHeight="1">
      <c r="D6900" s="78"/>
      <c r="E6900" s="79"/>
    </row>
    <row r="6901" spans="4:5" ht="11.25" customHeight="1">
      <c r="D6901" s="78"/>
      <c r="E6901" s="79"/>
    </row>
    <row r="6902" spans="4:5" ht="11.25" customHeight="1">
      <c r="D6902" s="78"/>
      <c r="E6902" s="79"/>
    </row>
    <row r="6903" spans="4:5" ht="11.25" customHeight="1">
      <c r="D6903" s="78"/>
      <c r="E6903" s="79"/>
    </row>
    <row r="6904" spans="4:5" ht="11.25" customHeight="1">
      <c r="D6904" s="78"/>
      <c r="E6904" s="79"/>
    </row>
    <row r="6905" spans="4:5" ht="11.25" customHeight="1">
      <c r="D6905" s="78"/>
      <c r="E6905" s="79"/>
    </row>
    <row r="6906" spans="4:5" ht="11.25" customHeight="1">
      <c r="D6906" s="78"/>
      <c r="E6906" s="79"/>
    </row>
    <row r="6907" spans="4:5" ht="11.25" customHeight="1">
      <c r="D6907" s="78"/>
      <c r="E6907" s="79"/>
    </row>
    <row r="6908" spans="4:5" ht="11.25" customHeight="1">
      <c r="D6908" s="78"/>
      <c r="E6908" s="79"/>
    </row>
    <row r="6909" spans="4:5" ht="11.25" customHeight="1">
      <c r="D6909" s="78"/>
      <c r="E6909" s="79"/>
    </row>
    <row r="6910" spans="4:5" ht="11.25" customHeight="1">
      <c r="D6910" s="78"/>
      <c r="E6910" s="79"/>
    </row>
    <row r="6911" spans="4:5" ht="11.25" customHeight="1">
      <c r="D6911" s="78"/>
      <c r="E6911" s="79"/>
    </row>
    <row r="6912" spans="4:5" ht="11.25" customHeight="1">
      <c r="D6912" s="78"/>
      <c r="E6912" s="79"/>
    </row>
    <row r="6913" spans="4:5" ht="11.25" customHeight="1">
      <c r="D6913" s="78"/>
      <c r="E6913" s="79"/>
    </row>
    <row r="6914" spans="4:5" ht="11.25" customHeight="1">
      <c r="D6914" s="78"/>
      <c r="E6914" s="79"/>
    </row>
    <row r="6915" spans="4:5" ht="11.25" customHeight="1">
      <c r="D6915" s="78"/>
      <c r="E6915" s="79"/>
    </row>
    <row r="6916" spans="4:5" ht="11.25" customHeight="1">
      <c r="D6916" s="78"/>
      <c r="E6916" s="79"/>
    </row>
    <row r="6917" spans="4:5" ht="11.25" customHeight="1">
      <c r="D6917" s="78"/>
      <c r="E6917" s="79"/>
    </row>
    <row r="6918" spans="4:5" ht="11.25" customHeight="1">
      <c r="D6918" s="78"/>
      <c r="E6918" s="79"/>
    </row>
    <row r="6919" spans="4:5" ht="11.25" customHeight="1">
      <c r="D6919" s="78"/>
      <c r="E6919" s="79"/>
    </row>
    <row r="6920" spans="4:5" ht="11.25" customHeight="1">
      <c r="D6920" s="78"/>
      <c r="E6920" s="79"/>
    </row>
    <row r="6921" spans="4:5" ht="11.25" customHeight="1">
      <c r="D6921" s="78"/>
      <c r="E6921" s="79"/>
    </row>
    <row r="6922" spans="4:5" ht="11.25" customHeight="1">
      <c r="D6922" s="78"/>
      <c r="E6922" s="79"/>
    </row>
    <row r="6923" spans="4:5" ht="11.25" customHeight="1">
      <c r="D6923" s="78"/>
      <c r="E6923" s="79"/>
    </row>
    <row r="6924" spans="4:5" ht="11.25" customHeight="1">
      <c r="D6924" s="78"/>
      <c r="E6924" s="79"/>
    </row>
    <row r="6925" spans="4:5" ht="11.25" customHeight="1">
      <c r="D6925" s="78"/>
      <c r="E6925" s="79"/>
    </row>
    <row r="6926" spans="4:5" ht="11.25" customHeight="1">
      <c r="D6926" s="78"/>
      <c r="E6926" s="79"/>
    </row>
    <row r="6927" spans="4:5" ht="11.25" customHeight="1">
      <c r="D6927" s="78"/>
      <c r="E6927" s="79"/>
    </row>
    <row r="6928" spans="4:5" ht="11.25" customHeight="1">
      <c r="D6928" s="78"/>
      <c r="E6928" s="79"/>
    </row>
    <row r="6929" spans="4:5" ht="11.25" customHeight="1">
      <c r="D6929" s="78"/>
      <c r="E6929" s="79"/>
    </row>
    <row r="6930" spans="4:5" ht="11.25" customHeight="1">
      <c r="D6930" s="78"/>
      <c r="E6930" s="79"/>
    </row>
    <row r="6931" spans="4:5" ht="11.25" customHeight="1">
      <c r="D6931" s="78"/>
      <c r="E6931" s="79"/>
    </row>
    <row r="6932" spans="4:5" ht="11.25" customHeight="1">
      <c r="D6932" s="78"/>
      <c r="E6932" s="79"/>
    </row>
    <row r="6933" spans="4:5" ht="11.25" customHeight="1">
      <c r="D6933" s="78"/>
      <c r="E6933" s="79"/>
    </row>
    <row r="6934" spans="4:5" ht="11.25" customHeight="1">
      <c r="D6934" s="78"/>
      <c r="E6934" s="79"/>
    </row>
    <row r="6935" spans="4:5" ht="11.25" customHeight="1">
      <c r="D6935" s="78"/>
      <c r="E6935" s="79"/>
    </row>
    <row r="6936" spans="4:5" ht="11.25" customHeight="1">
      <c r="D6936" s="78"/>
      <c r="E6936" s="79"/>
    </row>
    <row r="6937" spans="4:5" ht="11.25" customHeight="1">
      <c r="D6937" s="78"/>
      <c r="E6937" s="79"/>
    </row>
    <row r="6938" spans="4:5" ht="11.25" customHeight="1">
      <c r="D6938" s="78"/>
      <c r="E6938" s="79"/>
    </row>
    <row r="6939" spans="4:5" ht="11.25" customHeight="1">
      <c r="D6939" s="78"/>
      <c r="E6939" s="79"/>
    </row>
    <row r="6940" spans="4:5" ht="11.25" customHeight="1">
      <c r="D6940" s="78"/>
      <c r="E6940" s="79"/>
    </row>
    <row r="6941" spans="4:5" ht="11.25" customHeight="1">
      <c r="D6941" s="78"/>
      <c r="E6941" s="79"/>
    </row>
    <row r="6942" spans="4:5" ht="11.25" customHeight="1">
      <c r="D6942" s="78"/>
      <c r="E6942" s="79"/>
    </row>
    <row r="6943" spans="4:5" ht="11.25" customHeight="1">
      <c r="D6943" s="78"/>
      <c r="E6943" s="79"/>
    </row>
    <row r="6944" spans="4:5" ht="11.25" customHeight="1">
      <c r="D6944" s="78"/>
      <c r="E6944" s="79"/>
    </row>
    <row r="6945" spans="4:5" ht="11.25" customHeight="1">
      <c r="D6945" s="78"/>
      <c r="E6945" s="79"/>
    </row>
    <row r="6946" spans="4:5" ht="11.25" customHeight="1">
      <c r="D6946" s="78"/>
      <c r="E6946" s="79"/>
    </row>
    <row r="6947" spans="4:5" ht="11.25" customHeight="1">
      <c r="D6947" s="78"/>
      <c r="E6947" s="79"/>
    </row>
    <row r="6948" spans="4:5" ht="11.25" customHeight="1">
      <c r="D6948" s="78"/>
      <c r="E6948" s="79"/>
    </row>
    <row r="6949" spans="4:5" ht="11.25" customHeight="1">
      <c r="D6949" s="78"/>
      <c r="E6949" s="79"/>
    </row>
    <row r="6950" spans="4:5" ht="11.25" customHeight="1">
      <c r="D6950" s="78"/>
      <c r="E6950" s="79"/>
    </row>
    <row r="6951" spans="4:5" ht="11.25" customHeight="1">
      <c r="D6951" s="78"/>
      <c r="E6951" s="79"/>
    </row>
    <row r="6952" spans="4:5" ht="11.25" customHeight="1">
      <c r="D6952" s="78"/>
      <c r="E6952" s="79"/>
    </row>
    <row r="6953" spans="4:5" ht="11.25" customHeight="1">
      <c r="D6953" s="78"/>
      <c r="E6953" s="79"/>
    </row>
    <row r="6954" spans="4:5" ht="11.25" customHeight="1">
      <c r="D6954" s="78"/>
      <c r="E6954" s="79"/>
    </row>
    <row r="6955" spans="4:5" ht="11.25" customHeight="1">
      <c r="D6955" s="78"/>
      <c r="E6955" s="79"/>
    </row>
    <row r="6956" spans="4:5" ht="11.25" customHeight="1">
      <c r="D6956" s="78"/>
      <c r="E6956" s="79"/>
    </row>
    <row r="6957" spans="4:5" ht="11.25" customHeight="1">
      <c r="D6957" s="78"/>
      <c r="E6957" s="79"/>
    </row>
    <row r="6958" spans="4:5" ht="11.25" customHeight="1">
      <c r="D6958" s="78"/>
      <c r="E6958" s="79"/>
    </row>
    <row r="6959" spans="4:5" ht="11.25" customHeight="1">
      <c r="D6959" s="78"/>
      <c r="E6959" s="79"/>
    </row>
    <row r="6960" spans="4:5" ht="11.25" customHeight="1">
      <c r="D6960" s="78"/>
      <c r="E6960" s="79"/>
    </row>
    <row r="6961" spans="4:5" ht="11.25" customHeight="1">
      <c r="D6961" s="78"/>
      <c r="E6961" s="79"/>
    </row>
    <row r="6962" spans="4:5" ht="11.25" customHeight="1">
      <c r="D6962" s="78"/>
      <c r="E6962" s="79"/>
    </row>
    <row r="6963" spans="4:5" ht="11.25" customHeight="1">
      <c r="D6963" s="78"/>
      <c r="E6963" s="79"/>
    </row>
    <row r="6964" spans="4:5" ht="11.25" customHeight="1">
      <c r="D6964" s="78"/>
      <c r="E6964" s="79"/>
    </row>
    <row r="6965" spans="4:5" ht="11.25" customHeight="1">
      <c r="D6965" s="78"/>
      <c r="E6965" s="79"/>
    </row>
    <row r="6966" spans="4:5" ht="11.25" customHeight="1">
      <c r="D6966" s="78"/>
      <c r="E6966" s="79"/>
    </row>
    <row r="6967" spans="4:5" ht="11.25" customHeight="1">
      <c r="D6967" s="78"/>
      <c r="E6967" s="79"/>
    </row>
    <row r="6968" spans="4:5" ht="11.25" customHeight="1">
      <c r="D6968" s="78"/>
      <c r="E6968" s="79"/>
    </row>
    <row r="6969" spans="4:5" ht="11.25" customHeight="1">
      <c r="D6969" s="78"/>
      <c r="E6969" s="79"/>
    </row>
    <row r="6970" spans="4:5" ht="11.25" customHeight="1">
      <c r="D6970" s="78"/>
      <c r="E6970" s="79"/>
    </row>
    <row r="6971" spans="4:5" ht="11.25" customHeight="1">
      <c r="D6971" s="78"/>
      <c r="E6971" s="79"/>
    </row>
    <row r="6972" spans="4:5" ht="11.25" customHeight="1">
      <c r="D6972" s="78"/>
      <c r="E6972" s="79"/>
    </row>
    <row r="6973" spans="4:5" ht="11.25" customHeight="1">
      <c r="D6973" s="78"/>
      <c r="E6973" s="79"/>
    </row>
    <row r="6974" spans="4:5" ht="11.25" customHeight="1">
      <c r="D6974" s="78"/>
      <c r="E6974" s="79"/>
    </row>
    <row r="6975" spans="4:5" ht="11.25" customHeight="1">
      <c r="D6975" s="78"/>
      <c r="E6975" s="79"/>
    </row>
    <row r="6976" spans="4:5" ht="11.25" customHeight="1">
      <c r="D6976" s="78"/>
      <c r="E6976" s="79"/>
    </row>
    <row r="6977" spans="4:5" ht="11.25" customHeight="1">
      <c r="D6977" s="78"/>
      <c r="E6977" s="79"/>
    </row>
    <row r="6978" spans="4:5" ht="11.25" customHeight="1">
      <c r="D6978" s="78"/>
      <c r="E6978" s="79"/>
    </row>
    <row r="6979" spans="4:5" ht="11.25" customHeight="1">
      <c r="D6979" s="78"/>
      <c r="E6979" s="79"/>
    </row>
    <row r="6980" spans="4:5" ht="11.25" customHeight="1">
      <c r="D6980" s="78"/>
      <c r="E6980" s="79"/>
    </row>
    <row r="6981" spans="4:5" ht="11.25" customHeight="1">
      <c r="D6981" s="78"/>
      <c r="E6981" s="79"/>
    </row>
    <row r="6982" spans="4:5" ht="11.25" customHeight="1">
      <c r="D6982" s="78"/>
      <c r="E6982" s="79"/>
    </row>
    <row r="6983" spans="4:5" ht="11.25" customHeight="1">
      <c r="D6983" s="78"/>
      <c r="E6983" s="79"/>
    </row>
    <row r="6984" spans="4:5" ht="11.25" customHeight="1">
      <c r="D6984" s="78"/>
      <c r="E6984" s="79"/>
    </row>
    <row r="6985" spans="4:5" ht="11.25" customHeight="1">
      <c r="D6985" s="78"/>
      <c r="E6985" s="79"/>
    </row>
    <row r="6986" spans="4:5" ht="11.25" customHeight="1">
      <c r="D6986" s="78"/>
      <c r="E6986" s="79"/>
    </row>
    <row r="6987" spans="4:5" ht="11.25" customHeight="1">
      <c r="D6987" s="78"/>
      <c r="E6987" s="79"/>
    </row>
    <row r="6988" spans="4:5" ht="11.25" customHeight="1">
      <c r="D6988" s="78"/>
      <c r="E6988" s="79"/>
    </row>
    <row r="6989" spans="4:5" ht="11.25" customHeight="1">
      <c r="D6989" s="78"/>
      <c r="E6989" s="79"/>
    </row>
    <row r="6990" spans="4:5" ht="11.25" customHeight="1">
      <c r="D6990" s="78"/>
      <c r="E6990" s="79"/>
    </row>
    <row r="6991" spans="4:5" ht="11.25" customHeight="1">
      <c r="D6991" s="78"/>
      <c r="E6991" s="79"/>
    </row>
    <row r="6992" spans="4:5" ht="11.25" customHeight="1">
      <c r="D6992" s="78"/>
      <c r="E6992" s="79"/>
    </row>
    <row r="6993" spans="4:5" ht="11.25" customHeight="1">
      <c r="D6993" s="78"/>
      <c r="E6993" s="79"/>
    </row>
    <row r="6994" spans="4:5" ht="11.25" customHeight="1">
      <c r="D6994" s="78"/>
      <c r="E6994" s="79"/>
    </row>
    <row r="6995" spans="4:5" ht="11.25" customHeight="1">
      <c r="D6995" s="78"/>
      <c r="E6995" s="79"/>
    </row>
    <row r="6996" spans="4:5" ht="11.25" customHeight="1">
      <c r="D6996" s="78"/>
      <c r="E6996" s="79"/>
    </row>
    <row r="6997" spans="4:5" ht="11.25" customHeight="1">
      <c r="D6997" s="78"/>
      <c r="E6997" s="79"/>
    </row>
    <row r="6998" spans="4:5" ht="11.25" customHeight="1">
      <c r="D6998" s="78"/>
      <c r="E6998" s="79"/>
    </row>
    <row r="6999" spans="4:5" ht="11.25" customHeight="1">
      <c r="D6999" s="78"/>
      <c r="E6999" s="79"/>
    </row>
    <row r="7000" spans="4:5" ht="11.25" customHeight="1">
      <c r="D7000" s="78"/>
      <c r="E7000" s="79"/>
    </row>
    <row r="7001" spans="4:5" ht="11.25" customHeight="1">
      <c r="D7001" s="78"/>
      <c r="E7001" s="79"/>
    </row>
    <row r="7002" spans="4:5" ht="11.25" customHeight="1">
      <c r="D7002" s="78"/>
      <c r="E7002" s="79"/>
    </row>
    <row r="7003" spans="4:5" ht="11.25" customHeight="1">
      <c r="D7003" s="78"/>
      <c r="E7003" s="79"/>
    </row>
    <row r="7004" spans="4:5" ht="11.25" customHeight="1">
      <c r="D7004" s="78"/>
      <c r="E7004" s="79"/>
    </row>
    <row r="7005" spans="4:5" ht="11.25" customHeight="1">
      <c r="D7005" s="78"/>
      <c r="E7005" s="79"/>
    </row>
    <row r="7006" spans="4:5" ht="11.25" customHeight="1">
      <c r="D7006" s="78"/>
      <c r="E7006" s="79"/>
    </row>
    <row r="7007" spans="4:5" ht="11.25" customHeight="1">
      <c r="D7007" s="78"/>
      <c r="E7007" s="79"/>
    </row>
    <row r="7008" spans="4:5" ht="11.25" customHeight="1">
      <c r="D7008" s="78"/>
      <c r="E7008" s="79"/>
    </row>
    <row r="7009" spans="4:5" ht="11.25" customHeight="1">
      <c r="D7009" s="78"/>
      <c r="E7009" s="79"/>
    </row>
    <row r="7010" spans="4:5" ht="11.25" customHeight="1">
      <c r="D7010" s="78"/>
      <c r="E7010" s="79"/>
    </row>
    <row r="7011" spans="4:5" ht="11.25" customHeight="1">
      <c r="D7011" s="78"/>
      <c r="E7011" s="79"/>
    </row>
    <row r="7012" spans="4:5" ht="11.25" customHeight="1">
      <c r="D7012" s="78"/>
      <c r="E7012" s="79"/>
    </row>
    <row r="7013" spans="4:5" ht="11.25" customHeight="1">
      <c r="D7013" s="78"/>
      <c r="E7013" s="79"/>
    </row>
    <row r="7014" spans="4:5" ht="11.25" customHeight="1">
      <c r="D7014" s="78"/>
      <c r="E7014" s="79"/>
    </row>
    <row r="7015" spans="4:5" ht="11.25" customHeight="1">
      <c r="D7015" s="78"/>
      <c r="E7015" s="79"/>
    </row>
    <row r="7016" spans="4:5" ht="11.25" customHeight="1">
      <c r="D7016" s="78"/>
      <c r="E7016" s="79"/>
    </row>
    <row r="7017" spans="4:5" ht="11.25" customHeight="1">
      <c r="D7017" s="78"/>
      <c r="E7017" s="79"/>
    </row>
    <row r="7018" spans="4:5" ht="11.25" customHeight="1">
      <c r="D7018" s="78"/>
      <c r="E7018" s="79"/>
    </row>
    <row r="7019" spans="4:5" ht="11.25" customHeight="1">
      <c r="D7019" s="78"/>
      <c r="E7019" s="79"/>
    </row>
    <row r="7020" spans="4:5" ht="11.25" customHeight="1">
      <c r="D7020" s="78"/>
      <c r="E7020" s="79"/>
    </row>
    <row r="7021" spans="4:5" ht="11.25" customHeight="1">
      <c r="D7021" s="78"/>
      <c r="E7021" s="79"/>
    </row>
    <row r="7022" spans="4:5" ht="11.25" customHeight="1">
      <c r="D7022" s="78"/>
      <c r="E7022" s="79"/>
    </row>
    <row r="7023" spans="4:5" ht="11.25" customHeight="1">
      <c r="D7023" s="78"/>
      <c r="E7023" s="79"/>
    </row>
    <row r="7024" spans="4:5" ht="11.25" customHeight="1">
      <c r="D7024" s="78"/>
      <c r="E7024" s="79"/>
    </row>
    <row r="7025" spans="4:5" ht="11.25" customHeight="1">
      <c r="D7025" s="78"/>
      <c r="E7025" s="79"/>
    </row>
    <row r="7026" spans="4:5" ht="11.25" customHeight="1">
      <c r="D7026" s="78"/>
      <c r="E7026" s="79"/>
    </row>
    <row r="7027" spans="4:5" ht="11.25" customHeight="1">
      <c r="D7027" s="78"/>
      <c r="E7027" s="79"/>
    </row>
    <row r="7028" spans="4:5" ht="11.25" customHeight="1">
      <c r="D7028" s="78"/>
      <c r="E7028" s="79"/>
    </row>
    <row r="7029" spans="4:5" ht="11.25" customHeight="1">
      <c r="D7029" s="78"/>
      <c r="E7029" s="79"/>
    </row>
    <row r="7030" spans="4:5" ht="11.25" customHeight="1">
      <c r="D7030" s="78"/>
      <c r="E7030" s="79"/>
    </row>
    <row r="7031" spans="4:5" ht="11.25" customHeight="1">
      <c r="D7031" s="78"/>
      <c r="E7031" s="79"/>
    </row>
    <row r="7032" spans="4:5" ht="11.25" customHeight="1">
      <c r="D7032" s="78"/>
      <c r="E7032" s="79"/>
    </row>
    <row r="7033" spans="4:5" ht="11.25" customHeight="1">
      <c r="D7033" s="78"/>
      <c r="E7033" s="79"/>
    </row>
    <row r="7034" spans="4:5" ht="11.25" customHeight="1">
      <c r="D7034" s="78"/>
      <c r="E7034" s="79"/>
    </row>
    <row r="7035" spans="4:5" ht="11.25" customHeight="1">
      <c r="D7035" s="78"/>
      <c r="E7035" s="79"/>
    </row>
    <row r="7036" spans="4:5" ht="11.25" customHeight="1">
      <c r="D7036" s="78"/>
      <c r="E7036" s="79"/>
    </row>
    <row r="7037" spans="4:5" ht="11.25" customHeight="1">
      <c r="D7037" s="78"/>
      <c r="E7037" s="79"/>
    </row>
    <row r="7038" spans="4:5" ht="11.25" customHeight="1">
      <c r="D7038" s="78"/>
      <c r="E7038" s="79"/>
    </row>
    <row r="7039" spans="4:5" ht="11.25" customHeight="1">
      <c r="D7039" s="78"/>
      <c r="E7039" s="79"/>
    </row>
    <row r="7040" spans="4:5" ht="11.25" customHeight="1">
      <c r="D7040" s="78"/>
      <c r="E7040" s="79"/>
    </row>
    <row r="7041" spans="4:5" ht="11.25" customHeight="1">
      <c r="D7041" s="78"/>
      <c r="E7041" s="79"/>
    </row>
    <row r="7042" spans="4:5" ht="11.25" customHeight="1">
      <c r="D7042" s="78"/>
      <c r="E7042" s="79"/>
    </row>
    <row r="7043" spans="4:5" ht="11.25" customHeight="1">
      <c r="D7043" s="78"/>
      <c r="E7043" s="79"/>
    </row>
    <row r="7044" spans="4:5" ht="11.25" customHeight="1">
      <c r="D7044" s="78"/>
      <c r="E7044" s="79"/>
    </row>
    <row r="7045" spans="4:5" ht="11.25" customHeight="1">
      <c r="D7045" s="78"/>
      <c r="E7045" s="79"/>
    </row>
    <row r="7046" spans="4:5" ht="11.25" customHeight="1">
      <c r="D7046" s="78"/>
      <c r="E7046" s="79"/>
    </row>
    <row r="7047" spans="4:5" ht="11.25" customHeight="1">
      <c r="D7047" s="78"/>
      <c r="E7047" s="79"/>
    </row>
    <row r="7048" spans="4:5" ht="11.25" customHeight="1">
      <c r="D7048" s="78"/>
      <c r="E7048" s="79"/>
    </row>
    <row r="7049" spans="4:5" ht="11.25" customHeight="1">
      <c r="D7049" s="78"/>
      <c r="E7049" s="79"/>
    </row>
    <row r="7050" spans="4:5" ht="11.25" customHeight="1">
      <c r="D7050" s="78"/>
      <c r="E7050" s="79"/>
    </row>
    <row r="7051" spans="4:5" ht="11.25" customHeight="1">
      <c r="D7051" s="78"/>
      <c r="E7051" s="79"/>
    </row>
    <row r="7052" spans="4:5" ht="11.25" customHeight="1">
      <c r="D7052" s="78"/>
      <c r="E7052" s="79"/>
    </row>
    <row r="7053" spans="4:5" ht="11.25" customHeight="1">
      <c r="D7053" s="78"/>
      <c r="E7053" s="79"/>
    </row>
    <row r="7054" spans="4:5" ht="11.25" customHeight="1">
      <c r="D7054" s="78"/>
      <c r="E7054" s="79"/>
    </row>
    <row r="7055" spans="4:5" ht="11.25" customHeight="1">
      <c r="D7055" s="78"/>
      <c r="E7055" s="79"/>
    </row>
    <row r="7056" spans="4:5" ht="11.25" customHeight="1">
      <c r="D7056" s="78"/>
      <c r="E7056" s="79"/>
    </row>
    <row r="7057" spans="4:5" ht="11.25" customHeight="1">
      <c r="D7057" s="78"/>
      <c r="E7057" s="79"/>
    </row>
    <row r="7058" spans="4:5" ht="11.25" customHeight="1">
      <c r="D7058" s="78"/>
      <c r="E7058" s="79"/>
    </row>
    <row r="7059" spans="4:5" ht="11.25" customHeight="1">
      <c r="D7059" s="78"/>
      <c r="E7059" s="79"/>
    </row>
    <row r="7060" spans="4:5" ht="11.25" customHeight="1">
      <c r="D7060" s="78"/>
      <c r="E7060" s="79"/>
    </row>
    <row r="7061" spans="4:5" ht="11.25" customHeight="1">
      <c r="D7061" s="78"/>
      <c r="E7061" s="79"/>
    </row>
    <row r="7062" spans="4:5" ht="11.25" customHeight="1">
      <c r="D7062" s="78"/>
      <c r="E7062" s="79"/>
    </row>
    <row r="7063" spans="4:5" ht="11.25" customHeight="1">
      <c r="D7063" s="78"/>
      <c r="E7063" s="79"/>
    </row>
    <row r="7064" spans="4:5" ht="11.25" customHeight="1">
      <c r="D7064" s="78"/>
      <c r="E7064" s="79"/>
    </row>
    <row r="7065" spans="4:5" ht="11.25" customHeight="1">
      <c r="D7065" s="78"/>
      <c r="E7065" s="79"/>
    </row>
    <row r="7066" spans="4:5" ht="11.25" customHeight="1">
      <c r="D7066" s="78"/>
      <c r="E7066" s="79"/>
    </row>
    <row r="7067" spans="4:5" ht="11.25" customHeight="1">
      <c r="D7067" s="78"/>
      <c r="E7067" s="79"/>
    </row>
    <row r="7068" spans="4:5" ht="11.25" customHeight="1">
      <c r="D7068" s="78"/>
      <c r="E7068" s="79"/>
    </row>
    <row r="7069" spans="4:5" ht="11.25" customHeight="1">
      <c r="D7069" s="78"/>
      <c r="E7069" s="79"/>
    </row>
    <row r="7070" spans="4:5" ht="11.25" customHeight="1">
      <c r="D7070" s="78"/>
      <c r="E7070" s="79"/>
    </row>
    <row r="7071" spans="4:5" ht="11.25" customHeight="1">
      <c r="D7071" s="78"/>
      <c r="E7071" s="79"/>
    </row>
    <row r="7072" spans="4:5" ht="11.25" customHeight="1">
      <c r="D7072" s="78"/>
      <c r="E7072" s="79"/>
    </row>
    <row r="7073" spans="4:5" ht="11.25" customHeight="1">
      <c r="D7073" s="78"/>
      <c r="E7073" s="79"/>
    </row>
    <row r="7074" spans="4:5" ht="11.25" customHeight="1">
      <c r="D7074" s="78"/>
      <c r="E7074" s="79"/>
    </row>
    <row r="7075" spans="4:5" ht="11.25" customHeight="1">
      <c r="D7075" s="78"/>
      <c r="E7075" s="79"/>
    </row>
    <row r="7076" spans="4:5" ht="11.25" customHeight="1">
      <c r="D7076" s="78"/>
      <c r="E7076" s="79"/>
    </row>
    <row r="7077" spans="4:5" ht="11.25" customHeight="1">
      <c r="D7077" s="78"/>
      <c r="E7077" s="79"/>
    </row>
    <row r="7078" spans="4:5" ht="11.25" customHeight="1">
      <c r="D7078" s="78"/>
      <c r="E7078" s="79"/>
    </row>
    <row r="7079" spans="4:5" ht="11.25" customHeight="1">
      <c r="D7079" s="78"/>
      <c r="E7079" s="79"/>
    </row>
    <row r="7080" spans="4:5" ht="11.25" customHeight="1">
      <c r="D7080" s="78"/>
      <c r="E7080" s="79"/>
    </row>
    <row r="7081" spans="4:5" ht="11.25" customHeight="1">
      <c r="D7081" s="78"/>
      <c r="E7081" s="79"/>
    </row>
    <row r="7082" spans="4:5" ht="11.25" customHeight="1">
      <c r="D7082" s="78"/>
      <c r="E7082" s="79"/>
    </row>
    <row r="7083" spans="4:5" ht="11.25" customHeight="1">
      <c r="D7083" s="78"/>
      <c r="E7083" s="79"/>
    </row>
    <row r="7084" spans="4:5" ht="11.25" customHeight="1">
      <c r="D7084" s="78"/>
      <c r="E7084" s="79"/>
    </row>
    <row r="7085" spans="4:5" ht="11.25" customHeight="1">
      <c r="D7085" s="78"/>
      <c r="E7085" s="79"/>
    </row>
    <row r="7086" spans="4:5" ht="11.25" customHeight="1">
      <c r="D7086" s="78"/>
      <c r="E7086" s="79"/>
    </row>
    <row r="7087" spans="4:5" ht="11.25" customHeight="1">
      <c r="D7087" s="78"/>
      <c r="E7087" s="79"/>
    </row>
    <row r="7088" spans="4:5" ht="11.25" customHeight="1">
      <c r="D7088" s="78"/>
      <c r="E7088" s="79"/>
    </row>
    <row r="7089" spans="4:5" ht="11.25" customHeight="1">
      <c r="D7089" s="78"/>
      <c r="E7089" s="79"/>
    </row>
    <row r="7090" spans="4:5" ht="11.25" customHeight="1">
      <c r="D7090" s="78"/>
      <c r="E7090" s="79"/>
    </row>
    <row r="7091" spans="4:5" ht="11.25" customHeight="1">
      <c r="D7091" s="78"/>
      <c r="E7091" s="79"/>
    </row>
    <row r="7092" spans="4:5" ht="11.25" customHeight="1">
      <c r="D7092" s="78"/>
      <c r="E7092" s="79"/>
    </row>
    <row r="7093" spans="4:5" ht="11.25" customHeight="1">
      <c r="D7093" s="78"/>
      <c r="E7093" s="79"/>
    </row>
    <row r="7094" spans="4:5" ht="11.25" customHeight="1">
      <c r="D7094" s="78"/>
      <c r="E7094" s="79"/>
    </row>
    <row r="7095" spans="4:5" ht="11.25" customHeight="1">
      <c r="D7095" s="78"/>
      <c r="E7095" s="79"/>
    </row>
    <row r="7096" spans="4:5" ht="11.25" customHeight="1">
      <c r="D7096" s="78"/>
      <c r="E7096" s="79"/>
    </row>
    <row r="7097" spans="4:5" ht="11.25" customHeight="1">
      <c r="D7097" s="78"/>
      <c r="E7097" s="79"/>
    </row>
    <row r="7098" spans="4:5" ht="11.25" customHeight="1">
      <c r="D7098" s="78"/>
      <c r="E7098" s="79"/>
    </row>
    <row r="7099" spans="4:5" ht="11.25" customHeight="1">
      <c r="D7099" s="78"/>
      <c r="E7099" s="79"/>
    </row>
    <row r="7100" spans="4:5" ht="11.25" customHeight="1">
      <c r="D7100" s="78"/>
      <c r="E7100" s="79"/>
    </row>
    <row r="7101" spans="4:5" ht="11.25" customHeight="1">
      <c r="D7101" s="78"/>
      <c r="E7101" s="79"/>
    </row>
    <row r="7102" spans="4:5" ht="11.25" customHeight="1">
      <c r="D7102" s="78"/>
      <c r="E7102" s="79"/>
    </row>
    <row r="7103" spans="4:5" ht="11.25" customHeight="1">
      <c r="D7103" s="78"/>
      <c r="E7103" s="79"/>
    </row>
    <row r="7104" spans="4:5" ht="11.25" customHeight="1">
      <c r="D7104" s="78"/>
      <c r="E7104" s="79"/>
    </row>
    <row r="7105" spans="4:5" ht="11.25" customHeight="1">
      <c r="D7105" s="78"/>
      <c r="E7105" s="79"/>
    </row>
    <row r="7106" spans="4:5" ht="11.25" customHeight="1">
      <c r="D7106" s="78"/>
      <c r="E7106" s="79"/>
    </row>
    <row r="7107" spans="4:5" ht="11.25" customHeight="1">
      <c r="D7107" s="78"/>
      <c r="E7107" s="79"/>
    </row>
    <row r="7108" spans="4:5" ht="11.25" customHeight="1">
      <c r="D7108" s="78"/>
      <c r="E7108" s="79"/>
    </row>
    <row r="7109" spans="4:5" ht="11.25" customHeight="1">
      <c r="D7109" s="78"/>
      <c r="E7109" s="79"/>
    </row>
    <row r="7110" spans="4:5" ht="11.25" customHeight="1">
      <c r="D7110" s="78"/>
      <c r="E7110" s="79"/>
    </row>
    <row r="7111" spans="4:5" ht="11.25" customHeight="1">
      <c r="D7111" s="78"/>
      <c r="E7111" s="79"/>
    </row>
    <row r="7112" spans="4:5" ht="11.25" customHeight="1">
      <c r="D7112" s="78"/>
      <c r="E7112" s="79"/>
    </row>
    <row r="7113" spans="4:5" ht="11.25" customHeight="1">
      <c r="D7113" s="78"/>
      <c r="E7113" s="79"/>
    </row>
    <row r="7114" spans="4:5" ht="11.25" customHeight="1">
      <c r="D7114" s="78"/>
      <c r="E7114" s="79"/>
    </row>
    <row r="7115" spans="4:5" ht="11.25" customHeight="1">
      <c r="D7115" s="78"/>
      <c r="E7115" s="79"/>
    </row>
    <row r="7116" spans="4:5" ht="11.25" customHeight="1">
      <c r="D7116" s="78"/>
      <c r="E7116" s="79"/>
    </row>
    <row r="7117" spans="4:5" ht="11.25" customHeight="1">
      <c r="D7117" s="78"/>
      <c r="E7117" s="79"/>
    </row>
    <row r="7118" spans="4:5" ht="11.25" customHeight="1">
      <c r="D7118" s="78"/>
      <c r="E7118" s="79"/>
    </row>
    <row r="7119" spans="4:5" ht="11.25" customHeight="1">
      <c r="D7119" s="78"/>
      <c r="E7119" s="79"/>
    </row>
    <row r="7120" spans="4:5" ht="11.25" customHeight="1">
      <c r="D7120" s="78"/>
      <c r="E7120" s="79"/>
    </row>
    <row r="7121" spans="4:5" ht="11.25" customHeight="1">
      <c r="D7121" s="78"/>
      <c r="E7121" s="79"/>
    </row>
    <row r="7122" spans="4:5" ht="11.25" customHeight="1">
      <c r="D7122" s="78"/>
      <c r="E7122" s="79"/>
    </row>
    <row r="7123" spans="4:5" ht="11.25" customHeight="1">
      <c r="D7123" s="78"/>
      <c r="E7123" s="79"/>
    </row>
    <row r="7124" spans="4:5" ht="11.25" customHeight="1">
      <c r="D7124" s="78"/>
      <c r="E7124" s="79"/>
    </row>
    <row r="7125" spans="4:5" ht="11.25" customHeight="1">
      <c r="D7125" s="78"/>
      <c r="E7125" s="79"/>
    </row>
    <row r="7126" spans="4:5" ht="11.25" customHeight="1">
      <c r="D7126" s="78"/>
      <c r="E7126" s="79"/>
    </row>
    <row r="7127" spans="4:5" ht="11.25" customHeight="1">
      <c r="D7127" s="78"/>
      <c r="E7127" s="79"/>
    </row>
    <row r="7128" spans="4:5" ht="11.25" customHeight="1">
      <c r="D7128" s="78"/>
      <c r="E7128" s="79"/>
    </row>
    <row r="7129" spans="4:5" ht="11.25" customHeight="1">
      <c r="D7129" s="78"/>
      <c r="E7129" s="79"/>
    </row>
    <row r="7130" spans="4:5" ht="11.25" customHeight="1">
      <c r="D7130" s="78"/>
      <c r="E7130" s="79"/>
    </row>
    <row r="7131" spans="4:5" ht="11.25" customHeight="1">
      <c r="D7131" s="78"/>
      <c r="E7131" s="79"/>
    </row>
    <row r="7132" spans="4:5" ht="11.25" customHeight="1">
      <c r="D7132" s="78"/>
      <c r="E7132" s="79"/>
    </row>
    <row r="7133" spans="4:5" ht="11.25" customHeight="1">
      <c r="D7133" s="78"/>
      <c r="E7133" s="79"/>
    </row>
    <row r="7134" spans="4:5" ht="11.25" customHeight="1">
      <c r="D7134" s="78"/>
      <c r="E7134" s="79"/>
    </row>
    <row r="7135" spans="4:5" ht="11.25" customHeight="1">
      <c r="D7135" s="78"/>
      <c r="E7135" s="79"/>
    </row>
    <row r="7136" spans="4:5" ht="11.25" customHeight="1">
      <c r="D7136" s="78"/>
      <c r="E7136" s="79"/>
    </row>
    <row r="7137" spans="4:5" ht="11.25" customHeight="1">
      <c r="D7137" s="78"/>
      <c r="E7137" s="79"/>
    </row>
    <row r="7138" spans="4:5" ht="11.25" customHeight="1">
      <c r="D7138" s="78"/>
      <c r="E7138" s="79"/>
    </row>
    <row r="7139" spans="4:5" ht="11.25" customHeight="1">
      <c r="D7139" s="78"/>
      <c r="E7139" s="79"/>
    </row>
    <row r="7140" spans="4:5" ht="11.25" customHeight="1">
      <c r="D7140" s="78"/>
      <c r="E7140" s="79"/>
    </row>
    <row r="7141" spans="4:5" ht="11.25" customHeight="1">
      <c r="D7141" s="78"/>
      <c r="E7141" s="79"/>
    </row>
    <row r="7142" spans="4:5" ht="11.25" customHeight="1">
      <c r="D7142" s="78"/>
      <c r="E7142" s="79"/>
    </row>
    <row r="7143" spans="4:5" ht="11.25" customHeight="1">
      <c r="D7143" s="78"/>
      <c r="E7143" s="79"/>
    </row>
    <row r="7144" spans="4:5" ht="11.25" customHeight="1">
      <c r="D7144" s="78"/>
      <c r="E7144" s="79"/>
    </row>
    <row r="7145" spans="4:5" ht="11.25" customHeight="1">
      <c r="D7145" s="78"/>
      <c r="E7145" s="79"/>
    </row>
    <row r="7146" spans="4:5" ht="11.25" customHeight="1">
      <c r="D7146" s="78"/>
      <c r="E7146" s="79"/>
    </row>
    <row r="7147" spans="4:5" ht="11.25" customHeight="1">
      <c r="D7147" s="78"/>
      <c r="E7147" s="79"/>
    </row>
    <row r="7148" spans="4:5" ht="11.25" customHeight="1">
      <c r="D7148" s="78"/>
      <c r="E7148" s="79"/>
    </row>
    <row r="7149" spans="4:5" ht="11.25" customHeight="1">
      <c r="D7149" s="78"/>
      <c r="E7149" s="79"/>
    </row>
    <row r="7150" spans="4:5" ht="11.25" customHeight="1">
      <c r="D7150" s="78"/>
      <c r="E7150" s="79"/>
    </row>
    <row r="7151" spans="4:5" ht="11.25" customHeight="1">
      <c r="D7151" s="78"/>
      <c r="E7151" s="79"/>
    </row>
    <row r="7152" spans="4:5" ht="11.25" customHeight="1">
      <c r="D7152" s="78"/>
      <c r="E7152" s="79"/>
    </row>
    <row r="7153" spans="4:5" ht="11.25" customHeight="1">
      <c r="D7153" s="78"/>
      <c r="E7153" s="79"/>
    </row>
    <row r="7154" spans="4:5" ht="11.25" customHeight="1">
      <c r="D7154" s="78"/>
      <c r="E7154" s="79"/>
    </row>
    <row r="7155" spans="4:5" ht="11.25" customHeight="1">
      <c r="D7155" s="78"/>
      <c r="E7155" s="79"/>
    </row>
    <row r="7156" spans="4:5" ht="11.25" customHeight="1">
      <c r="D7156" s="78"/>
      <c r="E7156" s="79"/>
    </row>
    <row r="7157" spans="4:5" ht="11.25" customHeight="1">
      <c r="D7157" s="78"/>
      <c r="E7157" s="79"/>
    </row>
    <row r="7158" spans="4:5" ht="11.25" customHeight="1">
      <c r="D7158" s="78"/>
      <c r="E7158" s="79"/>
    </row>
    <row r="7159" spans="4:5" ht="11.25" customHeight="1">
      <c r="D7159" s="78"/>
      <c r="E7159" s="79"/>
    </row>
    <row r="7160" spans="4:5" ht="11.25" customHeight="1">
      <c r="D7160" s="78"/>
      <c r="E7160" s="79"/>
    </row>
    <row r="7161" spans="4:5" ht="11.25" customHeight="1">
      <c r="D7161" s="78"/>
      <c r="E7161" s="79"/>
    </row>
    <row r="7162" spans="4:5" ht="11.25" customHeight="1">
      <c r="D7162" s="78"/>
      <c r="E7162" s="79"/>
    </row>
    <row r="7163" spans="4:5" ht="11.25" customHeight="1">
      <c r="D7163" s="78"/>
      <c r="E7163" s="79"/>
    </row>
    <row r="7164" spans="4:5" ht="11.25" customHeight="1">
      <c r="D7164" s="78"/>
      <c r="E7164" s="79"/>
    </row>
    <row r="7165" spans="4:5" ht="11.25" customHeight="1">
      <c r="D7165" s="78"/>
      <c r="E7165" s="79"/>
    </row>
    <row r="7166" spans="4:5" ht="11.25" customHeight="1">
      <c r="D7166" s="78"/>
      <c r="E7166" s="79"/>
    </row>
    <row r="7167" spans="4:5" ht="11.25" customHeight="1">
      <c r="D7167" s="78"/>
      <c r="E7167" s="79"/>
    </row>
    <row r="7168" spans="4:5" ht="11.25" customHeight="1">
      <c r="D7168" s="78"/>
      <c r="E7168" s="79"/>
    </row>
    <row r="7169" spans="4:5" ht="11.25" customHeight="1">
      <c r="D7169" s="78"/>
      <c r="E7169" s="79"/>
    </row>
    <row r="7170" spans="4:5" ht="11.25" customHeight="1">
      <c r="D7170" s="78"/>
      <c r="E7170" s="79"/>
    </row>
    <row r="7171" spans="4:5" ht="11.25" customHeight="1">
      <c r="D7171" s="78"/>
      <c r="E7171" s="79"/>
    </row>
    <row r="7172" spans="4:5" ht="11.25" customHeight="1">
      <c r="D7172" s="78"/>
      <c r="E7172" s="79"/>
    </row>
    <row r="7173" spans="4:5" ht="11.25" customHeight="1">
      <c r="D7173" s="78"/>
      <c r="E7173" s="79"/>
    </row>
    <row r="7174" spans="4:5" ht="11.25" customHeight="1">
      <c r="D7174" s="78"/>
      <c r="E7174" s="79"/>
    </row>
    <row r="7175" spans="4:5" ht="11.25" customHeight="1">
      <c r="D7175" s="78"/>
      <c r="E7175" s="79"/>
    </row>
    <row r="7176" spans="4:5" ht="11.25" customHeight="1">
      <c r="D7176" s="78"/>
      <c r="E7176" s="79"/>
    </row>
    <row r="7177" spans="4:5" ht="11.25" customHeight="1">
      <c r="D7177" s="78"/>
      <c r="E7177" s="79"/>
    </row>
    <row r="7178" spans="4:5" ht="11.25" customHeight="1">
      <c r="D7178" s="78"/>
      <c r="E7178" s="79"/>
    </row>
    <row r="7179" spans="4:5" ht="11.25" customHeight="1">
      <c r="D7179" s="78"/>
      <c r="E7179" s="79"/>
    </row>
    <row r="7180" spans="4:5" ht="11.25" customHeight="1">
      <c r="D7180" s="78"/>
      <c r="E7180" s="79"/>
    </row>
    <row r="7181" spans="4:5" ht="11.25" customHeight="1">
      <c r="D7181" s="78"/>
      <c r="E7181" s="79"/>
    </row>
    <row r="7182" spans="4:5" ht="11.25" customHeight="1">
      <c r="D7182" s="78"/>
      <c r="E7182" s="79"/>
    </row>
    <row r="7183" spans="4:5" ht="11.25" customHeight="1">
      <c r="D7183" s="78"/>
      <c r="E7183" s="79"/>
    </row>
    <row r="7184" spans="4:5" ht="11.25" customHeight="1">
      <c r="D7184" s="78"/>
      <c r="E7184" s="79"/>
    </row>
    <row r="7185" spans="4:5" ht="11.25" customHeight="1">
      <c r="D7185" s="78"/>
      <c r="E7185" s="79"/>
    </row>
    <row r="7186" spans="4:5" ht="11.25" customHeight="1">
      <c r="D7186" s="78"/>
      <c r="E7186" s="79"/>
    </row>
    <row r="7187" spans="4:5" ht="11.25" customHeight="1">
      <c r="D7187" s="78"/>
      <c r="E7187" s="79"/>
    </row>
    <row r="7188" spans="4:5" ht="11.25" customHeight="1">
      <c r="D7188" s="78"/>
      <c r="E7188" s="79"/>
    </row>
    <row r="7189" spans="4:5" ht="11.25" customHeight="1">
      <c r="D7189" s="78"/>
      <c r="E7189" s="79"/>
    </row>
    <row r="7190" spans="4:5" ht="11.25" customHeight="1">
      <c r="D7190" s="78"/>
      <c r="E7190" s="79"/>
    </row>
    <row r="7191" spans="4:5" ht="11.25" customHeight="1">
      <c r="D7191" s="78"/>
      <c r="E7191" s="79"/>
    </row>
    <row r="7192" spans="4:5" ht="11.25" customHeight="1">
      <c r="D7192" s="78"/>
      <c r="E7192" s="79"/>
    </row>
    <row r="7193" spans="4:5" ht="11.25" customHeight="1">
      <c r="D7193" s="78"/>
      <c r="E7193" s="79"/>
    </row>
    <row r="7194" spans="4:5" ht="11.25" customHeight="1">
      <c r="D7194" s="78"/>
      <c r="E7194" s="79"/>
    </row>
    <row r="7195" spans="4:5" ht="11.25" customHeight="1">
      <c r="D7195" s="78"/>
      <c r="E7195" s="79"/>
    </row>
    <row r="7196" spans="4:5" ht="11.25" customHeight="1">
      <c r="D7196" s="78"/>
      <c r="E7196" s="79"/>
    </row>
    <row r="7197" spans="4:5" ht="11.25" customHeight="1">
      <c r="D7197" s="78"/>
      <c r="E7197" s="79"/>
    </row>
    <row r="7198" spans="4:5" ht="11.25" customHeight="1">
      <c r="D7198" s="78"/>
      <c r="E7198" s="79"/>
    </row>
    <row r="7199" spans="4:5" ht="11.25" customHeight="1">
      <c r="D7199" s="78"/>
      <c r="E7199" s="79"/>
    </row>
    <row r="7200" spans="4:5" ht="11.25" customHeight="1">
      <c r="D7200" s="78"/>
      <c r="E7200" s="79"/>
    </row>
    <row r="7201" spans="4:5" ht="11.25" customHeight="1">
      <c r="D7201" s="78"/>
      <c r="E7201" s="79"/>
    </row>
    <row r="7202" spans="4:5" ht="11.25" customHeight="1">
      <c r="D7202" s="78"/>
      <c r="E7202" s="79"/>
    </row>
    <row r="7203" spans="4:5" ht="11.25" customHeight="1">
      <c r="D7203" s="78"/>
      <c r="E7203" s="79"/>
    </row>
    <row r="7204" spans="4:5" ht="11.25" customHeight="1">
      <c r="D7204" s="78"/>
      <c r="E7204" s="79"/>
    </row>
    <row r="7205" spans="4:5" ht="11.25" customHeight="1">
      <c r="D7205" s="78"/>
      <c r="E7205" s="79"/>
    </row>
    <row r="7206" spans="4:5" ht="11.25" customHeight="1">
      <c r="D7206" s="78"/>
      <c r="E7206" s="79"/>
    </row>
    <row r="7207" spans="4:5" ht="11.25" customHeight="1">
      <c r="D7207" s="78"/>
      <c r="E7207" s="79"/>
    </row>
    <row r="7208" spans="4:5" ht="11.25" customHeight="1">
      <c r="D7208" s="78"/>
      <c r="E7208" s="79"/>
    </row>
    <row r="7209" spans="4:5" ht="11.25" customHeight="1">
      <c r="D7209" s="78"/>
      <c r="E7209" s="79"/>
    </row>
    <row r="7210" spans="4:5" ht="11.25" customHeight="1">
      <c r="D7210" s="78"/>
      <c r="E7210" s="79"/>
    </row>
    <row r="7211" spans="4:5" ht="11.25" customHeight="1">
      <c r="D7211" s="78"/>
      <c r="E7211" s="79"/>
    </row>
    <row r="7212" spans="4:5" ht="11.25" customHeight="1">
      <c r="D7212" s="78"/>
      <c r="E7212" s="79"/>
    </row>
    <row r="7213" spans="4:5" ht="11.25" customHeight="1">
      <c r="D7213" s="78"/>
      <c r="E7213" s="79"/>
    </row>
    <row r="7214" spans="4:5" ht="11.25" customHeight="1">
      <c r="D7214" s="78"/>
      <c r="E7214" s="79"/>
    </row>
    <row r="7215" spans="4:5" ht="11.25" customHeight="1">
      <c r="D7215" s="78"/>
      <c r="E7215" s="79"/>
    </row>
    <row r="7216" spans="4:5" ht="11.25" customHeight="1">
      <c r="D7216" s="78"/>
      <c r="E7216" s="79"/>
    </row>
    <row r="7217" spans="4:5" ht="11.25" customHeight="1">
      <c r="D7217" s="78"/>
      <c r="E7217" s="79"/>
    </row>
    <row r="7218" spans="4:5" ht="11.25" customHeight="1">
      <c r="D7218" s="78"/>
      <c r="E7218" s="79"/>
    </row>
    <row r="7219" spans="4:5" ht="11.25" customHeight="1">
      <c r="D7219" s="78"/>
      <c r="E7219" s="79"/>
    </row>
    <row r="7220" spans="4:5" ht="11.25" customHeight="1">
      <c r="D7220" s="78"/>
      <c r="E7220" s="79"/>
    </row>
    <row r="7221" spans="4:5" ht="11.25" customHeight="1">
      <c r="D7221" s="78"/>
      <c r="E7221" s="79"/>
    </row>
    <row r="7222" spans="4:5" ht="11.25" customHeight="1">
      <c r="D7222" s="78"/>
      <c r="E7222" s="79"/>
    </row>
    <row r="7223" spans="4:5" ht="11.25" customHeight="1">
      <c r="D7223" s="78"/>
      <c r="E7223" s="79"/>
    </row>
    <row r="7224" spans="4:5" ht="11.25" customHeight="1">
      <c r="D7224" s="78"/>
      <c r="E7224" s="79"/>
    </row>
    <row r="7225" spans="4:5" ht="11.25" customHeight="1">
      <c r="D7225" s="78"/>
      <c r="E7225" s="79"/>
    </row>
    <row r="7226" spans="4:5" ht="11.25" customHeight="1">
      <c r="D7226" s="78"/>
      <c r="E7226" s="79"/>
    </row>
    <row r="7227" spans="4:5" ht="11.25" customHeight="1">
      <c r="D7227" s="78"/>
      <c r="E7227" s="79"/>
    </row>
    <row r="7228" spans="4:5" ht="11.25" customHeight="1">
      <c r="D7228" s="78"/>
      <c r="E7228" s="79"/>
    </row>
    <row r="7229" spans="4:5" ht="11.25" customHeight="1">
      <c r="D7229" s="78"/>
      <c r="E7229" s="79"/>
    </row>
    <row r="7230" spans="4:5" ht="11.25" customHeight="1">
      <c r="D7230" s="78"/>
      <c r="E7230" s="79"/>
    </row>
    <row r="7231" spans="4:5" ht="11.25" customHeight="1">
      <c r="D7231" s="78"/>
      <c r="E7231" s="79"/>
    </row>
    <row r="7232" spans="4:5" ht="11.25" customHeight="1">
      <c r="D7232" s="78"/>
      <c r="E7232" s="79"/>
    </row>
    <row r="7233" spans="4:5" ht="11.25" customHeight="1">
      <c r="D7233" s="78"/>
      <c r="E7233" s="79"/>
    </row>
    <row r="7234" spans="4:5" ht="11.25" customHeight="1">
      <c r="D7234" s="78"/>
      <c r="E7234" s="79"/>
    </row>
    <row r="7235" spans="4:5" ht="11.25" customHeight="1">
      <c r="D7235" s="78"/>
      <c r="E7235" s="79"/>
    </row>
    <row r="7236" spans="4:5" ht="11.25" customHeight="1">
      <c r="D7236" s="78"/>
      <c r="E7236" s="79"/>
    </row>
    <row r="7237" spans="4:5" ht="11.25" customHeight="1">
      <c r="D7237" s="78"/>
      <c r="E7237" s="79"/>
    </row>
    <row r="7238" spans="4:5" ht="11.25" customHeight="1">
      <c r="D7238" s="78"/>
      <c r="E7238" s="79"/>
    </row>
    <row r="7239" spans="4:5" ht="11.25" customHeight="1">
      <c r="D7239" s="78"/>
      <c r="E7239" s="79"/>
    </row>
    <row r="7240" spans="4:5" ht="11.25" customHeight="1">
      <c r="D7240" s="78"/>
      <c r="E7240" s="79"/>
    </row>
    <row r="7241" spans="4:5" ht="11.25" customHeight="1">
      <c r="D7241" s="78"/>
      <c r="E7241" s="79"/>
    </row>
    <row r="7242" spans="4:5" ht="11.25" customHeight="1">
      <c r="D7242" s="78"/>
      <c r="E7242" s="79"/>
    </row>
    <row r="7243" spans="4:5" ht="11.25" customHeight="1">
      <c r="D7243" s="78"/>
      <c r="E7243" s="79"/>
    </row>
    <row r="7244" spans="4:5" ht="11.25" customHeight="1">
      <c r="D7244" s="78"/>
      <c r="E7244" s="79"/>
    </row>
    <row r="7245" spans="4:5" ht="11.25" customHeight="1">
      <c r="D7245" s="78"/>
      <c r="E7245" s="79"/>
    </row>
    <row r="7246" spans="4:5" ht="11.25" customHeight="1">
      <c r="D7246" s="78"/>
      <c r="E7246" s="79"/>
    </row>
    <row r="7247" spans="4:5" ht="11.25" customHeight="1">
      <c r="D7247" s="78"/>
      <c r="E7247" s="79"/>
    </row>
    <row r="7248" spans="4:5" ht="11.25" customHeight="1">
      <c r="D7248" s="78"/>
      <c r="E7248" s="79"/>
    </row>
    <row r="7249" spans="4:5" ht="11.25" customHeight="1">
      <c r="D7249" s="78"/>
      <c r="E7249" s="79"/>
    </row>
    <row r="7250" spans="4:5" ht="11.25" customHeight="1">
      <c r="D7250" s="78"/>
      <c r="E7250" s="79"/>
    </row>
    <row r="7251" spans="4:5" ht="11.25" customHeight="1">
      <c r="D7251" s="78"/>
      <c r="E7251" s="79"/>
    </row>
    <row r="7252" spans="4:5" ht="11.25" customHeight="1">
      <c r="D7252" s="78"/>
      <c r="E7252" s="79"/>
    </row>
    <row r="7253" spans="4:5" ht="11.25" customHeight="1">
      <c r="D7253" s="78"/>
      <c r="E7253" s="79"/>
    </row>
    <row r="7254" spans="4:5" ht="11.25" customHeight="1">
      <c r="D7254" s="78"/>
      <c r="E7254" s="79"/>
    </row>
    <row r="7255" spans="4:5" ht="11.25" customHeight="1">
      <c r="D7255" s="78"/>
      <c r="E7255" s="79"/>
    </row>
    <row r="7256" spans="4:5" ht="11.25" customHeight="1">
      <c r="D7256" s="78"/>
      <c r="E7256" s="79"/>
    </row>
    <row r="7257" spans="4:5" ht="11.25" customHeight="1">
      <c r="D7257" s="78"/>
      <c r="E7257" s="79"/>
    </row>
    <row r="7258" spans="4:5" ht="11.25" customHeight="1">
      <c r="D7258" s="78"/>
      <c r="E7258" s="79"/>
    </row>
    <row r="7259" spans="4:5" ht="11.25" customHeight="1">
      <c r="D7259" s="78"/>
      <c r="E7259" s="79"/>
    </row>
    <row r="7260" spans="4:5" ht="11.25" customHeight="1">
      <c r="D7260" s="78"/>
      <c r="E7260" s="79"/>
    </row>
    <row r="7261" spans="4:5" ht="11.25" customHeight="1">
      <c r="D7261" s="78"/>
      <c r="E7261" s="79"/>
    </row>
    <row r="7262" spans="4:5" ht="11.25" customHeight="1">
      <c r="D7262" s="78"/>
      <c r="E7262" s="79"/>
    </row>
    <row r="7263" spans="4:5" ht="11.25" customHeight="1">
      <c r="D7263" s="78"/>
      <c r="E7263" s="79"/>
    </row>
    <row r="7264" spans="4:5" ht="11.25" customHeight="1">
      <c r="D7264" s="78"/>
      <c r="E7264" s="79"/>
    </row>
    <row r="7265" spans="4:5" ht="11.25" customHeight="1">
      <c r="D7265" s="78"/>
      <c r="E7265" s="79"/>
    </row>
    <row r="7266" spans="4:5" ht="11.25" customHeight="1">
      <c r="D7266" s="78"/>
      <c r="E7266" s="79"/>
    </row>
    <row r="7267" spans="4:5" ht="11.25" customHeight="1">
      <c r="D7267" s="78"/>
      <c r="E7267" s="79"/>
    </row>
    <row r="7268" spans="4:5" ht="11.25" customHeight="1">
      <c r="D7268" s="78"/>
      <c r="E7268" s="79"/>
    </row>
    <row r="7269" spans="4:5" ht="11.25" customHeight="1">
      <c r="D7269" s="78"/>
      <c r="E7269" s="79"/>
    </row>
    <row r="7270" spans="4:5" ht="11.25" customHeight="1">
      <c r="D7270" s="78"/>
      <c r="E7270" s="79"/>
    </row>
    <row r="7271" spans="4:5" ht="11.25" customHeight="1">
      <c r="D7271" s="78"/>
      <c r="E7271" s="79"/>
    </row>
    <row r="7272" spans="4:5" ht="11.25" customHeight="1">
      <c r="D7272" s="78"/>
      <c r="E7272" s="79"/>
    </row>
    <row r="7273" spans="4:5" ht="11.25" customHeight="1">
      <c r="D7273" s="78"/>
      <c r="E7273" s="79"/>
    </row>
    <row r="7274" spans="4:5" ht="11.25" customHeight="1">
      <c r="D7274" s="78"/>
      <c r="E7274" s="79"/>
    </row>
    <row r="7275" spans="4:5" ht="11.25" customHeight="1">
      <c r="D7275" s="78"/>
      <c r="E7275" s="79"/>
    </row>
    <row r="7276" spans="4:5" ht="11.25" customHeight="1">
      <c r="D7276" s="78"/>
      <c r="E7276" s="79"/>
    </row>
    <row r="7277" spans="4:5" ht="11.25" customHeight="1">
      <c r="D7277" s="78"/>
      <c r="E7277" s="79"/>
    </row>
    <row r="7278" spans="4:5" ht="11.25" customHeight="1">
      <c r="D7278" s="78"/>
      <c r="E7278" s="79"/>
    </row>
    <row r="7279" spans="4:5" ht="11.25" customHeight="1">
      <c r="D7279" s="78"/>
      <c r="E7279" s="79"/>
    </row>
    <row r="7280" spans="4:5" ht="11.25" customHeight="1">
      <c r="D7280" s="78"/>
      <c r="E7280" s="79"/>
    </row>
    <row r="7281" spans="4:5" ht="11.25" customHeight="1">
      <c r="D7281" s="78"/>
      <c r="E7281" s="79"/>
    </row>
    <row r="7282" spans="4:5" ht="11.25" customHeight="1">
      <c r="D7282" s="78"/>
      <c r="E7282" s="79"/>
    </row>
    <row r="7283" spans="4:5" ht="11.25" customHeight="1">
      <c r="D7283" s="78"/>
      <c r="E7283" s="79"/>
    </row>
    <row r="7284" spans="4:5" ht="11.25" customHeight="1">
      <c r="D7284" s="78"/>
      <c r="E7284" s="79"/>
    </row>
    <row r="7285" spans="4:5" ht="11.25" customHeight="1">
      <c r="D7285" s="78"/>
      <c r="E7285" s="79"/>
    </row>
    <row r="7286" spans="4:5" ht="11.25" customHeight="1">
      <c r="D7286" s="78"/>
      <c r="E7286" s="79"/>
    </row>
    <row r="7287" spans="4:5" ht="11.25" customHeight="1">
      <c r="D7287" s="78"/>
      <c r="E7287" s="79"/>
    </row>
    <row r="7288" spans="4:5" ht="11.25" customHeight="1">
      <c r="D7288" s="78"/>
      <c r="E7288" s="79"/>
    </row>
    <row r="7289" spans="4:5" ht="11.25" customHeight="1">
      <c r="D7289" s="78"/>
      <c r="E7289" s="79"/>
    </row>
    <row r="7290" spans="4:5" ht="11.25" customHeight="1">
      <c r="D7290" s="78"/>
      <c r="E7290" s="79"/>
    </row>
    <row r="7291" spans="4:5" ht="11.25" customHeight="1">
      <c r="D7291" s="78"/>
      <c r="E7291" s="79"/>
    </row>
    <row r="7292" spans="4:5" ht="11.25" customHeight="1">
      <c r="D7292" s="78"/>
      <c r="E7292" s="79"/>
    </row>
    <row r="7293" spans="4:5" ht="11.25" customHeight="1">
      <c r="D7293" s="78"/>
      <c r="E7293" s="79"/>
    </row>
    <row r="7294" spans="4:5" ht="11.25" customHeight="1">
      <c r="D7294" s="78"/>
      <c r="E7294" s="79"/>
    </row>
    <row r="7295" spans="4:5" ht="11.25" customHeight="1">
      <c r="D7295" s="78"/>
      <c r="E7295" s="79"/>
    </row>
    <row r="7296" spans="4:5" ht="11.25" customHeight="1">
      <c r="D7296" s="78"/>
      <c r="E7296" s="79"/>
    </row>
    <row r="7297" spans="4:5" ht="11.25" customHeight="1">
      <c r="D7297" s="78"/>
      <c r="E7297" s="79"/>
    </row>
    <row r="7298" spans="4:5" ht="11.25" customHeight="1">
      <c r="D7298" s="78"/>
      <c r="E7298" s="79"/>
    </row>
    <row r="7299" spans="4:5" ht="11.25" customHeight="1">
      <c r="D7299" s="78"/>
      <c r="E7299" s="79"/>
    </row>
    <row r="7300" spans="4:5" ht="11.25" customHeight="1">
      <c r="D7300" s="78"/>
      <c r="E7300" s="79"/>
    </row>
    <row r="7301" spans="4:5" ht="11.25" customHeight="1">
      <c r="D7301" s="78"/>
      <c r="E7301" s="79"/>
    </row>
    <row r="7302" spans="4:5" ht="11.25" customHeight="1">
      <c r="D7302" s="78"/>
      <c r="E7302" s="79"/>
    </row>
    <row r="7303" spans="4:5" ht="11.25" customHeight="1">
      <c r="D7303" s="78"/>
      <c r="E7303" s="79"/>
    </row>
    <row r="7304" spans="4:5" ht="11.25" customHeight="1">
      <c r="D7304" s="78"/>
      <c r="E7304" s="79"/>
    </row>
    <row r="7305" spans="4:5" ht="11.25" customHeight="1">
      <c r="D7305" s="78"/>
      <c r="E7305" s="79"/>
    </row>
    <row r="7306" spans="4:5" ht="11.25" customHeight="1">
      <c r="D7306" s="78"/>
      <c r="E7306" s="79"/>
    </row>
    <row r="7307" spans="4:5" ht="11.25" customHeight="1">
      <c r="D7307" s="78"/>
      <c r="E7307" s="79"/>
    </row>
    <row r="7308" spans="4:5" ht="11.25" customHeight="1">
      <c r="D7308" s="78"/>
      <c r="E7308" s="79"/>
    </row>
    <row r="7309" spans="4:5" ht="11.25" customHeight="1">
      <c r="D7309" s="78"/>
      <c r="E7309" s="79"/>
    </row>
    <row r="7310" spans="4:5" ht="11.25" customHeight="1">
      <c r="D7310" s="78"/>
      <c r="E7310" s="79"/>
    </row>
    <row r="7311" spans="4:5" ht="11.25" customHeight="1">
      <c r="D7311" s="78"/>
      <c r="E7311" s="79"/>
    </row>
    <row r="7312" spans="4:5" ht="11.25" customHeight="1">
      <c r="D7312" s="78"/>
      <c r="E7312" s="79"/>
    </row>
    <row r="7313" spans="4:5" ht="11.25" customHeight="1">
      <c r="D7313" s="78"/>
      <c r="E7313" s="79"/>
    </row>
    <row r="7314" spans="4:5" ht="11.25" customHeight="1">
      <c r="D7314" s="78"/>
      <c r="E7314" s="79"/>
    </row>
    <row r="7315" spans="4:5" ht="11.25" customHeight="1">
      <c r="D7315" s="78"/>
      <c r="E7315" s="79"/>
    </row>
    <row r="7316" spans="4:5" ht="11.25" customHeight="1">
      <c r="D7316" s="78"/>
      <c r="E7316" s="79"/>
    </row>
    <row r="7317" spans="4:5" ht="11.25" customHeight="1">
      <c r="D7317" s="78"/>
      <c r="E7317" s="79"/>
    </row>
    <row r="7318" spans="4:5" ht="11.25" customHeight="1">
      <c r="D7318" s="78"/>
      <c r="E7318" s="79"/>
    </row>
    <row r="7319" spans="4:5" ht="11.25" customHeight="1">
      <c r="D7319" s="78"/>
      <c r="E7319" s="79"/>
    </row>
    <row r="7320" spans="4:5" ht="11.25" customHeight="1">
      <c r="D7320" s="78"/>
      <c r="E7320" s="79"/>
    </row>
    <row r="7321" spans="4:5" ht="11.25" customHeight="1">
      <c r="D7321" s="78"/>
      <c r="E7321" s="79"/>
    </row>
    <row r="7322" spans="4:5" ht="11.25" customHeight="1">
      <c r="D7322" s="78"/>
      <c r="E7322" s="79"/>
    </row>
    <row r="7323" spans="4:5" ht="11.25" customHeight="1">
      <c r="D7323" s="78"/>
      <c r="E7323" s="79"/>
    </row>
    <row r="7324" spans="4:5" ht="11.25" customHeight="1">
      <c r="D7324" s="78"/>
      <c r="E7324" s="79"/>
    </row>
    <row r="7325" spans="4:5" ht="11.25" customHeight="1">
      <c r="D7325" s="78"/>
      <c r="E7325" s="79"/>
    </row>
    <row r="7326" spans="4:5" ht="11.25" customHeight="1">
      <c r="D7326" s="78"/>
      <c r="E7326" s="79"/>
    </row>
    <row r="7327" spans="4:5" ht="11.25" customHeight="1">
      <c r="D7327" s="78"/>
      <c r="E7327" s="79"/>
    </row>
    <row r="7328" spans="4:5" ht="11.25" customHeight="1">
      <c r="D7328" s="78"/>
      <c r="E7328" s="79"/>
    </row>
    <row r="7329" spans="4:5" ht="11.25" customHeight="1">
      <c r="D7329" s="78"/>
      <c r="E7329" s="79"/>
    </row>
    <row r="7330" spans="4:5" ht="11.25" customHeight="1">
      <c r="D7330" s="78"/>
      <c r="E7330" s="79"/>
    </row>
    <row r="7331" spans="4:5" ht="11.25" customHeight="1">
      <c r="D7331" s="78"/>
      <c r="E7331" s="79"/>
    </row>
    <row r="7332" spans="4:5" ht="11.25" customHeight="1">
      <c r="D7332" s="78"/>
      <c r="E7332" s="79"/>
    </row>
    <row r="7333" spans="4:5" ht="11.25" customHeight="1">
      <c r="D7333" s="78"/>
      <c r="E7333" s="79"/>
    </row>
    <row r="7334" spans="4:5" ht="11.25" customHeight="1">
      <c r="D7334" s="78"/>
      <c r="E7334" s="79"/>
    </row>
    <row r="7335" spans="4:5" ht="11.25" customHeight="1">
      <c r="D7335" s="78"/>
      <c r="E7335" s="79"/>
    </row>
    <row r="7336" spans="4:5" ht="11.25" customHeight="1">
      <c r="D7336" s="78"/>
      <c r="E7336" s="79"/>
    </row>
    <row r="7337" spans="4:5" ht="11.25" customHeight="1">
      <c r="D7337" s="78"/>
      <c r="E7337" s="79"/>
    </row>
    <row r="7338" spans="4:5" ht="11.25" customHeight="1">
      <c r="D7338" s="78"/>
      <c r="E7338" s="79"/>
    </row>
    <row r="7339" spans="4:5" ht="11.25" customHeight="1">
      <c r="D7339" s="78"/>
      <c r="E7339" s="79"/>
    </row>
    <row r="7340" spans="4:5" ht="11.25" customHeight="1">
      <c r="D7340" s="78"/>
      <c r="E7340" s="79"/>
    </row>
    <row r="7341" spans="4:5" ht="11.25" customHeight="1">
      <c r="D7341" s="78"/>
      <c r="E7341" s="79"/>
    </row>
    <row r="7342" spans="4:5" ht="11.25" customHeight="1">
      <c r="D7342" s="78"/>
      <c r="E7342" s="79"/>
    </row>
    <row r="7343" spans="4:5" ht="11.25" customHeight="1">
      <c r="D7343" s="78"/>
      <c r="E7343" s="79"/>
    </row>
    <row r="7344" spans="4:5" ht="11.25" customHeight="1">
      <c r="D7344" s="78"/>
      <c r="E7344" s="79"/>
    </row>
    <row r="7345" spans="4:5" ht="11.25" customHeight="1">
      <c r="D7345" s="78"/>
      <c r="E7345" s="79"/>
    </row>
    <row r="7346" spans="4:5" ht="11.25" customHeight="1">
      <c r="D7346" s="78"/>
      <c r="E7346" s="79"/>
    </row>
    <row r="7347" spans="4:5" ht="11.25" customHeight="1">
      <c r="D7347" s="78"/>
      <c r="E7347" s="79"/>
    </row>
    <row r="7348" spans="4:5" ht="11.25" customHeight="1">
      <c r="D7348" s="78"/>
      <c r="E7348" s="79"/>
    </row>
    <row r="7349" spans="4:5" ht="11.25" customHeight="1">
      <c r="D7349" s="78"/>
      <c r="E7349" s="79"/>
    </row>
    <row r="7350" spans="4:5" ht="11.25" customHeight="1">
      <c r="D7350" s="78"/>
      <c r="E7350" s="79"/>
    </row>
    <row r="7351" spans="4:5" ht="11.25" customHeight="1">
      <c r="D7351" s="78"/>
      <c r="E7351" s="79"/>
    </row>
    <row r="7352" spans="4:5" ht="11.25" customHeight="1">
      <c r="D7352" s="78"/>
      <c r="E7352" s="79"/>
    </row>
    <row r="7353" spans="4:5" ht="11.25" customHeight="1">
      <c r="D7353" s="78"/>
      <c r="E7353" s="79"/>
    </row>
    <row r="7354" spans="4:5" ht="11.25" customHeight="1">
      <c r="D7354" s="78"/>
      <c r="E7354" s="79"/>
    </row>
    <row r="7355" spans="4:5" ht="11.25" customHeight="1">
      <c r="D7355" s="78"/>
      <c r="E7355" s="79"/>
    </row>
    <row r="7356" spans="4:5" ht="11.25" customHeight="1">
      <c r="D7356" s="78"/>
      <c r="E7356" s="79"/>
    </row>
    <row r="7357" spans="4:5" ht="11.25" customHeight="1">
      <c r="D7357" s="78"/>
      <c r="E7357" s="79"/>
    </row>
    <row r="7358" spans="4:5" ht="11.25" customHeight="1">
      <c r="D7358" s="78"/>
      <c r="E7358" s="79"/>
    </row>
    <row r="7359" spans="4:5" ht="11.25" customHeight="1">
      <c r="D7359" s="78"/>
      <c r="E7359" s="79"/>
    </row>
    <row r="7360" spans="4:5" ht="11.25" customHeight="1">
      <c r="D7360" s="78"/>
      <c r="E7360" s="79"/>
    </row>
    <row r="7361" spans="4:5" ht="11.25" customHeight="1">
      <c r="D7361" s="78"/>
      <c r="E7361" s="79"/>
    </row>
    <row r="7362" spans="4:5" ht="11.25" customHeight="1">
      <c r="D7362" s="78"/>
      <c r="E7362" s="79"/>
    </row>
    <row r="7363" spans="4:5" ht="11.25" customHeight="1">
      <c r="D7363" s="78"/>
      <c r="E7363" s="79"/>
    </row>
    <row r="7364" spans="4:5" ht="11.25" customHeight="1">
      <c r="D7364" s="78"/>
      <c r="E7364" s="79"/>
    </row>
    <row r="7365" spans="4:5" ht="11.25" customHeight="1">
      <c r="D7365" s="78"/>
      <c r="E7365" s="79"/>
    </row>
    <row r="7366" spans="4:5" ht="11.25" customHeight="1">
      <c r="D7366" s="78"/>
      <c r="E7366" s="79"/>
    </row>
    <row r="7367" spans="4:5" ht="11.25" customHeight="1">
      <c r="D7367" s="78"/>
      <c r="E7367" s="79"/>
    </row>
    <row r="7368" spans="4:5" ht="11.25" customHeight="1">
      <c r="D7368" s="78"/>
      <c r="E7368" s="79"/>
    </row>
    <row r="7369" spans="4:5" ht="11.25" customHeight="1">
      <c r="D7369" s="78"/>
      <c r="E7369" s="79"/>
    </row>
    <row r="7370" spans="4:5" ht="11.25" customHeight="1">
      <c r="D7370" s="78"/>
      <c r="E7370" s="79"/>
    </row>
    <row r="7371" spans="4:5" ht="11.25" customHeight="1">
      <c r="D7371" s="78"/>
      <c r="E7371" s="79"/>
    </row>
    <row r="7372" spans="4:5" ht="11.25" customHeight="1">
      <c r="D7372" s="78"/>
      <c r="E7372" s="79"/>
    </row>
    <row r="7373" spans="4:5" ht="11.25" customHeight="1">
      <c r="D7373" s="78"/>
      <c r="E7373" s="79"/>
    </row>
    <row r="7374" spans="4:5" ht="11.25" customHeight="1">
      <c r="D7374" s="78"/>
      <c r="E7374" s="79"/>
    </row>
    <row r="7375" spans="4:5" ht="11.25" customHeight="1">
      <c r="D7375" s="78"/>
      <c r="E7375" s="79"/>
    </row>
    <row r="7376" spans="4:5" ht="11.25" customHeight="1">
      <c r="D7376" s="78"/>
      <c r="E7376" s="79"/>
    </row>
    <row r="7377" spans="4:5" ht="11.25" customHeight="1">
      <c r="D7377" s="78"/>
      <c r="E7377" s="79"/>
    </row>
    <row r="7378" spans="4:5" ht="11.25" customHeight="1">
      <c r="D7378" s="78"/>
      <c r="E7378" s="79"/>
    </row>
    <row r="7379" spans="4:5" ht="11.25" customHeight="1">
      <c r="D7379" s="78"/>
      <c r="E7379" s="79"/>
    </row>
    <row r="7380" spans="4:5" ht="11.25" customHeight="1">
      <c r="D7380" s="78"/>
      <c r="E7380" s="79"/>
    </row>
    <row r="7381" spans="4:5" ht="11.25" customHeight="1">
      <c r="D7381" s="78"/>
      <c r="E7381" s="79"/>
    </row>
    <row r="7382" spans="4:5" ht="11.25" customHeight="1">
      <c r="D7382" s="78"/>
      <c r="E7382" s="79"/>
    </row>
    <row r="7383" spans="4:5" ht="11.25" customHeight="1">
      <c r="D7383" s="78"/>
      <c r="E7383" s="79"/>
    </row>
    <row r="7384" spans="4:5" ht="11.25" customHeight="1">
      <c r="D7384" s="78"/>
      <c r="E7384" s="79"/>
    </row>
    <row r="7385" spans="4:5" ht="11.25" customHeight="1">
      <c r="D7385" s="78"/>
      <c r="E7385" s="79"/>
    </row>
    <row r="7386" spans="4:5" ht="11.25" customHeight="1">
      <c r="D7386" s="78"/>
      <c r="E7386" s="79"/>
    </row>
    <row r="7387" spans="4:5" ht="11.25" customHeight="1">
      <c r="D7387" s="78"/>
      <c r="E7387" s="79"/>
    </row>
    <row r="7388" spans="4:5" ht="11.25" customHeight="1">
      <c r="D7388" s="78"/>
      <c r="E7388" s="79"/>
    </row>
    <row r="7389" spans="4:5" ht="11.25" customHeight="1">
      <c r="D7389" s="78"/>
      <c r="E7389" s="79"/>
    </row>
    <row r="7390" spans="4:5" ht="11.25" customHeight="1">
      <c r="D7390" s="78"/>
      <c r="E7390" s="79"/>
    </row>
    <row r="7391" spans="4:5" ht="11.25" customHeight="1">
      <c r="D7391" s="78"/>
      <c r="E7391" s="79"/>
    </row>
    <row r="7392" spans="4:5" ht="11.25" customHeight="1">
      <c r="D7392" s="78"/>
      <c r="E7392" s="79"/>
    </row>
    <row r="7393" spans="4:5" ht="11.25" customHeight="1">
      <c r="D7393" s="78"/>
      <c r="E7393" s="79"/>
    </row>
    <row r="7394" spans="4:5" ht="11.25" customHeight="1">
      <c r="D7394" s="78"/>
      <c r="E7394" s="79"/>
    </row>
    <row r="7395" spans="4:5" ht="11.25" customHeight="1">
      <c r="D7395" s="78"/>
      <c r="E7395" s="79"/>
    </row>
    <row r="7396" spans="4:5" ht="11.25" customHeight="1">
      <c r="D7396" s="78"/>
      <c r="E7396" s="79"/>
    </row>
    <row r="7397" spans="4:5" ht="11.25" customHeight="1">
      <c r="D7397" s="78"/>
      <c r="E7397" s="79"/>
    </row>
    <row r="7398" spans="4:5" ht="11.25" customHeight="1">
      <c r="D7398" s="78"/>
      <c r="E7398" s="79"/>
    </row>
    <row r="7399" spans="4:5" ht="11.25" customHeight="1">
      <c r="D7399" s="78"/>
      <c r="E7399" s="79"/>
    </row>
    <row r="7400" spans="4:5" ht="11.25" customHeight="1">
      <c r="D7400" s="78"/>
      <c r="E7400" s="79"/>
    </row>
    <row r="7401" spans="4:5" ht="11.25" customHeight="1">
      <c r="D7401" s="78"/>
      <c r="E7401" s="79"/>
    </row>
    <row r="7402" spans="4:5" ht="11.25" customHeight="1">
      <c r="D7402" s="78"/>
      <c r="E7402" s="79"/>
    </row>
    <row r="7403" spans="4:5" ht="11.25" customHeight="1">
      <c r="D7403" s="78"/>
      <c r="E7403" s="79"/>
    </row>
    <row r="7404" spans="4:5" ht="11.25" customHeight="1">
      <c r="D7404" s="78"/>
      <c r="E7404" s="79"/>
    </row>
    <row r="7405" spans="4:5" ht="11.25" customHeight="1">
      <c r="D7405" s="78"/>
      <c r="E7405" s="79"/>
    </row>
    <row r="7406" spans="4:5" ht="11.25" customHeight="1">
      <c r="D7406" s="78"/>
      <c r="E7406" s="79"/>
    </row>
    <row r="7407" spans="4:5" ht="11.25" customHeight="1">
      <c r="D7407" s="78"/>
      <c r="E7407" s="79"/>
    </row>
    <row r="7408" spans="4:5" ht="11.25" customHeight="1">
      <c r="D7408" s="78"/>
      <c r="E7408" s="79"/>
    </row>
    <row r="7409" spans="4:5" ht="11.25" customHeight="1">
      <c r="D7409" s="78"/>
      <c r="E7409" s="79"/>
    </row>
    <row r="7410" spans="4:5" ht="11.25" customHeight="1">
      <c r="D7410" s="78"/>
      <c r="E7410" s="79"/>
    </row>
    <row r="7411" spans="4:5" ht="11.25" customHeight="1">
      <c r="D7411" s="78"/>
      <c r="E7411" s="79"/>
    </row>
    <row r="7412" spans="4:5" ht="11.25" customHeight="1">
      <c r="D7412" s="78"/>
      <c r="E7412" s="79"/>
    </row>
    <row r="7413" spans="4:5" ht="11.25" customHeight="1">
      <c r="D7413" s="78"/>
      <c r="E7413" s="79"/>
    </row>
    <row r="7414" spans="4:5" ht="11.25" customHeight="1">
      <c r="D7414" s="78"/>
      <c r="E7414" s="79"/>
    </row>
    <row r="7415" spans="4:5" ht="11.25" customHeight="1">
      <c r="D7415" s="78"/>
      <c r="E7415" s="79"/>
    </row>
    <row r="7416" spans="4:5" ht="11.25" customHeight="1">
      <c r="D7416" s="78"/>
      <c r="E7416" s="79"/>
    </row>
    <row r="7417" spans="4:5" ht="11.25" customHeight="1">
      <c r="D7417" s="78"/>
      <c r="E7417" s="79"/>
    </row>
    <row r="7418" spans="4:5" ht="11.25" customHeight="1">
      <c r="D7418" s="78"/>
      <c r="E7418" s="79"/>
    </row>
    <row r="7419" spans="4:5" ht="11.25" customHeight="1">
      <c r="D7419" s="78"/>
      <c r="E7419" s="79"/>
    </row>
    <row r="7420" spans="4:5" ht="11.25" customHeight="1">
      <c r="D7420" s="78"/>
      <c r="E7420" s="79"/>
    </row>
    <row r="7421" spans="4:5" ht="11.25" customHeight="1">
      <c r="D7421" s="78"/>
      <c r="E7421" s="79"/>
    </row>
    <row r="7422" spans="4:5" ht="11.25" customHeight="1">
      <c r="D7422" s="78"/>
      <c r="E7422" s="79"/>
    </row>
    <row r="7423" spans="4:5" ht="11.25" customHeight="1">
      <c r="D7423" s="78"/>
      <c r="E7423" s="79"/>
    </row>
    <row r="7424" spans="4:5" ht="11.25" customHeight="1">
      <c r="D7424" s="78"/>
      <c r="E7424" s="79"/>
    </row>
    <row r="7425" spans="4:5" ht="11.25" customHeight="1">
      <c r="D7425" s="78"/>
      <c r="E7425" s="79"/>
    </row>
    <row r="7426" spans="4:5" ht="11.25" customHeight="1">
      <c r="D7426" s="78"/>
      <c r="E7426" s="79"/>
    </row>
    <row r="7427" spans="4:5" ht="11.25" customHeight="1">
      <c r="D7427" s="78"/>
      <c r="E7427" s="79"/>
    </row>
    <row r="7428" spans="4:5" ht="11.25" customHeight="1">
      <c r="D7428" s="78"/>
      <c r="E7428" s="79"/>
    </row>
    <row r="7429" spans="4:5" ht="11.25" customHeight="1">
      <c r="D7429" s="78"/>
      <c r="E7429" s="79"/>
    </row>
    <row r="7430" spans="4:5" ht="11.25" customHeight="1">
      <c r="D7430" s="78"/>
      <c r="E7430" s="79"/>
    </row>
    <row r="7431" spans="4:5" ht="11.25" customHeight="1">
      <c r="D7431" s="78"/>
      <c r="E7431" s="79"/>
    </row>
    <row r="7432" spans="4:5" ht="11.25" customHeight="1">
      <c r="D7432" s="78"/>
      <c r="E7432" s="79"/>
    </row>
    <row r="7433" spans="4:5" ht="11.25" customHeight="1">
      <c r="D7433" s="78"/>
      <c r="E7433" s="79"/>
    </row>
    <row r="7434" spans="4:5" ht="11.25" customHeight="1">
      <c r="D7434" s="78"/>
      <c r="E7434" s="79"/>
    </row>
    <row r="7435" spans="4:5" ht="11.25" customHeight="1">
      <c r="D7435" s="78"/>
      <c r="E7435" s="79"/>
    </row>
    <row r="7436" spans="4:5" ht="11.25" customHeight="1">
      <c r="D7436" s="78"/>
      <c r="E7436" s="79"/>
    </row>
    <row r="7437" spans="4:5" ht="11.25" customHeight="1">
      <c r="D7437" s="78"/>
      <c r="E7437" s="79"/>
    </row>
    <row r="7438" spans="4:5" ht="11.25" customHeight="1">
      <c r="D7438" s="78"/>
      <c r="E7438" s="79"/>
    </row>
    <row r="7439" spans="4:5" ht="11.25" customHeight="1">
      <c r="D7439" s="78"/>
      <c r="E7439" s="79"/>
    </row>
    <row r="7440" spans="4:5" ht="11.25" customHeight="1">
      <c r="D7440" s="78"/>
      <c r="E7440" s="79"/>
    </row>
    <row r="7441" spans="4:5" ht="11.25" customHeight="1">
      <c r="D7441" s="78"/>
      <c r="E7441" s="79"/>
    </row>
    <row r="7442" spans="4:5" ht="11.25" customHeight="1">
      <c r="D7442" s="78"/>
      <c r="E7442" s="79"/>
    </row>
    <row r="7443" spans="4:5" ht="11.25" customHeight="1">
      <c r="D7443" s="78"/>
      <c r="E7443" s="79"/>
    </row>
    <row r="7444" spans="4:5" ht="11.25" customHeight="1">
      <c r="D7444" s="78"/>
      <c r="E7444" s="79"/>
    </row>
    <row r="7445" spans="4:5" ht="11.25" customHeight="1">
      <c r="D7445" s="78"/>
      <c r="E7445" s="79"/>
    </row>
    <row r="7446" spans="4:5" ht="11.25" customHeight="1">
      <c r="D7446" s="78"/>
      <c r="E7446" s="79"/>
    </row>
    <row r="7447" spans="4:5" ht="11.25" customHeight="1">
      <c r="D7447" s="78"/>
      <c r="E7447" s="79"/>
    </row>
    <row r="7448" spans="4:5" ht="11.25" customHeight="1">
      <c r="D7448" s="78"/>
      <c r="E7448" s="79"/>
    </row>
    <row r="7449" spans="4:5" ht="11.25" customHeight="1">
      <c r="D7449" s="78"/>
      <c r="E7449" s="79"/>
    </row>
    <row r="7450" spans="4:5" ht="11.25" customHeight="1">
      <c r="D7450" s="78"/>
      <c r="E7450" s="79"/>
    </row>
    <row r="7451" spans="4:5" ht="11.25" customHeight="1">
      <c r="D7451" s="78"/>
      <c r="E7451" s="79"/>
    </row>
    <row r="7452" spans="4:5" ht="11.25" customHeight="1">
      <c r="D7452" s="78"/>
      <c r="E7452" s="79"/>
    </row>
    <row r="7453" spans="4:5" ht="11.25" customHeight="1">
      <c r="D7453" s="78"/>
      <c r="E7453" s="79"/>
    </row>
    <row r="7454" spans="4:5" ht="11.25" customHeight="1">
      <c r="D7454" s="78"/>
      <c r="E7454" s="79"/>
    </row>
    <row r="7455" spans="4:5" ht="11.25" customHeight="1">
      <c r="D7455" s="78"/>
      <c r="E7455" s="79"/>
    </row>
    <row r="7456" spans="4:5" ht="11.25" customHeight="1">
      <c r="D7456" s="78"/>
      <c r="E7456" s="79"/>
    </row>
    <row r="7457" spans="4:5" ht="11.25" customHeight="1">
      <c r="D7457" s="78"/>
      <c r="E7457" s="79"/>
    </row>
    <row r="7458" spans="4:5" ht="11.25" customHeight="1">
      <c r="D7458" s="78"/>
      <c r="E7458" s="79"/>
    </row>
    <row r="7459" spans="4:5" ht="11.25" customHeight="1">
      <c r="D7459" s="78"/>
      <c r="E7459" s="79"/>
    </row>
    <row r="7460" spans="4:5" ht="11.25" customHeight="1">
      <c r="D7460" s="78"/>
      <c r="E7460" s="79"/>
    </row>
    <row r="7461" spans="4:5" ht="11.25" customHeight="1">
      <c r="D7461" s="78"/>
      <c r="E7461" s="79"/>
    </row>
    <row r="7462" spans="4:5" ht="11.25" customHeight="1">
      <c r="D7462" s="78"/>
      <c r="E7462" s="79"/>
    </row>
    <row r="7463" spans="4:5" ht="11.25" customHeight="1">
      <c r="D7463" s="78"/>
      <c r="E7463" s="79"/>
    </row>
    <row r="7464" spans="4:5" ht="11.25" customHeight="1">
      <c r="D7464" s="78"/>
      <c r="E7464" s="79"/>
    </row>
    <row r="7465" spans="4:5" ht="11.25" customHeight="1">
      <c r="D7465" s="78"/>
      <c r="E7465" s="79"/>
    </row>
    <row r="7466" spans="4:5" ht="11.25" customHeight="1">
      <c r="D7466" s="78"/>
      <c r="E7466" s="79"/>
    </row>
    <row r="7467" spans="4:5" ht="11.25" customHeight="1">
      <c r="D7467" s="78"/>
      <c r="E7467" s="79"/>
    </row>
    <row r="7468" spans="4:5" ht="11.25" customHeight="1">
      <c r="D7468" s="78"/>
      <c r="E7468" s="79"/>
    </row>
    <row r="7469" spans="4:5" ht="11.25" customHeight="1">
      <c r="D7469" s="78"/>
      <c r="E7469" s="79"/>
    </row>
    <row r="7470" spans="4:5" ht="11.25" customHeight="1">
      <c r="D7470" s="78"/>
      <c r="E7470" s="79"/>
    </row>
    <row r="7471" spans="4:5" ht="11.25" customHeight="1">
      <c r="D7471" s="78"/>
      <c r="E7471" s="79"/>
    </row>
    <row r="7472" spans="4:5" ht="11.25" customHeight="1">
      <c r="D7472" s="78"/>
      <c r="E7472" s="79"/>
    </row>
    <row r="7473" spans="4:5" ht="11.25" customHeight="1">
      <c r="D7473" s="78"/>
      <c r="E7473" s="79"/>
    </row>
    <row r="7474" spans="4:5" ht="11.25" customHeight="1">
      <c r="D7474" s="78"/>
      <c r="E7474" s="79"/>
    </row>
    <row r="7475" spans="4:5" ht="11.25" customHeight="1">
      <c r="D7475" s="78"/>
      <c r="E7475" s="79"/>
    </row>
    <row r="7476" spans="4:5" ht="11.25" customHeight="1">
      <c r="D7476" s="78"/>
      <c r="E7476" s="79"/>
    </row>
    <row r="7477" spans="4:5" ht="11.25" customHeight="1">
      <c r="D7477" s="78"/>
      <c r="E7477" s="79"/>
    </row>
    <row r="7478" spans="4:5" ht="11.25" customHeight="1">
      <c r="D7478" s="78"/>
      <c r="E7478" s="79"/>
    </row>
    <row r="7479" spans="4:5" ht="11.25" customHeight="1">
      <c r="D7479" s="78"/>
      <c r="E7479" s="79"/>
    </row>
    <row r="7480" spans="4:5" ht="11.25" customHeight="1">
      <c r="D7480" s="78"/>
      <c r="E7480" s="79"/>
    </row>
    <row r="7481" spans="4:5" ht="11.25" customHeight="1">
      <c r="D7481" s="78"/>
      <c r="E7481" s="79"/>
    </row>
    <row r="7482" spans="4:5" ht="11.25" customHeight="1">
      <c r="D7482" s="78"/>
      <c r="E7482" s="79"/>
    </row>
    <row r="7483" spans="4:5" ht="11.25" customHeight="1">
      <c r="D7483" s="78"/>
      <c r="E7483" s="79"/>
    </row>
    <row r="7484" spans="4:5" ht="11.25" customHeight="1">
      <c r="D7484" s="78"/>
      <c r="E7484" s="79"/>
    </row>
    <row r="7485" spans="4:5" ht="11.25" customHeight="1">
      <c r="D7485" s="78"/>
      <c r="E7485" s="79"/>
    </row>
    <row r="7486" spans="4:5" ht="11.25" customHeight="1">
      <c r="D7486" s="78"/>
      <c r="E7486" s="79"/>
    </row>
    <row r="7487" spans="4:5" ht="11.25" customHeight="1">
      <c r="D7487" s="78"/>
      <c r="E7487" s="79"/>
    </row>
    <row r="7488" spans="4:5" ht="11.25" customHeight="1">
      <c r="D7488" s="78"/>
      <c r="E7488" s="79"/>
    </row>
    <row r="7489" spans="4:5" ht="11.25" customHeight="1">
      <c r="D7489" s="78"/>
      <c r="E7489" s="79"/>
    </row>
    <row r="7490" spans="4:5" ht="11.25" customHeight="1">
      <c r="D7490" s="78"/>
      <c r="E7490" s="79"/>
    </row>
    <row r="7491" spans="4:5" ht="11.25" customHeight="1">
      <c r="D7491" s="78"/>
      <c r="E7491" s="79"/>
    </row>
    <row r="7492" spans="4:5" ht="11.25" customHeight="1">
      <c r="D7492" s="78"/>
      <c r="E7492" s="79"/>
    </row>
    <row r="7493" spans="4:5" ht="11.25" customHeight="1">
      <c r="D7493" s="78"/>
      <c r="E7493" s="79"/>
    </row>
    <row r="7494" spans="4:5" ht="11.25" customHeight="1">
      <c r="D7494" s="78"/>
      <c r="E7494" s="79"/>
    </row>
    <row r="7495" spans="4:5" ht="11.25" customHeight="1">
      <c r="D7495" s="78"/>
      <c r="E7495" s="79"/>
    </row>
    <row r="7496" spans="4:5" ht="11.25" customHeight="1">
      <c r="D7496" s="78"/>
      <c r="E7496" s="79"/>
    </row>
    <row r="7497" spans="4:5" ht="11.25" customHeight="1">
      <c r="D7497" s="78"/>
      <c r="E7497" s="79"/>
    </row>
    <row r="7498" spans="4:5" ht="11.25" customHeight="1">
      <c r="D7498" s="78"/>
      <c r="E7498" s="79"/>
    </row>
    <row r="7499" spans="4:5" ht="11.25" customHeight="1">
      <c r="D7499" s="78"/>
      <c r="E7499" s="79"/>
    </row>
    <row r="7500" spans="4:5" ht="11.25" customHeight="1">
      <c r="D7500" s="78"/>
      <c r="E7500" s="79"/>
    </row>
    <row r="7501" spans="4:5" ht="11.25" customHeight="1">
      <c r="D7501" s="78"/>
      <c r="E7501" s="79"/>
    </row>
    <row r="7502" spans="4:5" ht="11.25" customHeight="1">
      <c r="D7502" s="78"/>
      <c r="E7502" s="79"/>
    </row>
    <row r="7503" spans="4:5" ht="11.25" customHeight="1">
      <c r="D7503" s="78"/>
      <c r="E7503" s="79"/>
    </row>
    <row r="7504" spans="4:5" ht="11.25" customHeight="1">
      <c r="D7504" s="78"/>
      <c r="E7504" s="79"/>
    </row>
    <row r="7505" spans="4:5" ht="11.25" customHeight="1">
      <c r="D7505" s="78"/>
      <c r="E7505" s="79"/>
    </row>
    <row r="7506" spans="4:5" ht="11.25" customHeight="1">
      <c r="D7506" s="78"/>
      <c r="E7506" s="79"/>
    </row>
    <row r="7507" spans="4:5" ht="11.25" customHeight="1">
      <c r="D7507" s="78"/>
      <c r="E7507" s="79"/>
    </row>
    <row r="7508" spans="4:5" ht="11.25" customHeight="1">
      <c r="D7508" s="78"/>
      <c r="E7508" s="79"/>
    </row>
    <row r="7509" spans="4:5" ht="11.25" customHeight="1">
      <c r="D7509" s="78"/>
      <c r="E7509" s="79"/>
    </row>
    <row r="7510" spans="4:5" ht="11.25" customHeight="1">
      <c r="D7510" s="78"/>
      <c r="E7510" s="79"/>
    </row>
    <row r="7511" spans="4:5" ht="11.25" customHeight="1">
      <c r="D7511" s="78"/>
      <c r="E7511" s="79"/>
    </row>
    <row r="7512" spans="4:5" ht="11.25" customHeight="1">
      <c r="D7512" s="78"/>
      <c r="E7512" s="79"/>
    </row>
    <row r="7513" spans="4:5" ht="11.25" customHeight="1">
      <c r="D7513" s="78"/>
      <c r="E7513" s="79"/>
    </row>
    <row r="7514" spans="4:5" ht="11.25" customHeight="1">
      <c r="D7514" s="78"/>
      <c r="E7514" s="79"/>
    </row>
    <row r="7515" spans="4:5" ht="11.25" customHeight="1">
      <c r="D7515" s="78"/>
      <c r="E7515" s="79"/>
    </row>
    <row r="7516" spans="4:5" ht="11.25" customHeight="1">
      <c r="D7516" s="78"/>
      <c r="E7516" s="79"/>
    </row>
    <row r="7517" spans="4:5" ht="11.25" customHeight="1">
      <c r="D7517" s="78"/>
      <c r="E7517" s="79"/>
    </row>
    <row r="7518" spans="4:5" ht="11.25" customHeight="1">
      <c r="D7518" s="78"/>
      <c r="E7518" s="79"/>
    </row>
    <row r="7519" spans="4:5" ht="11.25" customHeight="1">
      <c r="D7519" s="78"/>
      <c r="E7519" s="79"/>
    </row>
    <row r="7520" spans="4:5" ht="11.25" customHeight="1">
      <c r="D7520" s="78"/>
      <c r="E7520" s="79"/>
    </row>
    <row r="7521" spans="4:5" ht="11.25" customHeight="1">
      <c r="D7521" s="78"/>
      <c r="E7521" s="79"/>
    </row>
    <row r="7522" spans="4:5" ht="11.25" customHeight="1">
      <c r="D7522" s="78"/>
      <c r="E7522" s="79"/>
    </row>
    <row r="7523" spans="4:5" ht="11.25" customHeight="1">
      <c r="D7523" s="78"/>
      <c r="E7523" s="79"/>
    </row>
    <row r="7524" spans="4:5" ht="11.25" customHeight="1">
      <c r="D7524" s="78"/>
      <c r="E7524" s="79"/>
    </row>
    <row r="7525" spans="4:5" ht="11.25" customHeight="1">
      <c r="D7525" s="78"/>
      <c r="E7525" s="79"/>
    </row>
    <row r="7526" spans="4:5" ht="11.25" customHeight="1">
      <c r="D7526" s="78"/>
      <c r="E7526" s="79"/>
    </row>
    <row r="7527" spans="4:5" ht="11.25" customHeight="1">
      <c r="D7527" s="78"/>
      <c r="E7527" s="79"/>
    </row>
    <row r="7528" spans="4:5" ht="11.25" customHeight="1">
      <c r="D7528" s="78"/>
      <c r="E7528" s="79"/>
    </row>
    <row r="7529" spans="4:5" ht="11.25" customHeight="1">
      <c r="D7529" s="78"/>
      <c r="E7529" s="79"/>
    </row>
    <row r="7530" spans="4:5" ht="11.25" customHeight="1">
      <c r="D7530" s="78"/>
      <c r="E7530" s="79"/>
    </row>
    <row r="7531" spans="4:5" ht="11.25" customHeight="1">
      <c r="D7531" s="78"/>
      <c r="E7531" s="79"/>
    </row>
    <row r="7532" spans="4:5" ht="11.25" customHeight="1">
      <c r="D7532" s="78"/>
      <c r="E7532" s="79"/>
    </row>
    <row r="7533" spans="4:5" ht="11.25" customHeight="1">
      <c r="D7533" s="78"/>
      <c r="E7533" s="79"/>
    </row>
    <row r="7534" spans="4:5" ht="11.25" customHeight="1">
      <c r="D7534" s="78"/>
      <c r="E7534" s="79"/>
    </row>
    <row r="7535" spans="4:5" ht="11.25" customHeight="1">
      <c r="D7535" s="78"/>
      <c r="E7535" s="79"/>
    </row>
    <row r="7536" spans="4:5" ht="11.25" customHeight="1">
      <c r="D7536" s="78"/>
      <c r="E7536" s="79"/>
    </row>
    <row r="7537" spans="4:5" ht="11.25" customHeight="1">
      <c r="D7537" s="78"/>
      <c r="E7537" s="79"/>
    </row>
    <row r="7538" spans="4:5" ht="11.25" customHeight="1">
      <c r="D7538" s="78"/>
      <c r="E7538" s="79"/>
    </row>
    <row r="7539" spans="4:5" ht="11.25" customHeight="1">
      <c r="D7539" s="78"/>
      <c r="E7539" s="79"/>
    </row>
    <row r="7540" spans="4:5" ht="11.25" customHeight="1">
      <c r="D7540" s="78"/>
      <c r="E7540" s="79"/>
    </row>
    <row r="7541" spans="4:5" ht="11.25" customHeight="1">
      <c r="D7541" s="78"/>
      <c r="E7541" s="79"/>
    </row>
    <row r="7542" spans="4:5" ht="11.25" customHeight="1">
      <c r="D7542" s="78"/>
      <c r="E7542" s="79"/>
    </row>
    <row r="7543" spans="4:5" ht="11.25" customHeight="1">
      <c r="D7543" s="78"/>
      <c r="E7543" s="79"/>
    </row>
    <row r="7544" spans="4:5" ht="11.25" customHeight="1">
      <c r="D7544" s="78"/>
      <c r="E7544" s="79"/>
    </row>
    <row r="7545" spans="4:5" ht="11.25" customHeight="1">
      <c r="D7545" s="78"/>
      <c r="E7545" s="79"/>
    </row>
    <row r="7546" spans="4:5" ht="11.25" customHeight="1">
      <c r="D7546" s="78"/>
      <c r="E7546" s="79"/>
    </row>
    <row r="7547" spans="4:5" ht="11.25" customHeight="1">
      <c r="D7547" s="78"/>
      <c r="E7547" s="79"/>
    </row>
    <row r="7548" spans="4:5" ht="11.25" customHeight="1">
      <c r="D7548" s="78"/>
      <c r="E7548" s="79"/>
    </row>
    <row r="7549" spans="4:5" ht="11.25" customHeight="1">
      <c r="D7549" s="78"/>
      <c r="E7549" s="79"/>
    </row>
    <row r="7550" spans="4:5" ht="11.25" customHeight="1">
      <c r="D7550" s="78"/>
      <c r="E7550" s="79"/>
    </row>
    <row r="7551" spans="4:5" ht="11.25" customHeight="1">
      <c r="D7551" s="78"/>
      <c r="E7551" s="79"/>
    </row>
    <row r="7552" spans="4:5" ht="11.25" customHeight="1">
      <c r="D7552" s="78"/>
      <c r="E7552" s="79"/>
    </row>
    <row r="7553" spans="4:5" ht="11.25" customHeight="1">
      <c r="D7553" s="78"/>
      <c r="E7553" s="79"/>
    </row>
    <row r="7554" spans="4:5" ht="11.25" customHeight="1">
      <c r="D7554" s="78"/>
      <c r="E7554" s="79"/>
    </row>
    <row r="7555" spans="4:5" ht="11.25" customHeight="1">
      <c r="D7555" s="78"/>
      <c r="E7555" s="79"/>
    </row>
    <row r="7556" spans="4:5" ht="11.25" customHeight="1">
      <c r="D7556" s="78"/>
      <c r="E7556" s="79"/>
    </row>
    <row r="7557" spans="4:5" ht="11.25" customHeight="1">
      <c r="D7557" s="78"/>
      <c r="E7557" s="79"/>
    </row>
    <row r="7558" spans="4:5" ht="11.25" customHeight="1">
      <c r="D7558" s="78"/>
      <c r="E7558" s="79"/>
    </row>
    <row r="7559" spans="4:5" ht="11.25" customHeight="1">
      <c r="D7559" s="78"/>
      <c r="E7559" s="79"/>
    </row>
    <row r="7560" spans="4:5" ht="11.25" customHeight="1">
      <c r="D7560" s="78"/>
      <c r="E7560" s="79"/>
    </row>
    <row r="7561" spans="4:5" ht="11.25" customHeight="1">
      <c r="D7561" s="78"/>
      <c r="E7561" s="79"/>
    </row>
    <row r="7562" spans="4:5" ht="11.25" customHeight="1">
      <c r="D7562" s="78"/>
      <c r="E7562" s="79"/>
    </row>
    <row r="7563" spans="4:5" ht="11.25" customHeight="1">
      <c r="D7563" s="78"/>
      <c r="E7563" s="79"/>
    </row>
    <row r="7564" spans="4:5" ht="11.25" customHeight="1">
      <c r="D7564" s="78"/>
      <c r="E7564" s="79"/>
    </row>
    <row r="7565" spans="4:5" ht="11.25" customHeight="1">
      <c r="D7565" s="78"/>
      <c r="E7565" s="79"/>
    </row>
    <row r="7566" spans="4:5" ht="11.25" customHeight="1">
      <c r="D7566" s="78"/>
      <c r="E7566" s="79"/>
    </row>
    <row r="7567" spans="4:5" ht="11.25" customHeight="1">
      <c r="D7567" s="78"/>
      <c r="E7567" s="79"/>
    </row>
    <row r="7568" spans="4:5" ht="11.25" customHeight="1">
      <c r="D7568" s="78"/>
      <c r="E7568" s="79"/>
    </row>
    <row r="7569" spans="4:5" ht="11.25" customHeight="1">
      <c r="D7569" s="78"/>
      <c r="E7569" s="79"/>
    </row>
    <row r="7570" spans="4:5" ht="11.25" customHeight="1">
      <c r="D7570" s="78"/>
      <c r="E7570" s="79"/>
    </row>
    <row r="7571" spans="4:5" ht="11.25" customHeight="1">
      <c r="D7571" s="78"/>
      <c r="E7571" s="79"/>
    </row>
    <row r="7572" spans="4:5" ht="11.25" customHeight="1">
      <c r="D7572" s="78"/>
      <c r="E7572" s="79"/>
    </row>
    <row r="7573" spans="4:5" ht="11.25" customHeight="1">
      <c r="D7573" s="78"/>
      <c r="E7573" s="79"/>
    </row>
    <row r="7574" spans="4:5" ht="11.25" customHeight="1">
      <c r="D7574" s="78"/>
      <c r="E7574" s="79"/>
    </row>
    <row r="7575" spans="4:5" ht="11.25" customHeight="1">
      <c r="D7575" s="78"/>
      <c r="E7575" s="79"/>
    </row>
    <row r="7576" spans="4:5" ht="11.25" customHeight="1">
      <c r="D7576" s="78"/>
      <c r="E7576" s="79"/>
    </row>
    <row r="7577" spans="4:5" ht="11.25" customHeight="1">
      <c r="D7577" s="78"/>
      <c r="E7577" s="79"/>
    </row>
    <row r="7578" spans="4:5" ht="11.25" customHeight="1">
      <c r="D7578" s="78"/>
      <c r="E7578" s="79"/>
    </row>
    <row r="7579" spans="4:5" ht="11.25" customHeight="1">
      <c r="D7579" s="78"/>
      <c r="E7579" s="79"/>
    </row>
    <row r="7580" spans="4:5" ht="11.25" customHeight="1">
      <c r="D7580" s="78"/>
      <c r="E7580" s="79"/>
    </row>
    <row r="7581" spans="4:5" ht="11.25" customHeight="1">
      <c r="D7581" s="78"/>
      <c r="E7581" s="79"/>
    </row>
    <row r="7582" spans="4:5" ht="11.25" customHeight="1">
      <c r="D7582" s="78"/>
      <c r="E7582" s="79"/>
    </row>
    <row r="7583" spans="4:5" ht="11.25" customHeight="1">
      <c r="D7583" s="78"/>
      <c r="E7583" s="79"/>
    </row>
    <row r="7584" spans="4:5" ht="11.25" customHeight="1">
      <c r="D7584" s="78"/>
      <c r="E7584" s="79"/>
    </row>
    <row r="7585" spans="4:5" ht="11.25" customHeight="1">
      <c r="D7585" s="78"/>
      <c r="E7585" s="79"/>
    </row>
    <row r="7586" spans="4:5" ht="11.25" customHeight="1">
      <c r="D7586" s="78"/>
      <c r="E7586" s="79"/>
    </row>
    <row r="7587" spans="4:5" ht="11.25" customHeight="1">
      <c r="D7587" s="78"/>
      <c r="E7587" s="79"/>
    </row>
    <row r="7588" spans="4:5" ht="11.25" customHeight="1">
      <c r="D7588" s="78"/>
      <c r="E7588" s="79"/>
    </row>
    <row r="7589" spans="4:5" ht="11.25" customHeight="1">
      <c r="D7589" s="78"/>
      <c r="E7589" s="79"/>
    </row>
    <row r="7590" spans="4:5" ht="11.25" customHeight="1">
      <c r="D7590" s="78"/>
      <c r="E7590" s="79"/>
    </row>
    <row r="7591" spans="4:5" ht="11.25" customHeight="1">
      <c r="D7591" s="78"/>
      <c r="E7591" s="79"/>
    </row>
    <row r="7592" spans="4:5" ht="11.25" customHeight="1">
      <c r="D7592" s="78"/>
      <c r="E7592" s="79"/>
    </row>
    <row r="7593" spans="4:5" ht="11.25" customHeight="1">
      <c r="D7593" s="78"/>
      <c r="E7593" s="79"/>
    </row>
    <row r="7594" spans="4:5" ht="11.25" customHeight="1">
      <c r="D7594" s="78"/>
      <c r="E7594" s="79"/>
    </row>
    <row r="7595" spans="4:5" ht="11.25" customHeight="1">
      <c r="D7595" s="78"/>
      <c r="E7595" s="79"/>
    </row>
    <row r="7596" spans="4:5" ht="11.25" customHeight="1">
      <c r="D7596" s="78"/>
      <c r="E7596" s="79"/>
    </row>
    <row r="7597" spans="4:5" ht="11.25" customHeight="1">
      <c r="D7597" s="78"/>
      <c r="E7597" s="79"/>
    </row>
    <row r="7598" spans="4:5" ht="11.25" customHeight="1">
      <c r="D7598" s="78"/>
      <c r="E7598" s="79"/>
    </row>
    <row r="7599" spans="4:5" ht="11.25" customHeight="1">
      <c r="D7599" s="78"/>
      <c r="E7599" s="79"/>
    </row>
    <row r="7600" spans="4:5" ht="11.25" customHeight="1">
      <c r="D7600" s="78"/>
      <c r="E7600" s="79"/>
    </row>
    <row r="7601" spans="4:5" ht="11.25" customHeight="1">
      <c r="D7601" s="78"/>
      <c r="E7601" s="79"/>
    </row>
    <row r="7602" spans="4:5" ht="11.25" customHeight="1">
      <c r="D7602" s="78"/>
      <c r="E7602" s="79"/>
    </row>
    <row r="7603" spans="4:5" ht="11.25" customHeight="1">
      <c r="D7603" s="78"/>
      <c r="E7603" s="79"/>
    </row>
    <row r="7604" spans="4:5" ht="11.25" customHeight="1">
      <c r="D7604" s="78"/>
      <c r="E7604" s="79"/>
    </row>
    <row r="7605" spans="4:5" ht="11.25" customHeight="1">
      <c r="D7605" s="78"/>
      <c r="E7605" s="79"/>
    </row>
    <row r="7606" spans="4:5" ht="11.25" customHeight="1">
      <c r="D7606" s="78"/>
      <c r="E7606" s="79"/>
    </row>
    <row r="7607" spans="4:5" ht="11.25" customHeight="1">
      <c r="D7607" s="78"/>
      <c r="E7607" s="79"/>
    </row>
    <row r="7608" spans="4:5" ht="11.25" customHeight="1">
      <c r="D7608" s="78"/>
      <c r="E7608" s="79"/>
    </row>
    <row r="7609" spans="4:5" ht="11.25" customHeight="1">
      <c r="D7609" s="78"/>
      <c r="E7609" s="79"/>
    </row>
    <row r="7610" spans="4:5" ht="11.25" customHeight="1">
      <c r="D7610" s="78"/>
      <c r="E7610" s="79"/>
    </row>
    <row r="7611" spans="4:5" ht="11.25" customHeight="1">
      <c r="D7611" s="78"/>
      <c r="E7611" s="79"/>
    </row>
    <row r="7612" spans="4:5" ht="11.25" customHeight="1">
      <c r="D7612" s="78"/>
      <c r="E7612" s="79"/>
    </row>
    <row r="7613" spans="4:5" ht="11.25" customHeight="1">
      <c r="D7613" s="78"/>
      <c r="E7613" s="79"/>
    </row>
    <row r="7614" spans="4:5" ht="11.25" customHeight="1">
      <c r="D7614" s="78"/>
      <c r="E7614" s="79"/>
    </row>
    <row r="7615" spans="4:5" ht="11.25" customHeight="1">
      <c r="D7615" s="78"/>
      <c r="E7615" s="79"/>
    </row>
    <row r="7616" spans="4:5" ht="11.25" customHeight="1">
      <c r="D7616" s="78"/>
      <c r="E7616" s="79"/>
    </row>
    <row r="7617" spans="4:5" ht="11.25" customHeight="1">
      <c r="D7617" s="78"/>
      <c r="E7617" s="79"/>
    </row>
    <row r="7618" spans="4:5" ht="11.25" customHeight="1">
      <c r="D7618" s="78"/>
      <c r="E7618" s="79"/>
    </row>
    <row r="7619" spans="4:5" ht="11.25" customHeight="1">
      <c r="D7619" s="78"/>
      <c r="E7619" s="79"/>
    </row>
    <row r="7620" spans="4:5" ht="11.25" customHeight="1">
      <c r="D7620" s="78"/>
      <c r="E7620" s="79"/>
    </row>
    <row r="7621" spans="4:5" ht="11.25" customHeight="1">
      <c r="D7621" s="78"/>
      <c r="E7621" s="79"/>
    </row>
    <row r="7622" spans="4:5" ht="11.25" customHeight="1">
      <c r="D7622" s="78"/>
      <c r="E7622" s="79"/>
    </row>
    <row r="7623" spans="4:5" ht="11.25" customHeight="1">
      <c r="D7623" s="78"/>
      <c r="E7623" s="79"/>
    </row>
    <row r="7624" spans="4:5" ht="11.25" customHeight="1">
      <c r="D7624" s="78"/>
      <c r="E7624" s="79"/>
    </row>
    <row r="7625" spans="4:5" ht="11.25" customHeight="1">
      <c r="D7625" s="78"/>
      <c r="E7625" s="79"/>
    </row>
    <row r="7626" spans="4:5" ht="11.25" customHeight="1">
      <c r="D7626" s="78"/>
      <c r="E7626" s="79"/>
    </row>
    <row r="7627" spans="4:5" ht="11.25" customHeight="1">
      <c r="D7627" s="78"/>
      <c r="E7627" s="79"/>
    </row>
    <row r="7628" spans="4:5" ht="11.25" customHeight="1">
      <c r="D7628" s="78"/>
      <c r="E7628" s="79"/>
    </row>
    <row r="7629" spans="4:5" ht="11.25" customHeight="1">
      <c r="D7629" s="78"/>
      <c r="E7629" s="79"/>
    </row>
    <row r="7630" spans="4:5" ht="11.25" customHeight="1">
      <c r="D7630" s="78"/>
      <c r="E7630" s="79"/>
    </row>
    <row r="7631" spans="4:5" ht="11.25" customHeight="1">
      <c r="D7631" s="78"/>
      <c r="E7631" s="79"/>
    </row>
    <row r="7632" spans="4:5" ht="11.25" customHeight="1">
      <c r="D7632" s="78"/>
      <c r="E7632" s="79"/>
    </row>
    <row r="7633" spans="4:5" ht="11.25" customHeight="1">
      <c r="D7633" s="78"/>
      <c r="E7633" s="79"/>
    </row>
    <row r="7634" spans="4:5" ht="11.25" customHeight="1">
      <c r="D7634" s="78"/>
      <c r="E7634" s="79"/>
    </row>
    <row r="7635" spans="4:5" ht="11.25" customHeight="1">
      <c r="D7635" s="78"/>
      <c r="E7635" s="79"/>
    </row>
    <row r="7636" spans="4:5" ht="11.25" customHeight="1">
      <c r="D7636" s="78"/>
      <c r="E7636" s="79"/>
    </row>
    <row r="7637" spans="4:5" ht="11.25" customHeight="1">
      <c r="D7637" s="78"/>
      <c r="E7637" s="79"/>
    </row>
    <row r="7638" spans="4:5" ht="11.25" customHeight="1">
      <c r="D7638" s="78"/>
      <c r="E7638" s="79"/>
    </row>
    <row r="7639" spans="4:5" ht="11.25" customHeight="1">
      <c r="D7639" s="78"/>
      <c r="E7639" s="79"/>
    </row>
    <row r="7640" spans="4:5" ht="11.25" customHeight="1">
      <c r="D7640" s="78"/>
      <c r="E7640" s="79"/>
    </row>
    <row r="7641" spans="4:5" ht="11.25" customHeight="1">
      <c r="D7641" s="78"/>
      <c r="E7641" s="79"/>
    </row>
    <row r="7642" spans="4:5" ht="11.25" customHeight="1">
      <c r="D7642" s="78"/>
      <c r="E7642" s="79"/>
    </row>
    <row r="7643" spans="4:5" ht="11.25" customHeight="1">
      <c r="D7643" s="78"/>
      <c r="E7643" s="79"/>
    </row>
    <row r="7644" spans="4:5" ht="11.25" customHeight="1">
      <c r="D7644" s="78"/>
      <c r="E7644" s="79"/>
    </row>
    <row r="7645" spans="4:5" ht="11.25" customHeight="1">
      <c r="D7645" s="78"/>
      <c r="E7645" s="79"/>
    </row>
    <row r="7646" spans="4:5" ht="11.25" customHeight="1">
      <c r="D7646" s="78"/>
      <c r="E7646" s="79"/>
    </row>
    <row r="7647" spans="4:5" ht="11.25" customHeight="1">
      <c r="D7647" s="78"/>
      <c r="E7647" s="79"/>
    </row>
    <row r="7648" spans="4:5" ht="11.25" customHeight="1">
      <c r="D7648" s="78"/>
      <c r="E7648" s="79"/>
    </row>
    <row r="7649" spans="4:5" ht="11.25" customHeight="1">
      <c r="D7649" s="78"/>
      <c r="E7649" s="79"/>
    </row>
    <row r="7650" spans="4:5" ht="11.25" customHeight="1">
      <c r="D7650" s="78"/>
      <c r="E7650" s="79"/>
    </row>
    <row r="7651" spans="4:5" ht="11.25" customHeight="1">
      <c r="D7651" s="78"/>
      <c r="E7651" s="79"/>
    </row>
    <row r="7652" spans="4:5" ht="11.25" customHeight="1">
      <c r="D7652" s="78"/>
      <c r="E7652" s="79"/>
    </row>
    <row r="7653" spans="4:5" ht="11.25" customHeight="1">
      <c r="D7653" s="78"/>
      <c r="E7653" s="79"/>
    </row>
    <row r="7654" spans="4:5" ht="11.25" customHeight="1">
      <c r="D7654" s="78"/>
      <c r="E7654" s="79"/>
    </row>
    <row r="7655" spans="4:5" ht="11.25" customHeight="1">
      <c r="D7655" s="78"/>
      <c r="E7655" s="79"/>
    </row>
    <row r="7656" spans="4:5" ht="11.25" customHeight="1">
      <c r="D7656" s="78"/>
      <c r="E7656" s="79"/>
    </row>
    <row r="7657" spans="4:5" ht="11.25" customHeight="1">
      <c r="D7657" s="78"/>
      <c r="E7657" s="79"/>
    </row>
    <row r="7658" spans="4:5" ht="11.25" customHeight="1">
      <c r="D7658" s="78"/>
      <c r="E7658" s="79"/>
    </row>
    <row r="7659" spans="4:5" ht="11.25" customHeight="1">
      <c r="D7659" s="78"/>
      <c r="E7659" s="79"/>
    </row>
    <row r="7660" spans="4:5" ht="11.25" customHeight="1">
      <c r="D7660" s="78"/>
      <c r="E7660" s="79"/>
    </row>
    <row r="7661" spans="4:5" ht="11.25" customHeight="1">
      <c r="D7661" s="78"/>
      <c r="E7661" s="79"/>
    </row>
    <row r="7662" spans="4:5" ht="11.25" customHeight="1">
      <c r="D7662" s="78"/>
      <c r="E7662" s="79"/>
    </row>
    <row r="7663" spans="4:5" ht="11.25" customHeight="1">
      <c r="D7663" s="78"/>
      <c r="E7663" s="79"/>
    </row>
    <row r="7664" spans="4:5" ht="11.25" customHeight="1">
      <c r="D7664" s="78"/>
      <c r="E7664" s="79"/>
    </row>
    <row r="7665" spans="4:5" ht="11.25" customHeight="1">
      <c r="D7665" s="78"/>
      <c r="E7665" s="79"/>
    </row>
    <row r="7666" spans="4:5" ht="11.25" customHeight="1">
      <c r="D7666" s="78"/>
      <c r="E7666" s="79"/>
    </row>
    <row r="7667" spans="4:5" ht="11.25" customHeight="1">
      <c r="D7667" s="78"/>
      <c r="E7667" s="79"/>
    </row>
    <row r="7668" spans="4:5" ht="11.25" customHeight="1">
      <c r="D7668" s="78"/>
      <c r="E7668" s="79"/>
    </row>
    <row r="7669" spans="4:5" ht="11.25" customHeight="1">
      <c r="D7669" s="78"/>
      <c r="E7669" s="79"/>
    </row>
    <row r="7670" spans="4:5" ht="11.25" customHeight="1">
      <c r="D7670" s="78"/>
      <c r="E7670" s="79"/>
    </row>
    <row r="7671" spans="4:5" ht="11.25" customHeight="1">
      <c r="D7671" s="78"/>
      <c r="E7671" s="79"/>
    </row>
    <row r="7672" spans="4:5" ht="11.25" customHeight="1">
      <c r="D7672" s="78"/>
      <c r="E7672" s="79"/>
    </row>
    <row r="7673" spans="4:5" ht="11.25" customHeight="1">
      <c r="D7673" s="78"/>
      <c r="E7673" s="79"/>
    </row>
    <row r="7674" spans="4:5" ht="11.25" customHeight="1">
      <c r="D7674" s="78"/>
      <c r="E7674" s="79"/>
    </row>
    <row r="7675" spans="4:5" ht="11.25" customHeight="1">
      <c r="D7675" s="78"/>
      <c r="E7675" s="79"/>
    </row>
    <row r="7676" spans="4:5" ht="11.25" customHeight="1">
      <c r="D7676" s="78"/>
      <c r="E7676" s="79"/>
    </row>
    <row r="7677" spans="4:5" ht="11.25" customHeight="1">
      <c r="D7677" s="78"/>
      <c r="E7677" s="79"/>
    </row>
    <row r="7678" spans="4:5" ht="11.25" customHeight="1">
      <c r="D7678" s="78"/>
      <c r="E7678" s="79"/>
    </row>
    <row r="7679" spans="4:5" ht="11.25" customHeight="1">
      <c r="D7679" s="78"/>
      <c r="E7679" s="79"/>
    </row>
    <row r="7680" spans="4:5" ht="11.25" customHeight="1">
      <c r="D7680" s="78"/>
      <c r="E7680" s="79"/>
    </row>
    <row r="7681" spans="4:5" ht="11.25" customHeight="1">
      <c r="D7681" s="78"/>
      <c r="E7681" s="79"/>
    </row>
    <row r="7682" spans="4:5" ht="11.25" customHeight="1">
      <c r="D7682" s="78"/>
      <c r="E7682" s="79"/>
    </row>
    <row r="7683" spans="4:5" ht="11.25" customHeight="1">
      <c r="D7683" s="78"/>
      <c r="E7683" s="79"/>
    </row>
    <row r="7684" spans="4:5" ht="11.25" customHeight="1">
      <c r="D7684" s="78"/>
      <c r="E7684" s="79"/>
    </row>
    <row r="7685" spans="4:5" ht="11.25" customHeight="1">
      <c r="D7685" s="78"/>
      <c r="E7685" s="79"/>
    </row>
    <row r="7686" spans="4:5" ht="11.25" customHeight="1">
      <c r="D7686" s="78"/>
      <c r="E7686" s="79"/>
    </row>
    <row r="7687" spans="4:5" ht="11.25" customHeight="1">
      <c r="D7687" s="78"/>
      <c r="E7687" s="79"/>
    </row>
    <row r="7688" spans="4:5" ht="11.25" customHeight="1">
      <c r="D7688" s="78"/>
      <c r="E7688" s="79"/>
    </row>
    <row r="7689" spans="4:5" ht="11.25" customHeight="1">
      <c r="D7689" s="78"/>
      <c r="E7689" s="79"/>
    </row>
    <row r="7690" spans="4:5" ht="11.25" customHeight="1">
      <c r="D7690" s="78"/>
      <c r="E7690" s="79"/>
    </row>
    <row r="7691" spans="4:5" ht="11.25" customHeight="1">
      <c r="D7691" s="78"/>
      <c r="E7691" s="79"/>
    </row>
    <row r="7692" spans="4:5" ht="11.25" customHeight="1">
      <c r="D7692" s="78"/>
      <c r="E7692" s="79"/>
    </row>
    <row r="7693" spans="4:5" ht="11.25" customHeight="1">
      <c r="D7693" s="78"/>
      <c r="E7693" s="79"/>
    </row>
    <row r="7694" spans="4:5" ht="11.25" customHeight="1">
      <c r="D7694" s="78"/>
      <c r="E7694" s="79"/>
    </row>
    <row r="7695" spans="4:5" ht="11.25" customHeight="1">
      <c r="D7695" s="78"/>
      <c r="E7695" s="79"/>
    </row>
    <row r="7696" spans="4:5" ht="11.25" customHeight="1">
      <c r="D7696" s="78"/>
      <c r="E7696" s="79"/>
    </row>
    <row r="7697" spans="4:5" ht="11.25" customHeight="1">
      <c r="D7697" s="78"/>
      <c r="E7697" s="79"/>
    </row>
    <row r="7698" spans="4:5" ht="11.25" customHeight="1">
      <c r="D7698" s="78"/>
      <c r="E7698" s="79"/>
    </row>
    <row r="7699" spans="4:5" ht="11.25" customHeight="1">
      <c r="D7699" s="78"/>
      <c r="E7699" s="79"/>
    </row>
    <row r="7700" spans="4:5" ht="11.25" customHeight="1">
      <c r="D7700" s="78"/>
      <c r="E7700" s="79"/>
    </row>
    <row r="7701" spans="4:5" ht="11.25" customHeight="1">
      <c r="D7701" s="78"/>
      <c r="E7701" s="79"/>
    </row>
    <row r="7702" spans="4:5" ht="11.25" customHeight="1">
      <c r="D7702" s="78"/>
      <c r="E7702" s="79"/>
    </row>
    <row r="7703" spans="4:5" ht="11.25" customHeight="1">
      <c r="D7703" s="78"/>
      <c r="E7703" s="79"/>
    </row>
    <row r="7704" spans="4:5" ht="11.25" customHeight="1">
      <c r="D7704" s="78"/>
      <c r="E7704" s="79"/>
    </row>
    <row r="7705" spans="4:5" ht="11.25" customHeight="1">
      <c r="D7705" s="78"/>
      <c r="E7705" s="79"/>
    </row>
    <row r="7706" spans="4:5" ht="11.25" customHeight="1">
      <c r="D7706" s="78"/>
      <c r="E7706" s="79"/>
    </row>
    <row r="7707" spans="4:5" ht="11.25" customHeight="1">
      <c r="D7707" s="78"/>
      <c r="E7707" s="79"/>
    </row>
    <row r="7708" spans="4:5" ht="11.25" customHeight="1">
      <c r="D7708" s="78"/>
      <c r="E7708" s="79"/>
    </row>
    <row r="7709" spans="4:5" ht="11.25" customHeight="1">
      <c r="D7709" s="78"/>
      <c r="E7709" s="79"/>
    </row>
    <row r="7710" spans="4:5" ht="11.25" customHeight="1">
      <c r="D7710" s="78"/>
      <c r="E7710" s="79"/>
    </row>
    <row r="7711" spans="4:5" ht="11.25" customHeight="1">
      <c r="D7711" s="78"/>
      <c r="E7711" s="79"/>
    </row>
    <row r="7712" spans="4:5" ht="11.25" customHeight="1">
      <c r="D7712" s="78"/>
      <c r="E7712" s="79"/>
    </row>
    <row r="7713" spans="4:5" ht="11.25" customHeight="1">
      <c r="D7713" s="78"/>
      <c r="E7713" s="79"/>
    </row>
    <row r="7714" spans="4:5" ht="11.25" customHeight="1">
      <c r="D7714" s="78"/>
      <c r="E7714" s="79"/>
    </row>
    <row r="7715" spans="4:5" ht="11.25" customHeight="1">
      <c r="D7715" s="78"/>
      <c r="E7715" s="79"/>
    </row>
    <row r="7716" spans="4:5" ht="11.25" customHeight="1">
      <c r="D7716" s="78"/>
      <c r="E7716" s="79"/>
    </row>
    <row r="7717" spans="4:5" ht="11.25" customHeight="1">
      <c r="D7717" s="78"/>
      <c r="E7717" s="79"/>
    </row>
    <row r="7718" spans="4:5" ht="11.25" customHeight="1">
      <c r="D7718" s="78"/>
      <c r="E7718" s="79"/>
    </row>
    <row r="7719" spans="4:5" ht="11.25" customHeight="1">
      <c r="D7719" s="78"/>
      <c r="E7719" s="79"/>
    </row>
    <row r="7720" spans="4:5" ht="11.25" customHeight="1">
      <c r="D7720" s="78"/>
      <c r="E7720" s="79"/>
    </row>
    <row r="7721" spans="4:5" ht="11.25" customHeight="1">
      <c r="D7721" s="78"/>
      <c r="E7721" s="79"/>
    </row>
    <row r="7722" spans="4:5" ht="11.25" customHeight="1">
      <c r="D7722" s="78"/>
      <c r="E7722" s="79"/>
    </row>
    <row r="7723" spans="4:5" ht="11.25" customHeight="1">
      <c r="D7723" s="78"/>
      <c r="E7723" s="79"/>
    </row>
    <row r="7724" spans="4:5" ht="11.25" customHeight="1">
      <c r="D7724" s="78"/>
      <c r="E7724" s="79"/>
    </row>
    <row r="7725" spans="4:5" ht="11.25" customHeight="1">
      <c r="D7725" s="78"/>
      <c r="E7725" s="79"/>
    </row>
    <row r="7726" spans="4:5" ht="11.25" customHeight="1">
      <c r="D7726" s="78"/>
      <c r="E7726" s="79"/>
    </row>
    <row r="7727" spans="4:5" ht="11.25" customHeight="1">
      <c r="D7727" s="78"/>
      <c r="E7727" s="79"/>
    </row>
    <row r="7728" spans="4:5" ht="11.25" customHeight="1">
      <c r="D7728" s="78"/>
      <c r="E7728" s="79"/>
    </row>
    <row r="7729" spans="4:5" ht="11.25" customHeight="1">
      <c r="D7729" s="78"/>
      <c r="E7729" s="79"/>
    </row>
    <row r="7730" spans="4:5" ht="11.25" customHeight="1">
      <c r="D7730" s="78"/>
      <c r="E7730" s="79"/>
    </row>
    <row r="7731" spans="4:5" ht="11.25" customHeight="1">
      <c r="D7731" s="78"/>
      <c r="E7731" s="79"/>
    </row>
    <row r="7732" spans="4:5" ht="11.25" customHeight="1">
      <c r="D7732" s="78"/>
      <c r="E7732" s="79"/>
    </row>
    <row r="7733" spans="4:5" ht="11.25" customHeight="1">
      <c r="D7733" s="78"/>
      <c r="E7733" s="79"/>
    </row>
    <row r="7734" spans="4:5" ht="11.25" customHeight="1">
      <c r="D7734" s="78"/>
      <c r="E7734" s="79"/>
    </row>
    <row r="7735" spans="4:5" ht="11.25" customHeight="1">
      <c r="D7735" s="78"/>
      <c r="E7735" s="79"/>
    </row>
    <row r="7736" spans="4:5" ht="11.25" customHeight="1">
      <c r="D7736" s="78"/>
      <c r="E7736" s="79"/>
    </row>
    <row r="7737" spans="4:5" ht="11.25" customHeight="1">
      <c r="D7737" s="78"/>
      <c r="E7737" s="79"/>
    </row>
    <row r="7738" spans="4:5" ht="11.25" customHeight="1">
      <c r="D7738" s="78"/>
      <c r="E7738" s="79"/>
    </row>
    <row r="7739" spans="4:5" ht="11.25" customHeight="1">
      <c r="D7739" s="78"/>
      <c r="E7739" s="79"/>
    </row>
    <row r="7740" spans="4:5" ht="11.25" customHeight="1">
      <c r="D7740" s="78"/>
      <c r="E7740" s="79"/>
    </row>
    <row r="7741" spans="4:5" ht="11.25" customHeight="1">
      <c r="D7741" s="78"/>
      <c r="E7741" s="79"/>
    </row>
    <row r="7742" spans="4:5" ht="11.25" customHeight="1">
      <c r="D7742" s="78"/>
      <c r="E7742" s="79"/>
    </row>
    <row r="7743" spans="4:5" ht="11.25" customHeight="1">
      <c r="D7743" s="78"/>
      <c r="E7743" s="79"/>
    </row>
    <row r="7744" spans="4:5" ht="11.25" customHeight="1">
      <c r="D7744" s="78"/>
      <c r="E7744" s="79"/>
    </row>
    <row r="7745" spans="4:5" ht="11.25" customHeight="1">
      <c r="D7745" s="78"/>
      <c r="E7745" s="79"/>
    </row>
    <row r="7746" spans="4:5" ht="11.25" customHeight="1">
      <c r="D7746" s="78"/>
      <c r="E7746" s="79"/>
    </row>
    <row r="7747" spans="4:5" ht="11.25" customHeight="1">
      <c r="D7747" s="78"/>
      <c r="E7747" s="79"/>
    </row>
    <row r="7748" spans="4:5" ht="11.25" customHeight="1">
      <c r="D7748" s="78"/>
      <c r="E7748" s="79"/>
    </row>
    <row r="7749" spans="4:5" ht="11.25" customHeight="1">
      <c r="D7749" s="78"/>
      <c r="E7749" s="79"/>
    </row>
    <row r="7750" spans="4:5" ht="11.25" customHeight="1">
      <c r="D7750" s="78"/>
      <c r="E7750" s="79"/>
    </row>
    <row r="7751" spans="4:5" ht="11.25" customHeight="1">
      <c r="D7751" s="78"/>
      <c r="E7751" s="79"/>
    </row>
    <row r="7752" spans="4:5" ht="11.25" customHeight="1">
      <c r="D7752" s="78"/>
      <c r="E7752" s="79"/>
    </row>
    <row r="7753" spans="4:5" ht="11.25" customHeight="1">
      <c r="D7753" s="78"/>
      <c r="E7753" s="79"/>
    </row>
    <row r="7754" spans="4:5" ht="11.25" customHeight="1">
      <c r="D7754" s="78"/>
      <c r="E7754" s="79"/>
    </row>
    <row r="7755" spans="4:5" ht="11.25" customHeight="1">
      <c r="D7755" s="78"/>
      <c r="E7755" s="79"/>
    </row>
    <row r="7756" spans="4:5" ht="11.25" customHeight="1">
      <c r="D7756" s="78"/>
      <c r="E7756" s="79"/>
    </row>
    <row r="7757" spans="4:5" ht="11.25" customHeight="1">
      <c r="D7757" s="78"/>
      <c r="E7757" s="79"/>
    </row>
    <row r="7758" spans="4:5" ht="11.25" customHeight="1">
      <c r="D7758" s="78"/>
      <c r="E7758" s="79"/>
    </row>
    <row r="7759" spans="4:5" ht="11.25" customHeight="1">
      <c r="D7759" s="78"/>
      <c r="E7759" s="79"/>
    </row>
    <row r="7760" spans="4:5" ht="11.25" customHeight="1">
      <c r="D7760" s="78"/>
      <c r="E7760" s="79"/>
    </row>
    <row r="7761" spans="4:5" ht="11.25" customHeight="1">
      <c r="D7761" s="78"/>
      <c r="E7761" s="79"/>
    </row>
    <row r="7762" spans="4:5" ht="11.25" customHeight="1">
      <c r="D7762" s="78"/>
      <c r="E7762" s="79"/>
    </row>
    <row r="7763" spans="4:5" ht="11.25" customHeight="1">
      <c r="D7763" s="78"/>
      <c r="E7763" s="79"/>
    </row>
    <row r="7764" spans="4:5" ht="11.25" customHeight="1">
      <c r="D7764" s="78"/>
      <c r="E7764" s="79"/>
    </row>
    <row r="7765" spans="4:5" ht="11.25" customHeight="1">
      <c r="D7765" s="78"/>
      <c r="E7765" s="79"/>
    </row>
    <row r="7766" spans="4:5" ht="11.25" customHeight="1">
      <c r="D7766" s="78"/>
      <c r="E7766" s="79"/>
    </row>
    <row r="7767" spans="4:5" ht="11.25" customHeight="1">
      <c r="D7767" s="78"/>
      <c r="E7767" s="79"/>
    </row>
    <row r="7768" spans="4:5" ht="11.25" customHeight="1">
      <c r="D7768" s="78"/>
      <c r="E7768" s="79"/>
    </row>
    <row r="7769" spans="4:5" ht="11.25" customHeight="1">
      <c r="D7769" s="78"/>
      <c r="E7769" s="79"/>
    </row>
    <row r="7770" spans="4:5" ht="11.25" customHeight="1">
      <c r="D7770" s="78"/>
      <c r="E7770" s="79"/>
    </row>
    <row r="7771" spans="4:5" ht="11.25" customHeight="1">
      <c r="D7771" s="78"/>
      <c r="E7771" s="79"/>
    </row>
    <row r="7772" spans="4:5" ht="11.25" customHeight="1">
      <c r="D7772" s="78"/>
      <c r="E7772" s="79"/>
    </row>
    <row r="7773" spans="4:5" ht="11.25" customHeight="1">
      <c r="D7773" s="78"/>
      <c r="E7773" s="79"/>
    </row>
    <row r="7774" spans="4:5" ht="11.25" customHeight="1">
      <c r="D7774" s="78"/>
      <c r="E7774" s="79"/>
    </row>
    <row r="7775" spans="4:5" ht="11.25" customHeight="1">
      <c r="D7775" s="78"/>
      <c r="E7775" s="79"/>
    </row>
    <row r="7776" spans="4:5" ht="11.25" customHeight="1">
      <c r="D7776" s="78"/>
      <c r="E7776" s="79"/>
    </row>
    <row r="7777" spans="4:5" ht="11.25" customHeight="1">
      <c r="D7777" s="78"/>
      <c r="E7777" s="79"/>
    </row>
    <row r="7778" spans="4:5" ht="11.25" customHeight="1">
      <c r="D7778" s="78"/>
      <c r="E7778" s="79"/>
    </row>
    <row r="7779" spans="4:5" ht="11.25" customHeight="1">
      <c r="D7779" s="78"/>
      <c r="E7779" s="79"/>
    </row>
    <row r="7780" spans="4:5" ht="11.25" customHeight="1">
      <c r="D7780" s="78"/>
      <c r="E7780" s="79"/>
    </row>
    <row r="7781" spans="4:5" ht="11.25" customHeight="1">
      <c r="D7781" s="78"/>
      <c r="E7781" s="79"/>
    </row>
    <row r="7782" spans="4:5" ht="11.25" customHeight="1">
      <c r="D7782" s="78"/>
      <c r="E7782" s="79"/>
    </row>
    <row r="7783" spans="4:5" ht="11.25" customHeight="1">
      <c r="D7783" s="78"/>
      <c r="E7783" s="79"/>
    </row>
    <row r="7784" spans="4:5" ht="11.25" customHeight="1">
      <c r="D7784" s="78"/>
      <c r="E7784" s="79"/>
    </row>
    <row r="7785" spans="4:5" ht="11.25" customHeight="1">
      <c r="D7785" s="78"/>
      <c r="E7785" s="79"/>
    </row>
    <row r="7786" spans="4:5" ht="11.25" customHeight="1">
      <c r="D7786" s="78"/>
      <c r="E7786" s="79"/>
    </row>
    <row r="7787" spans="4:5" ht="11.25" customHeight="1">
      <c r="D7787" s="78"/>
      <c r="E7787" s="79"/>
    </row>
    <row r="7788" spans="4:5" ht="11.25" customHeight="1">
      <c r="D7788" s="78"/>
      <c r="E7788" s="79"/>
    </row>
    <row r="7789" spans="4:5" ht="11.25" customHeight="1">
      <c r="D7789" s="78"/>
      <c r="E7789" s="79"/>
    </row>
    <row r="7790" spans="4:5" ht="11.25" customHeight="1">
      <c r="D7790" s="78"/>
      <c r="E7790" s="79"/>
    </row>
    <row r="7791" spans="4:5" ht="11.25" customHeight="1">
      <c r="D7791" s="78"/>
      <c r="E7791" s="79"/>
    </row>
    <row r="7792" spans="4:5" ht="11.25" customHeight="1">
      <c r="D7792" s="78"/>
      <c r="E7792" s="79"/>
    </row>
    <row r="7793" spans="4:5" ht="11.25" customHeight="1">
      <c r="D7793" s="78"/>
      <c r="E7793" s="79"/>
    </row>
    <row r="7794" spans="4:5" ht="11.25" customHeight="1">
      <c r="D7794" s="78"/>
      <c r="E7794" s="79"/>
    </row>
    <row r="7795" spans="4:5" ht="11.25" customHeight="1">
      <c r="D7795" s="78"/>
      <c r="E7795" s="79"/>
    </row>
    <row r="7796" spans="4:5" ht="11.25" customHeight="1">
      <c r="D7796" s="78"/>
      <c r="E7796" s="79"/>
    </row>
    <row r="7797" spans="4:5" ht="11.25" customHeight="1">
      <c r="D7797" s="78"/>
      <c r="E7797" s="79"/>
    </row>
    <row r="7798" spans="4:5" ht="11.25" customHeight="1">
      <c r="D7798" s="78"/>
      <c r="E7798" s="79"/>
    </row>
    <row r="7799" spans="4:5" ht="11.25" customHeight="1">
      <c r="D7799" s="78"/>
      <c r="E7799" s="79"/>
    </row>
    <row r="7800" spans="4:5" ht="11.25" customHeight="1">
      <c r="D7800" s="78"/>
      <c r="E7800" s="79"/>
    </row>
    <row r="7801" spans="4:5" ht="11.25" customHeight="1">
      <c r="D7801" s="78"/>
      <c r="E7801" s="79"/>
    </row>
    <row r="7802" spans="4:5" ht="11.25" customHeight="1">
      <c r="D7802" s="78"/>
      <c r="E7802" s="79"/>
    </row>
    <row r="7803" spans="4:5" ht="11.25" customHeight="1">
      <c r="D7803" s="78"/>
      <c r="E7803" s="79"/>
    </row>
    <row r="7804" spans="4:5" ht="11.25" customHeight="1">
      <c r="D7804" s="78"/>
      <c r="E7804" s="79"/>
    </row>
    <row r="7805" spans="4:5" ht="11.25" customHeight="1">
      <c r="D7805" s="78"/>
      <c r="E7805" s="79"/>
    </row>
    <row r="7806" spans="4:5" ht="11.25" customHeight="1">
      <c r="D7806" s="78"/>
      <c r="E7806" s="79"/>
    </row>
    <row r="7807" spans="4:5" ht="11.25" customHeight="1">
      <c r="D7807" s="78"/>
      <c r="E7807" s="79"/>
    </row>
    <row r="7808" spans="4:5" ht="11.25" customHeight="1">
      <c r="D7808" s="78"/>
      <c r="E7808" s="79"/>
    </row>
    <row r="7809" spans="4:5" ht="11.25" customHeight="1">
      <c r="D7809" s="78"/>
      <c r="E7809" s="79"/>
    </row>
    <row r="7810" spans="4:5" ht="11.25" customHeight="1">
      <c r="D7810" s="78"/>
      <c r="E7810" s="79"/>
    </row>
    <row r="7811" spans="4:5" ht="11.25" customHeight="1">
      <c r="D7811" s="78"/>
      <c r="E7811" s="79"/>
    </row>
    <row r="7812" spans="4:5" ht="11.25" customHeight="1">
      <c r="D7812" s="78"/>
      <c r="E7812" s="79"/>
    </row>
    <row r="7813" spans="4:5" ht="11.25" customHeight="1">
      <c r="D7813" s="78"/>
      <c r="E7813" s="79"/>
    </row>
    <row r="7814" spans="4:5" ht="11.25" customHeight="1">
      <c r="D7814" s="78"/>
      <c r="E7814" s="79"/>
    </row>
    <row r="7815" spans="4:5" ht="11.25" customHeight="1">
      <c r="D7815" s="78"/>
      <c r="E7815" s="79"/>
    </row>
    <row r="7816" spans="4:5" ht="11.25" customHeight="1">
      <c r="D7816" s="78"/>
      <c r="E7816" s="79"/>
    </row>
    <row r="7817" spans="4:5" ht="11.25" customHeight="1">
      <c r="D7817" s="78"/>
      <c r="E7817" s="79"/>
    </row>
    <row r="7818" spans="4:5" ht="11.25" customHeight="1">
      <c r="D7818" s="78"/>
      <c r="E7818" s="79"/>
    </row>
    <row r="7819" spans="4:5" ht="11.25" customHeight="1">
      <c r="D7819" s="78"/>
      <c r="E7819" s="79"/>
    </row>
    <row r="7820" spans="4:5" ht="11.25" customHeight="1">
      <c r="D7820" s="78"/>
      <c r="E7820" s="79"/>
    </row>
    <row r="7821" spans="4:5" ht="11.25" customHeight="1">
      <c r="D7821" s="78"/>
      <c r="E7821" s="79"/>
    </row>
    <row r="7822" spans="4:5" ht="11.25" customHeight="1">
      <c r="D7822" s="78"/>
      <c r="E7822" s="79"/>
    </row>
    <row r="7823" spans="4:5" ht="11.25" customHeight="1">
      <c r="D7823" s="78"/>
      <c r="E7823" s="79"/>
    </row>
    <row r="7824" spans="4:5" ht="11.25" customHeight="1">
      <c r="D7824" s="78"/>
      <c r="E7824" s="79"/>
    </row>
    <row r="7825" spans="4:5" ht="11.25" customHeight="1">
      <c r="D7825" s="78"/>
      <c r="E7825" s="79"/>
    </row>
    <row r="7826" spans="4:5" ht="11.25" customHeight="1">
      <c r="D7826" s="78"/>
      <c r="E7826" s="79"/>
    </row>
    <row r="7827" spans="4:5" ht="11.25" customHeight="1">
      <c r="D7827" s="78"/>
      <c r="E7827" s="79"/>
    </row>
    <row r="7828" spans="4:5" ht="11.25" customHeight="1">
      <c r="D7828" s="78"/>
      <c r="E7828" s="79"/>
    </row>
    <row r="7829" spans="4:5" ht="11.25" customHeight="1">
      <c r="D7829" s="78"/>
      <c r="E7829" s="79"/>
    </row>
    <row r="7830" spans="4:5" ht="11.25" customHeight="1">
      <c r="D7830" s="78"/>
      <c r="E7830" s="79"/>
    </row>
    <row r="7831" spans="4:5" ht="11.25" customHeight="1">
      <c r="D7831" s="78"/>
      <c r="E7831" s="79"/>
    </row>
    <row r="7832" spans="4:5" ht="11.25" customHeight="1">
      <c r="D7832" s="78"/>
      <c r="E7832" s="79"/>
    </row>
    <row r="7833" spans="4:5" ht="11.25" customHeight="1">
      <c r="D7833" s="78"/>
      <c r="E7833" s="79"/>
    </row>
    <row r="7834" spans="4:5" ht="11.25" customHeight="1">
      <c r="D7834" s="78"/>
      <c r="E7834" s="79"/>
    </row>
    <row r="7835" spans="4:5" ht="11.25" customHeight="1">
      <c r="D7835" s="78"/>
      <c r="E7835" s="79"/>
    </row>
    <row r="7836" spans="4:5" ht="11.25" customHeight="1">
      <c r="D7836" s="78"/>
      <c r="E7836" s="79"/>
    </row>
    <row r="7837" spans="4:5" ht="11.25" customHeight="1">
      <c r="D7837" s="78"/>
      <c r="E7837" s="79"/>
    </row>
    <row r="7838" spans="4:5" ht="11.25" customHeight="1">
      <c r="D7838" s="78"/>
      <c r="E7838" s="79"/>
    </row>
    <row r="7839" spans="4:5" ht="11.25" customHeight="1">
      <c r="D7839" s="78"/>
      <c r="E7839" s="79"/>
    </row>
    <row r="7840" spans="4:5" ht="11.25" customHeight="1">
      <c r="D7840" s="78"/>
      <c r="E7840" s="79"/>
    </row>
    <row r="7841" spans="4:5" ht="11.25" customHeight="1">
      <c r="D7841" s="78"/>
      <c r="E7841" s="79"/>
    </row>
    <row r="7842" spans="4:5" ht="11.25" customHeight="1">
      <c r="D7842" s="78"/>
      <c r="E7842" s="79"/>
    </row>
    <row r="7843" spans="4:5" ht="11.25" customHeight="1">
      <c r="D7843" s="78"/>
      <c r="E7843" s="79"/>
    </row>
    <row r="7844" spans="4:5" ht="11.25" customHeight="1">
      <c r="D7844" s="78"/>
      <c r="E7844" s="79"/>
    </row>
    <row r="7845" spans="4:5" ht="11.25" customHeight="1">
      <c r="D7845" s="78"/>
      <c r="E7845" s="79"/>
    </row>
    <row r="7846" spans="4:5" ht="11.25" customHeight="1">
      <c r="D7846" s="78"/>
      <c r="E7846" s="79"/>
    </row>
    <row r="7847" spans="4:5" ht="11.25" customHeight="1">
      <c r="D7847" s="78"/>
      <c r="E7847" s="79"/>
    </row>
    <row r="7848" spans="4:5" ht="11.25" customHeight="1">
      <c r="D7848" s="78"/>
      <c r="E7848" s="79"/>
    </row>
    <row r="7849" spans="4:5" ht="11.25" customHeight="1">
      <c r="D7849" s="78"/>
      <c r="E7849" s="79"/>
    </row>
    <row r="7850" spans="4:5" ht="11.25" customHeight="1">
      <c r="D7850" s="78"/>
      <c r="E7850" s="79"/>
    </row>
    <row r="7851" spans="4:5" ht="11.25" customHeight="1">
      <c r="D7851" s="78"/>
      <c r="E7851" s="79"/>
    </row>
    <row r="7852" spans="4:5" ht="11.25" customHeight="1">
      <c r="D7852" s="78"/>
      <c r="E7852" s="79"/>
    </row>
    <row r="7853" spans="4:5" ht="11.25" customHeight="1">
      <c r="D7853" s="78"/>
      <c r="E7853" s="79"/>
    </row>
    <row r="7854" spans="4:5" ht="11.25" customHeight="1">
      <c r="D7854" s="78"/>
      <c r="E7854" s="79"/>
    </row>
    <row r="7855" spans="4:5" ht="11.25" customHeight="1">
      <c r="D7855" s="78"/>
      <c r="E7855" s="79"/>
    </row>
    <row r="7856" spans="4:5" ht="11.25" customHeight="1">
      <c r="D7856" s="78"/>
      <c r="E7856" s="79"/>
    </row>
    <row r="7857" spans="4:5" ht="11.25" customHeight="1">
      <c r="D7857" s="78"/>
      <c r="E7857" s="79"/>
    </row>
    <row r="7858" spans="4:5" ht="11.25" customHeight="1">
      <c r="D7858" s="78"/>
      <c r="E7858" s="79"/>
    </row>
    <row r="7859" spans="4:5" ht="11.25" customHeight="1">
      <c r="D7859" s="78"/>
      <c r="E7859" s="79"/>
    </row>
    <row r="7860" spans="4:5" ht="11.25" customHeight="1">
      <c r="D7860" s="78"/>
      <c r="E7860" s="79"/>
    </row>
    <row r="7861" spans="4:5" ht="11.25" customHeight="1">
      <c r="D7861" s="78"/>
      <c r="E7861" s="79"/>
    </row>
    <row r="7862" spans="4:5" ht="11.25" customHeight="1">
      <c r="D7862" s="78"/>
      <c r="E7862" s="79"/>
    </row>
    <row r="7863" spans="4:5" ht="11.25" customHeight="1">
      <c r="D7863" s="78"/>
      <c r="E7863" s="79"/>
    </row>
    <row r="7864" spans="4:5" ht="11.25" customHeight="1">
      <c r="D7864" s="78"/>
      <c r="E7864" s="79"/>
    </row>
    <row r="7865" spans="4:5" ht="11.25" customHeight="1">
      <c r="D7865" s="78"/>
      <c r="E7865" s="79"/>
    </row>
    <row r="7866" spans="4:5" ht="11.25" customHeight="1">
      <c r="D7866" s="78"/>
      <c r="E7866" s="79"/>
    </row>
    <row r="7867" spans="4:5" ht="11.25" customHeight="1">
      <c r="D7867" s="78"/>
      <c r="E7867" s="79"/>
    </row>
    <row r="7868" spans="4:5" ht="11.25" customHeight="1">
      <c r="D7868" s="78"/>
      <c r="E7868" s="79"/>
    </row>
    <row r="7869" spans="4:5" ht="11.25" customHeight="1">
      <c r="D7869" s="78"/>
      <c r="E7869" s="79"/>
    </row>
    <row r="7870" spans="4:5" ht="11.25" customHeight="1">
      <c r="D7870" s="78"/>
      <c r="E7870" s="79"/>
    </row>
    <row r="7871" spans="4:5" ht="11.25" customHeight="1">
      <c r="D7871" s="78"/>
      <c r="E7871" s="79"/>
    </row>
    <row r="7872" spans="4:5" ht="11.25" customHeight="1">
      <c r="D7872" s="78"/>
      <c r="E7872" s="79"/>
    </row>
    <row r="7873" spans="4:5" ht="11.25" customHeight="1">
      <c r="D7873" s="78"/>
      <c r="E7873" s="79"/>
    </row>
    <row r="7874" spans="4:5" ht="11.25" customHeight="1">
      <c r="D7874" s="78"/>
      <c r="E7874" s="79"/>
    </row>
    <row r="7875" spans="4:5" ht="11.25" customHeight="1">
      <c r="D7875" s="78"/>
      <c r="E7875" s="79"/>
    </row>
    <row r="7876" spans="4:5" ht="11.25" customHeight="1">
      <c r="D7876" s="78"/>
      <c r="E7876" s="79"/>
    </row>
    <row r="7877" spans="4:5" ht="11.25" customHeight="1">
      <c r="D7877" s="78"/>
      <c r="E7877" s="79"/>
    </row>
    <row r="7878" spans="4:5" ht="11.25" customHeight="1">
      <c r="D7878" s="78"/>
      <c r="E7878" s="79"/>
    </row>
    <row r="7879" spans="4:5" ht="11.25" customHeight="1">
      <c r="D7879" s="78"/>
      <c r="E7879" s="79"/>
    </row>
    <row r="7880" spans="4:5" ht="11.25" customHeight="1">
      <c r="D7880" s="78"/>
      <c r="E7880" s="79"/>
    </row>
    <row r="7881" spans="4:5" ht="11.25" customHeight="1">
      <c r="D7881" s="78"/>
      <c r="E7881" s="79"/>
    </row>
    <row r="7882" spans="4:5" ht="11.25" customHeight="1">
      <c r="D7882" s="78"/>
      <c r="E7882" s="79"/>
    </row>
    <row r="7883" spans="4:5" ht="11.25" customHeight="1">
      <c r="D7883" s="78"/>
      <c r="E7883" s="79"/>
    </row>
    <row r="7884" spans="4:5" ht="11.25" customHeight="1">
      <c r="D7884" s="78"/>
      <c r="E7884" s="79"/>
    </row>
    <row r="7885" spans="4:5" ht="11.25" customHeight="1">
      <c r="D7885" s="78"/>
      <c r="E7885" s="79"/>
    </row>
    <row r="7886" spans="4:5" ht="11.25" customHeight="1">
      <c r="D7886" s="78"/>
      <c r="E7886" s="79"/>
    </row>
    <row r="7887" spans="4:5" ht="11.25" customHeight="1">
      <c r="D7887" s="78"/>
      <c r="E7887" s="79"/>
    </row>
    <row r="7888" spans="4:5" ht="11.25" customHeight="1">
      <c r="D7888" s="78"/>
      <c r="E7888" s="79"/>
    </row>
    <row r="7889" spans="4:5" ht="11.25" customHeight="1">
      <c r="D7889" s="78"/>
      <c r="E7889" s="79"/>
    </row>
    <row r="7890" spans="4:5" ht="11.25" customHeight="1">
      <c r="D7890" s="78"/>
      <c r="E7890" s="79"/>
    </row>
    <row r="7891" spans="4:5" ht="11.25" customHeight="1">
      <c r="D7891" s="78"/>
      <c r="E7891" s="79"/>
    </row>
    <row r="7892" spans="4:5" ht="11.25" customHeight="1">
      <c r="D7892" s="78"/>
      <c r="E7892" s="79"/>
    </row>
    <row r="7893" spans="4:5" ht="11.25" customHeight="1">
      <c r="D7893" s="78"/>
      <c r="E7893" s="79"/>
    </row>
    <row r="7894" spans="4:5" ht="11.25" customHeight="1">
      <c r="D7894" s="78"/>
      <c r="E7894" s="79"/>
    </row>
    <row r="7895" spans="4:5" ht="11.25" customHeight="1">
      <c r="D7895" s="78"/>
      <c r="E7895" s="79"/>
    </row>
    <row r="7896" spans="4:5" ht="11.25" customHeight="1">
      <c r="D7896" s="78"/>
      <c r="E7896" s="79"/>
    </row>
    <row r="7897" spans="4:5" ht="11.25" customHeight="1">
      <c r="D7897" s="78"/>
      <c r="E7897" s="79"/>
    </row>
    <row r="7898" spans="4:5" ht="11.25" customHeight="1">
      <c r="D7898" s="78"/>
      <c r="E7898" s="79"/>
    </row>
    <row r="7899" spans="4:5" ht="11.25" customHeight="1">
      <c r="D7899" s="78"/>
      <c r="E7899" s="79"/>
    </row>
    <row r="7900" spans="4:5" ht="11.25" customHeight="1">
      <c r="D7900" s="78"/>
      <c r="E7900" s="79"/>
    </row>
    <row r="7901" spans="4:5" ht="11.25" customHeight="1">
      <c r="D7901" s="78"/>
      <c r="E7901" s="79"/>
    </row>
    <row r="7902" spans="4:5" ht="11.25" customHeight="1">
      <c r="D7902" s="78"/>
      <c r="E7902" s="79"/>
    </row>
    <row r="7903" spans="4:5" ht="11.25" customHeight="1">
      <c r="D7903" s="78"/>
      <c r="E7903" s="79"/>
    </row>
    <row r="7904" spans="4:5" ht="11.25" customHeight="1">
      <c r="D7904" s="78"/>
      <c r="E7904" s="79"/>
    </row>
    <row r="7905" spans="4:5" ht="11.25" customHeight="1">
      <c r="D7905" s="78"/>
      <c r="E7905" s="79"/>
    </row>
    <row r="7906" spans="4:5" ht="11.25" customHeight="1">
      <c r="D7906" s="78"/>
      <c r="E7906" s="79"/>
    </row>
    <row r="7907" spans="4:5" ht="11.25" customHeight="1">
      <c r="D7907" s="78"/>
      <c r="E7907" s="79"/>
    </row>
    <row r="7908" spans="4:5" ht="11.25" customHeight="1">
      <c r="D7908" s="78"/>
      <c r="E7908" s="79"/>
    </row>
    <row r="7909" spans="4:5" ht="11.25" customHeight="1">
      <c r="D7909" s="78"/>
      <c r="E7909" s="79"/>
    </row>
    <row r="7910" spans="4:5" ht="11.25" customHeight="1">
      <c r="D7910" s="78"/>
      <c r="E7910" s="79"/>
    </row>
    <row r="7911" spans="4:5" ht="11.25" customHeight="1">
      <c r="D7911" s="78"/>
      <c r="E7911" s="79"/>
    </row>
    <row r="7912" spans="4:5" ht="11.25" customHeight="1">
      <c r="D7912" s="78"/>
      <c r="E7912" s="79"/>
    </row>
    <row r="7913" spans="4:5" ht="11.25" customHeight="1">
      <c r="D7913" s="78"/>
      <c r="E7913" s="79"/>
    </row>
    <row r="7914" spans="4:5" ht="11.25" customHeight="1">
      <c r="D7914" s="78"/>
      <c r="E7914" s="79"/>
    </row>
    <row r="7915" spans="4:5" ht="11.25" customHeight="1">
      <c r="D7915" s="78"/>
      <c r="E7915" s="79"/>
    </row>
    <row r="7916" spans="4:5" ht="11.25" customHeight="1">
      <c r="D7916" s="78"/>
      <c r="E7916" s="79"/>
    </row>
    <row r="7917" spans="4:5" ht="11.25" customHeight="1">
      <c r="D7917" s="78"/>
      <c r="E7917" s="79"/>
    </row>
    <row r="7918" spans="4:5" ht="11.25" customHeight="1">
      <c r="D7918" s="78"/>
      <c r="E7918" s="79"/>
    </row>
    <row r="7919" spans="4:5" ht="11.25" customHeight="1">
      <c r="D7919" s="78"/>
      <c r="E7919" s="79"/>
    </row>
    <row r="7920" spans="4:5" ht="11.25" customHeight="1">
      <c r="D7920" s="78"/>
      <c r="E7920" s="79"/>
    </row>
    <row r="7921" spans="4:5" ht="11.25" customHeight="1">
      <c r="D7921" s="78"/>
      <c r="E7921" s="79"/>
    </row>
    <row r="7922" spans="4:5" ht="11.25" customHeight="1">
      <c r="D7922" s="78"/>
      <c r="E7922" s="79"/>
    </row>
    <row r="7923" spans="4:5" ht="11.25" customHeight="1">
      <c r="D7923" s="78"/>
      <c r="E7923" s="79"/>
    </row>
    <row r="7924" spans="4:5" ht="11.25" customHeight="1">
      <c r="D7924" s="78"/>
      <c r="E7924" s="79"/>
    </row>
    <row r="7925" spans="4:5" ht="11.25" customHeight="1">
      <c r="D7925" s="78"/>
      <c r="E7925" s="79"/>
    </row>
    <row r="7926" spans="4:5" ht="11.25" customHeight="1">
      <c r="D7926" s="78"/>
      <c r="E7926" s="79"/>
    </row>
    <row r="7927" spans="4:5" ht="11.25" customHeight="1">
      <c r="D7927" s="78"/>
      <c r="E7927" s="79"/>
    </row>
    <row r="7928" spans="4:5" ht="11.25" customHeight="1">
      <c r="D7928" s="78"/>
      <c r="E7928" s="79"/>
    </row>
    <row r="7929" spans="4:5" ht="11.25" customHeight="1">
      <c r="D7929" s="78"/>
      <c r="E7929" s="79"/>
    </row>
    <row r="7930" spans="4:5" ht="11.25" customHeight="1">
      <c r="D7930" s="78"/>
      <c r="E7930" s="79"/>
    </row>
    <row r="7931" spans="4:5" ht="11.25" customHeight="1">
      <c r="D7931" s="78"/>
      <c r="E7931" s="79"/>
    </row>
    <row r="7932" spans="4:5" ht="11.25" customHeight="1">
      <c r="D7932" s="78"/>
      <c r="E7932" s="79"/>
    </row>
    <row r="7933" spans="4:5" ht="11.25" customHeight="1">
      <c r="D7933" s="78"/>
      <c r="E7933" s="79"/>
    </row>
    <row r="7934" spans="4:5" ht="11.25" customHeight="1">
      <c r="D7934" s="78"/>
      <c r="E7934" s="79"/>
    </row>
    <row r="7935" spans="4:5" ht="11.25" customHeight="1">
      <c r="D7935" s="78"/>
      <c r="E7935" s="79"/>
    </row>
    <row r="7936" spans="4:5" ht="11.25" customHeight="1">
      <c r="D7936" s="78"/>
      <c r="E7936" s="79"/>
    </row>
    <row r="7937" spans="4:5" ht="11.25" customHeight="1">
      <c r="D7937" s="78"/>
      <c r="E7937" s="79"/>
    </row>
    <row r="7938" spans="4:5" ht="11.25" customHeight="1">
      <c r="D7938" s="78"/>
      <c r="E7938" s="79"/>
    </row>
    <row r="7939" spans="4:5" ht="11.25" customHeight="1">
      <c r="D7939" s="78"/>
      <c r="E7939" s="79"/>
    </row>
    <row r="7940" spans="4:5" ht="11.25" customHeight="1">
      <c r="D7940" s="78"/>
      <c r="E7940" s="79"/>
    </row>
    <row r="7941" spans="4:5" ht="11.25" customHeight="1">
      <c r="D7941" s="78"/>
      <c r="E7941" s="79"/>
    </row>
    <row r="7942" spans="4:5" ht="11.25" customHeight="1">
      <c r="D7942" s="78"/>
      <c r="E7942" s="79"/>
    </row>
    <row r="7943" spans="4:5" ht="11.25" customHeight="1">
      <c r="D7943" s="78"/>
      <c r="E7943" s="79"/>
    </row>
    <row r="7944" spans="4:5" ht="11.25" customHeight="1">
      <c r="D7944" s="78"/>
      <c r="E7944" s="79"/>
    </row>
    <row r="7945" spans="4:5" ht="11.25" customHeight="1">
      <c r="D7945" s="78"/>
      <c r="E7945" s="79"/>
    </row>
    <row r="7946" spans="4:5" ht="11.25" customHeight="1">
      <c r="D7946" s="78"/>
      <c r="E7946" s="79"/>
    </row>
    <row r="7947" spans="4:5" ht="11.25" customHeight="1">
      <c r="D7947" s="78"/>
      <c r="E7947" s="79"/>
    </row>
    <row r="7948" spans="4:5" ht="11.25" customHeight="1">
      <c r="D7948" s="78"/>
      <c r="E7948" s="79"/>
    </row>
    <row r="7949" spans="4:5" ht="11.25" customHeight="1">
      <c r="D7949" s="78"/>
      <c r="E7949" s="79"/>
    </row>
    <row r="7950" spans="4:5" ht="11.25" customHeight="1">
      <c r="D7950" s="78"/>
      <c r="E7950" s="79"/>
    </row>
    <row r="7951" spans="4:5" ht="11.25" customHeight="1">
      <c r="D7951" s="78"/>
      <c r="E7951" s="79"/>
    </row>
    <row r="7952" spans="4:5" ht="11.25" customHeight="1">
      <c r="D7952" s="78"/>
      <c r="E7952" s="79"/>
    </row>
    <row r="7953" spans="4:5" ht="11.25" customHeight="1">
      <c r="D7953" s="78"/>
      <c r="E7953" s="79"/>
    </row>
    <row r="7954" spans="4:5" ht="11.25" customHeight="1">
      <c r="D7954" s="78"/>
      <c r="E7954" s="79"/>
    </row>
    <row r="7955" spans="4:5" ht="11.25" customHeight="1">
      <c r="D7955" s="78"/>
      <c r="E7955" s="79"/>
    </row>
    <row r="7956" spans="4:5" ht="11.25" customHeight="1">
      <c r="D7956" s="78"/>
      <c r="E7956" s="79"/>
    </row>
    <row r="7957" spans="4:5" ht="11.25" customHeight="1">
      <c r="D7957" s="78"/>
      <c r="E7957" s="79"/>
    </row>
    <row r="7958" spans="4:5" ht="11.25" customHeight="1">
      <c r="D7958" s="78"/>
      <c r="E7958" s="79"/>
    </row>
    <row r="7959" spans="4:5" ht="11.25" customHeight="1">
      <c r="D7959" s="78"/>
      <c r="E7959" s="79"/>
    </row>
    <row r="7960" spans="4:5" ht="11.25" customHeight="1">
      <c r="D7960" s="78"/>
      <c r="E7960" s="79"/>
    </row>
    <row r="7961" spans="4:5" ht="11.25" customHeight="1">
      <c r="D7961" s="78"/>
      <c r="E7961" s="79"/>
    </row>
    <row r="7962" spans="4:5" ht="11.25" customHeight="1">
      <c r="D7962" s="78"/>
      <c r="E7962" s="79"/>
    </row>
    <row r="7963" spans="4:5" ht="11.25" customHeight="1">
      <c r="D7963" s="78"/>
      <c r="E7963" s="79"/>
    </row>
    <row r="7964" spans="4:5" ht="11.25" customHeight="1">
      <c r="D7964" s="78"/>
      <c r="E7964" s="79"/>
    </row>
    <row r="7965" spans="4:5" ht="11.25" customHeight="1">
      <c r="D7965" s="78"/>
      <c r="E7965" s="79"/>
    </row>
    <row r="7966" spans="4:5" ht="11.25" customHeight="1">
      <c r="D7966" s="78"/>
      <c r="E7966" s="79"/>
    </row>
    <row r="7967" spans="4:5" ht="11.25" customHeight="1">
      <c r="D7967" s="78"/>
      <c r="E7967" s="79"/>
    </row>
    <row r="7968" spans="4:5" ht="11.25" customHeight="1">
      <c r="D7968" s="78"/>
      <c r="E7968" s="79"/>
    </row>
    <row r="7969" spans="4:5" ht="11.25" customHeight="1">
      <c r="D7969" s="78"/>
      <c r="E7969" s="79"/>
    </row>
    <row r="7970" spans="4:5" ht="11.25" customHeight="1">
      <c r="D7970" s="78"/>
      <c r="E7970" s="79"/>
    </row>
    <row r="7971" spans="4:5" ht="11.25" customHeight="1">
      <c r="D7971" s="78"/>
      <c r="E7971" s="79"/>
    </row>
    <row r="7972" spans="4:5" ht="11.25" customHeight="1">
      <c r="D7972" s="78"/>
      <c r="E7972" s="79"/>
    </row>
    <row r="7973" spans="4:5" ht="11.25" customHeight="1">
      <c r="D7973" s="78"/>
      <c r="E7973" s="79"/>
    </row>
    <row r="7974" spans="4:5" ht="11.25" customHeight="1">
      <c r="D7974" s="78"/>
      <c r="E7974" s="79"/>
    </row>
    <row r="7975" spans="4:5" ht="11.25" customHeight="1">
      <c r="D7975" s="78"/>
      <c r="E7975" s="79"/>
    </row>
    <row r="7976" spans="4:5" ht="11.25" customHeight="1">
      <c r="D7976" s="78"/>
      <c r="E7976" s="79"/>
    </row>
    <row r="7977" spans="4:5" ht="11.25" customHeight="1">
      <c r="D7977" s="78"/>
      <c r="E7977" s="79"/>
    </row>
    <row r="7978" spans="4:5" ht="11.25" customHeight="1">
      <c r="D7978" s="78"/>
      <c r="E7978" s="79"/>
    </row>
    <row r="7979" spans="4:5" ht="11.25" customHeight="1">
      <c r="D7979" s="78"/>
      <c r="E7979" s="79"/>
    </row>
    <row r="7980" spans="4:5" ht="11.25" customHeight="1">
      <c r="D7980" s="78"/>
      <c r="E7980" s="79"/>
    </row>
    <row r="7981" spans="4:5" ht="11.25" customHeight="1">
      <c r="D7981" s="78"/>
      <c r="E7981" s="79"/>
    </row>
    <row r="7982" spans="4:5" ht="11.25" customHeight="1">
      <c r="D7982" s="78"/>
      <c r="E7982" s="79"/>
    </row>
    <row r="7983" spans="4:5" ht="11.25" customHeight="1">
      <c r="D7983" s="78"/>
      <c r="E7983" s="79"/>
    </row>
    <row r="7984" spans="4:5" ht="11.25" customHeight="1">
      <c r="D7984" s="78"/>
      <c r="E7984" s="79"/>
    </row>
    <row r="7985" spans="4:5" ht="11.25" customHeight="1">
      <c r="D7985" s="78"/>
      <c r="E7985" s="79"/>
    </row>
    <row r="7986" spans="4:5" ht="11.25" customHeight="1">
      <c r="D7986" s="78"/>
      <c r="E7986" s="79"/>
    </row>
    <row r="7987" spans="4:5" ht="11.25" customHeight="1">
      <c r="D7987" s="78"/>
      <c r="E7987" s="79"/>
    </row>
    <row r="7988" spans="4:5" ht="11.25" customHeight="1">
      <c r="D7988" s="78"/>
      <c r="E7988" s="79"/>
    </row>
    <row r="7989" spans="4:5" ht="11.25" customHeight="1">
      <c r="D7989" s="78"/>
      <c r="E7989" s="79"/>
    </row>
    <row r="7990" spans="4:5" ht="11.25" customHeight="1">
      <c r="D7990" s="78"/>
      <c r="E7990" s="79"/>
    </row>
    <row r="7991" spans="4:5" ht="11.25" customHeight="1">
      <c r="D7991" s="78"/>
      <c r="E7991" s="79"/>
    </row>
    <row r="7992" spans="4:5" ht="11.25" customHeight="1">
      <c r="D7992" s="78"/>
      <c r="E7992" s="79"/>
    </row>
    <row r="7993" spans="4:5" ht="11.25" customHeight="1">
      <c r="D7993" s="78"/>
      <c r="E7993" s="79"/>
    </row>
    <row r="7994" spans="4:5" ht="11.25" customHeight="1">
      <c r="D7994" s="78"/>
      <c r="E7994" s="79"/>
    </row>
    <row r="7995" spans="4:5" ht="11.25" customHeight="1">
      <c r="D7995" s="78"/>
      <c r="E7995" s="79"/>
    </row>
    <row r="7996" spans="4:5" ht="11.25" customHeight="1">
      <c r="D7996" s="78"/>
      <c r="E7996" s="79"/>
    </row>
    <row r="7997" spans="4:5" ht="11.25" customHeight="1">
      <c r="D7997" s="78"/>
      <c r="E7997" s="79"/>
    </row>
    <row r="7998" spans="4:5" ht="11.25" customHeight="1">
      <c r="D7998" s="78"/>
      <c r="E7998" s="79"/>
    </row>
    <row r="7999" spans="4:5" ht="11.25" customHeight="1">
      <c r="D7999" s="78"/>
      <c r="E7999" s="79"/>
    </row>
    <row r="8000" spans="4:5" ht="11.25" customHeight="1">
      <c r="D8000" s="78"/>
      <c r="E8000" s="79"/>
    </row>
    <row r="8001" spans="4:5" ht="11.25" customHeight="1">
      <c r="D8001" s="78"/>
      <c r="E8001" s="79"/>
    </row>
    <row r="8002" spans="4:5" ht="11.25" customHeight="1">
      <c r="D8002" s="78"/>
      <c r="E8002" s="79"/>
    </row>
    <row r="8003" spans="4:5" ht="11.25" customHeight="1">
      <c r="D8003" s="78"/>
      <c r="E8003" s="79"/>
    </row>
    <row r="8004" spans="4:5" ht="11.25" customHeight="1">
      <c r="D8004" s="78"/>
      <c r="E8004" s="79"/>
    </row>
    <row r="8005" spans="4:5" ht="11.25" customHeight="1">
      <c r="D8005" s="78"/>
      <c r="E8005" s="79"/>
    </row>
    <row r="8006" spans="4:5" ht="11.25" customHeight="1">
      <c r="D8006" s="78"/>
      <c r="E8006" s="79"/>
    </row>
    <row r="8007" spans="4:5" ht="11.25" customHeight="1">
      <c r="D8007" s="78"/>
      <c r="E8007" s="79"/>
    </row>
    <row r="8008" spans="4:5" ht="11.25" customHeight="1">
      <c r="D8008" s="78"/>
      <c r="E8008" s="79"/>
    </row>
    <row r="8009" spans="4:5" ht="11.25" customHeight="1">
      <c r="D8009" s="78"/>
      <c r="E8009" s="79"/>
    </row>
    <row r="8010" spans="4:5" ht="11.25" customHeight="1">
      <c r="D8010" s="78"/>
      <c r="E8010" s="79"/>
    </row>
    <row r="8011" spans="4:5" ht="11.25" customHeight="1">
      <c r="D8011" s="78"/>
      <c r="E8011" s="79"/>
    </row>
    <row r="8012" spans="4:5" ht="11.25" customHeight="1">
      <c r="D8012" s="78"/>
      <c r="E8012" s="79"/>
    </row>
    <row r="8013" spans="4:5" ht="11.25" customHeight="1">
      <c r="D8013" s="78"/>
      <c r="E8013" s="79"/>
    </row>
    <row r="8014" spans="4:5" ht="11.25" customHeight="1">
      <c r="D8014" s="78"/>
      <c r="E8014" s="79"/>
    </row>
    <row r="8015" spans="4:5" ht="11.25" customHeight="1">
      <c r="D8015" s="78"/>
      <c r="E8015" s="79"/>
    </row>
    <row r="8016" spans="4:5" ht="11.25" customHeight="1">
      <c r="D8016" s="78"/>
      <c r="E8016" s="79"/>
    </row>
    <row r="8017" spans="4:5" ht="11.25" customHeight="1">
      <c r="D8017" s="78"/>
      <c r="E8017" s="79"/>
    </row>
    <row r="8018" spans="4:5" ht="11.25" customHeight="1">
      <c r="D8018" s="78"/>
      <c r="E8018" s="79"/>
    </row>
    <row r="8019" spans="4:5" ht="11.25" customHeight="1">
      <c r="D8019" s="78"/>
      <c r="E8019" s="79"/>
    </row>
    <row r="8020" spans="4:5" ht="11.25" customHeight="1">
      <c r="D8020" s="78"/>
      <c r="E8020" s="79"/>
    </row>
    <row r="8021" spans="4:5" ht="11.25" customHeight="1">
      <c r="D8021" s="78"/>
      <c r="E8021" s="79"/>
    </row>
    <row r="8022" spans="4:5" ht="11.25" customHeight="1">
      <c r="D8022" s="78"/>
      <c r="E8022" s="79"/>
    </row>
    <row r="8023" spans="4:5" ht="11.25" customHeight="1">
      <c r="D8023" s="78"/>
      <c r="E8023" s="79"/>
    </row>
    <row r="8024" spans="4:5" ht="11.25" customHeight="1">
      <c r="D8024" s="78"/>
      <c r="E8024" s="79"/>
    </row>
    <row r="8025" spans="4:5" ht="11.25" customHeight="1">
      <c r="D8025" s="78"/>
      <c r="E8025" s="79"/>
    </row>
    <row r="8026" spans="4:5" ht="11.25" customHeight="1">
      <c r="D8026" s="78"/>
      <c r="E8026" s="79"/>
    </row>
    <row r="8027" spans="4:5" ht="11.25" customHeight="1">
      <c r="D8027" s="78"/>
      <c r="E8027" s="79"/>
    </row>
    <row r="8028" spans="4:5" ht="11.25" customHeight="1">
      <c r="D8028" s="78"/>
      <c r="E8028" s="79"/>
    </row>
    <row r="8029" spans="4:5" ht="11.25" customHeight="1">
      <c r="D8029" s="78"/>
      <c r="E8029" s="79"/>
    </row>
    <row r="8030" spans="4:5" ht="11.25" customHeight="1">
      <c r="D8030" s="78"/>
      <c r="E8030" s="79"/>
    </row>
    <row r="8031" spans="4:5" ht="11.25" customHeight="1">
      <c r="D8031" s="78"/>
      <c r="E8031" s="79"/>
    </row>
    <row r="8032" spans="4:5" ht="11.25" customHeight="1">
      <c r="D8032" s="78"/>
      <c r="E8032" s="79"/>
    </row>
    <row r="8033" spans="4:5" ht="11.25" customHeight="1">
      <c r="D8033" s="78"/>
      <c r="E8033" s="79"/>
    </row>
    <row r="8034" spans="4:5" ht="11.25" customHeight="1">
      <c r="D8034" s="78"/>
      <c r="E8034" s="79"/>
    </row>
    <row r="8035" spans="4:5" ht="11.25" customHeight="1">
      <c r="D8035" s="78"/>
      <c r="E8035" s="79"/>
    </row>
    <row r="8036" spans="4:5" ht="11.25" customHeight="1">
      <c r="D8036" s="78"/>
      <c r="E8036" s="79"/>
    </row>
    <row r="8037" spans="4:5" ht="11.25" customHeight="1">
      <c r="D8037" s="78"/>
      <c r="E8037" s="79"/>
    </row>
    <row r="8038" spans="4:5" ht="11.25" customHeight="1">
      <c r="D8038" s="78"/>
      <c r="E8038" s="79"/>
    </row>
    <row r="8039" spans="4:5" ht="11.25" customHeight="1">
      <c r="D8039" s="78"/>
      <c r="E8039" s="79"/>
    </row>
    <row r="8040" spans="4:5" ht="11.25" customHeight="1">
      <c r="D8040" s="78"/>
      <c r="E8040" s="79"/>
    </row>
    <row r="8041" spans="4:5" ht="11.25" customHeight="1">
      <c r="D8041" s="78"/>
      <c r="E8041" s="79"/>
    </row>
    <row r="8042" spans="4:5" ht="11.25" customHeight="1">
      <c r="D8042" s="78"/>
      <c r="E8042" s="79"/>
    </row>
    <row r="8043" spans="4:5" ht="11.25" customHeight="1">
      <c r="D8043" s="78"/>
      <c r="E8043" s="79"/>
    </row>
    <row r="8044" spans="4:5" ht="11.25" customHeight="1">
      <c r="D8044" s="78"/>
      <c r="E8044" s="79"/>
    </row>
    <row r="8045" spans="4:5" ht="11.25" customHeight="1">
      <c r="D8045" s="78"/>
      <c r="E8045" s="79"/>
    </row>
    <row r="8046" spans="4:5" ht="11.25" customHeight="1">
      <c r="D8046" s="78"/>
      <c r="E8046" s="79"/>
    </row>
    <row r="8047" spans="4:5" ht="11.25" customHeight="1">
      <c r="D8047" s="78"/>
      <c r="E8047" s="79"/>
    </row>
    <row r="8048" spans="4:5" ht="11.25" customHeight="1">
      <c r="D8048" s="78"/>
      <c r="E8048" s="79"/>
    </row>
    <row r="8049" spans="4:5" ht="11.25" customHeight="1">
      <c r="D8049" s="78"/>
      <c r="E8049" s="79"/>
    </row>
    <row r="8050" spans="4:5" ht="11.25" customHeight="1">
      <c r="D8050" s="78"/>
      <c r="E8050" s="79"/>
    </row>
    <row r="8051" spans="4:5" ht="11.25" customHeight="1">
      <c r="D8051" s="78"/>
      <c r="E8051" s="79"/>
    </row>
    <row r="8052" spans="4:5" ht="11.25" customHeight="1">
      <c r="D8052" s="78"/>
      <c r="E8052" s="79"/>
    </row>
    <row r="8053" spans="4:5" ht="11.25" customHeight="1">
      <c r="D8053" s="78"/>
      <c r="E8053" s="79"/>
    </row>
    <row r="8054" spans="4:5" ht="11.25" customHeight="1">
      <c r="D8054" s="78"/>
      <c r="E8054" s="79"/>
    </row>
    <row r="8055" spans="4:5" ht="11.25" customHeight="1">
      <c r="D8055" s="78"/>
      <c r="E8055" s="79"/>
    </row>
    <row r="8056" spans="4:5" ht="11.25" customHeight="1">
      <c r="D8056" s="78"/>
      <c r="E8056" s="79"/>
    </row>
    <row r="8057" spans="4:5" ht="11.25" customHeight="1">
      <c r="D8057" s="78"/>
      <c r="E8057" s="79"/>
    </row>
    <row r="8058" spans="4:5" ht="11.25" customHeight="1">
      <c r="D8058" s="78"/>
      <c r="E8058" s="79"/>
    </row>
    <row r="8059" spans="4:5" ht="11.25" customHeight="1">
      <c r="D8059" s="78"/>
      <c r="E8059" s="79"/>
    </row>
    <row r="8060" spans="4:5" ht="11.25" customHeight="1">
      <c r="D8060" s="78"/>
      <c r="E8060" s="79"/>
    </row>
    <row r="8061" spans="4:5" ht="11.25" customHeight="1">
      <c r="D8061" s="78"/>
      <c r="E8061" s="79"/>
    </row>
    <row r="8062" spans="4:5" ht="11.25" customHeight="1">
      <c r="D8062" s="78"/>
      <c r="E8062" s="79"/>
    </row>
    <row r="8063" spans="4:5" ht="11.25" customHeight="1">
      <c r="D8063" s="78"/>
      <c r="E8063" s="79"/>
    </row>
    <row r="8064" spans="4:5" ht="11.25" customHeight="1">
      <c r="D8064" s="78"/>
      <c r="E8064" s="79"/>
    </row>
    <row r="8065" spans="4:5" ht="11.25" customHeight="1">
      <c r="D8065" s="78"/>
      <c r="E8065" s="79"/>
    </row>
    <row r="8066" spans="4:5" ht="11.25" customHeight="1">
      <c r="D8066" s="78"/>
      <c r="E8066" s="79"/>
    </row>
    <row r="8067" spans="4:5" ht="11.25" customHeight="1">
      <c r="D8067" s="78"/>
      <c r="E8067" s="79"/>
    </row>
    <row r="8068" spans="4:5" ht="11.25" customHeight="1">
      <c r="D8068" s="78"/>
      <c r="E8068" s="79"/>
    </row>
    <row r="8069" spans="4:5" ht="11.25" customHeight="1">
      <c r="D8069" s="78"/>
      <c r="E8069" s="79"/>
    </row>
    <row r="8070" spans="4:5" ht="11.25" customHeight="1">
      <c r="D8070" s="78"/>
      <c r="E8070" s="79"/>
    </row>
    <row r="8071" spans="4:5" ht="11.25" customHeight="1">
      <c r="D8071" s="78"/>
      <c r="E8071" s="79"/>
    </row>
    <row r="8072" spans="4:5" ht="11.25" customHeight="1">
      <c r="D8072" s="78"/>
      <c r="E8072" s="79"/>
    </row>
    <row r="8073" spans="4:5" ht="11.25" customHeight="1">
      <c r="D8073" s="78"/>
      <c r="E8073" s="79"/>
    </row>
    <row r="8074" spans="4:5" ht="11.25" customHeight="1">
      <c r="D8074" s="78"/>
      <c r="E8074" s="79"/>
    </row>
    <row r="8075" spans="4:5" ht="11.25" customHeight="1">
      <c r="D8075" s="78"/>
      <c r="E8075" s="79"/>
    </row>
    <row r="8076" spans="4:5" ht="11.25" customHeight="1">
      <c r="D8076" s="78"/>
      <c r="E8076" s="79"/>
    </row>
    <row r="8077" spans="4:5" ht="11.25" customHeight="1">
      <c r="D8077" s="78"/>
      <c r="E8077" s="79"/>
    </row>
    <row r="8078" spans="4:5" ht="11.25" customHeight="1">
      <c r="D8078" s="78"/>
      <c r="E8078" s="79"/>
    </row>
    <row r="8079" spans="4:5" ht="11.25" customHeight="1">
      <c r="D8079" s="78"/>
      <c r="E8079" s="79"/>
    </row>
    <row r="8080" spans="4:5" ht="11.25" customHeight="1">
      <c r="D8080" s="78"/>
      <c r="E8080" s="79"/>
    </row>
    <row r="8081" spans="4:5" ht="11.25" customHeight="1">
      <c r="D8081" s="78"/>
      <c r="E8081" s="79"/>
    </row>
    <row r="8082" spans="4:5" ht="11.25" customHeight="1">
      <c r="D8082" s="78"/>
      <c r="E8082" s="79"/>
    </row>
    <row r="8083" spans="4:5" ht="11.25" customHeight="1">
      <c r="D8083" s="78"/>
      <c r="E8083" s="79"/>
    </row>
    <row r="8084" spans="4:5" ht="11.25" customHeight="1">
      <c r="D8084" s="78"/>
      <c r="E8084" s="79"/>
    </row>
    <row r="8085" spans="4:5" ht="11.25" customHeight="1">
      <c r="D8085" s="78"/>
      <c r="E8085" s="79"/>
    </row>
    <row r="8086" spans="4:5" ht="11.25" customHeight="1">
      <c r="D8086" s="78"/>
      <c r="E8086" s="79"/>
    </row>
    <row r="8087" spans="4:5" ht="11.25" customHeight="1">
      <c r="D8087" s="78"/>
      <c r="E8087" s="79"/>
    </row>
    <row r="8088" spans="4:5" ht="11.25" customHeight="1">
      <c r="D8088" s="78"/>
      <c r="E8088" s="79"/>
    </row>
    <row r="8089" spans="4:5" ht="11.25" customHeight="1">
      <c r="D8089" s="78"/>
      <c r="E8089" s="79"/>
    </row>
    <row r="8090" spans="4:5" ht="11.25" customHeight="1">
      <c r="D8090" s="78"/>
      <c r="E8090" s="79"/>
    </row>
    <row r="8091" spans="4:5" ht="11.25" customHeight="1">
      <c r="D8091" s="78"/>
      <c r="E8091" s="79"/>
    </row>
    <row r="8092" spans="4:5" ht="11.25" customHeight="1">
      <c r="D8092" s="78"/>
      <c r="E8092" s="79"/>
    </row>
    <row r="8093" spans="4:5" ht="11.25" customHeight="1">
      <c r="D8093" s="78"/>
      <c r="E8093" s="79"/>
    </row>
    <row r="8094" spans="4:5" ht="11.25" customHeight="1">
      <c r="D8094" s="78"/>
      <c r="E8094" s="79"/>
    </row>
    <row r="8095" spans="4:5" ht="11.25" customHeight="1">
      <c r="D8095" s="78"/>
      <c r="E8095" s="79"/>
    </row>
    <row r="8096" spans="4:5" ht="11.25" customHeight="1">
      <c r="D8096" s="78"/>
      <c r="E8096" s="79"/>
    </row>
    <row r="8097" spans="4:5" ht="11.25" customHeight="1">
      <c r="D8097" s="78"/>
      <c r="E8097" s="79"/>
    </row>
    <row r="8098" spans="4:5" ht="11.25" customHeight="1">
      <c r="D8098" s="78"/>
      <c r="E8098" s="79"/>
    </row>
    <row r="8099" spans="4:5" ht="11.25" customHeight="1">
      <c r="D8099" s="78"/>
      <c r="E8099" s="79"/>
    </row>
    <row r="8100" spans="4:5" ht="11.25" customHeight="1">
      <c r="D8100" s="78"/>
      <c r="E8100" s="79"/>
    </row>
    <row r="8101" spans="4:5" ht="11.25" customHeight="1">
      <c r="D8101" s="78"/>
      <c r="E8101" s="79"/>
    </row>
    <row r="8102" spans="4:5" ht="11.25" customHeight="1">
      <c r="D8102" s="78"/>
      <c r="E8102" s="79"/>
    </row>
    <row r="8103" spans="4:5" ht="11.25" customHeight="1">
      <c r="D8103" s="78"/>
      <c r="E8103" s="79"/>
    </row>
    <row r="8104" spans="4:5" ht="11.25" customHeight="1">
      <c r="D8104" s="78"/>
      <c r="E8104" s="79"/>
    </row>
    <row r="8105" spans="4:5" ht="11.25" customHeight="1">
      <c r="D8105" s="78"/>
      <c r="E8105" s="79"/>
    </row>
    <row r="8106" spans="4:5" ht="11.25" customHeight="1">
      <c r="D8106" s="78"/>
      <c r="E8106" s="79"/>
    </row>
    <row r="8107" spans="4:5" ht="11.25" customHeight="1">
      <c r="D8107" s="78"/>
      <c r="E8107" s="79"/>
    </row>
    <row r="8108" spans="4:5" ht="11.25" customHeight="1">
      <c r="D8108" s="78"/>
      <c r="E8108" s="79"/>
    </row>
    <row r="8109" spans="4:5" ht="11.25" customHeight="1">
      <c r="D8109" s="78"/>
      <c r="E8109" s="79"/>
    </row>
    <row r="8110" spans="4:5" ht="11.25" customHeight="1">
      <c r="D8110" s="78"/>
      <c r="E8110" s="79"/>
    </row>
    <row r="8111" spans="4:5" ht="11.25" customHeight="1">
      <c r="D8111" s="78"/>
      <c r="E8111" s="79"/>
    </row>
    <row r="8112" spans="4:5" ht="11.25" customHeight="1">
      <c r="D8112" s="78"/>
      <c r="E8112" s="79"/>
    </row>
    <row r="8113" spans="4:5" ht="11.25" customHeight="1">
      <c r="D8113" s="78"/>
      <c r="E8113" s="79"/>
    </row>
    <row r="8114" spans="4:5" ht="11.25" customHeight="1">
      <c r="D8114" s="78"/>
      <c r="E8114" s="79"/>
    </row>
    <row r="8115" spans="4:5" ht="11.25" customHeight="1">
      <c r="D8115" s="78"/>
      <c r="E8115" s="79"/>
    </row>
    <row r="8116" spans="4:5" ht="11.25" customHeight="1">
      <c r="D8116" s="78"/>
      <c r="E8116" s="79"/>
    </row>
    <row r="8117" spans="4:5" ht="11.25" customHeight="1">
      <c r="D8117" s="78"/>
      <c r="E8117" s="79"/>
    </row>
    <row r="8118" spans="4:5" ht="11.25" customHeight="1">
      <c r="D8118" s="78"/>
      <c r="E8118" s="79"/>
    </row>
    <row r="8119" spans="4:5" ht="11.25" customHeight="1">
      <c r="D8119" s="78"/>
      <c r="E8119" s="79"/>
    </row>
    <row r="8120" spans="4:5" ht="11.25" customHeight="1">
      <c r="D8120" s="78"/>
      <c r="E8120" s="79"/>
    </row>
    <row r="8121" spans="4:5" ht="11.25" customHeight="1">
      <c r="D8121" s="78"/>
      <c r="E8121" s="79"/>
    </row>
    <row r="8122" spans="4:5" ht="11.25" customHeight="1">
      <c r="D8122" s="78"/>
      <c r="E8122" s="79"/>
    </row>
    <row r="8123" spans="4:5" ht="11.25" customHeight="1">
      <c r="D8123" s="78"/>
      <c r="E8123" s="79"/>
    </row>
    <row r="8124" spans="4:5" ht="11.25" customHeight="1">
      <c r="D8124" s="78"/>
      <c r="E8124" s="79"/>
    </row>
    <row r="8125" spans="4:5" ht="11.25" customHeight="1">
      <c r="D8125" s="78"/>
      <c r="E8125" s="79"/>
    </row>
    <row r="8126" spans="4:5" ht="11.25" customHeight="1">
      <c r="D8126" s="78"/>
      <c r="E8126" s="79"/>
    </row>
    <row r="8127" spans="4:5" ht="11.25" customHeight="1">
      <c r="D8127" s="78"/>
      <c r="E8127" s="79"/>
    </row>
    <row r="8128" spans="4:5" ht="11.25" customHeight="1">
      <c r="D8128" s="78"/>
      <c r="E8128" s="79"/>
    </row>
    <row r="8129" spans="4:5" ht="11.25" customHeight="1">
      <c r="D8129" s="78"/>
      <c r="E8129" s="79"/>
    </row>
    <row r="8130" spans="4:5" ht="11.25" customHeight="1">
      <c r="D8130" s="78"/>
      <c r="E8130" s="79"/>
    </row>
    <row r="8131" spans="4:5" ht="11.25" customHeight="1">
      <c r="D8131" s="78"/>
      <c r="E8131" s="79"/>
    </row>
    <row r="8132" spans="4:5" ht="11.25" customHeight="1">
      <c r="D8132" s="78"/>
      <c r="E8132" s="79"/>
    </row>
    <row r="8133" spans="4:5" ht="11.25" customHeight="1">
      <c r="D8133" s="78"/>
      <c r="E8133" s="79"/>
    </row>
    <row r="8134" spans="4:5" ht="11.25" customHeight="1">
      <c r="D8134" s="78"/>
      <c r="E8134" s="79"/>
    </row>
    <row r="8135" spans="4:5" ht="11.25" customHeight="1">
      <c r="D8135" s="78"/>
      <c r="E8135" s="79"/>
    </row>
    <row r="8136" spans="4:5" ht="11.25" customHeight="1">
      <c r="D8136" s="78"/>
      <c r="E8136" s="79"/>
    </row>
    <row r="8137" spans="4:5" ht="11.25" customHeight="1">
      <c r="D8137" s="78"/>
      <c r="E8137" s="79"/>
    </row>
    <row r="8138" spans="4:5" ht="11.25" customHeight="1">
      <c r="D8138" s="78"/>
      <c r="E8138" s="79"/>
    </row>
    <row r="8139" spans="4:5" ht="11.25" customHeight="1">
      <c r="D8139" s="78"/>
      <c r="E8139" s="79"/>
    </row>
    <row r="8140" spans="4:5" ht="11.25" customHeight="1">
      <c r="D8140" s="78"/>
      <c r="E8140" s="79"/>
    </row>
    <row r="8141" spans="4:5" ht="11.25" customHeight="1">
      <c r="D8141" s="78"/>
      <c r="E8141" s="79"/>
    </row>
    <row r="8142" spans="4:5" ht="11.25" customHeight="1">
      <c r="D8142" s="78"/>
      <c r="E8142" s="79"/>
    </row>
    <row r="8143" spans="4:5" ht="11.25" customHeight="1">
      <c r="D8143" s="78"/>
      <c r="E8143" s="79"/>
    </row>
    <row r="8144" spans="4:5" ht="11.25" customHeight="1">
      <c r="D8144" s="78"/>
      <c r="E8144" s="79"/>
    </row>
    <row r="8145" spans="4:5" ht="11.25" customHeight="1">
      <c r="D8145" s="78"/>
      <c r="E8145" s="79"/>
    </row>
    <row r="8146" spans="4:5" ht="11.25" customHeight="1">
      <c r="D8146" s="78"/>
      <c r="E8146" s="79"/>
    </row>
    <row r="8147" spans="4:5" ht="11.25" customHeight="1">
      <c r="D8147" s="78"/>
      <c r="E8147" s="79"/>
    </row>
    <row r="8148" spans="4:5" ht="11.25" customHeight="1">
      <c r="D8148" s="78"/>
      <c r="E8148" s="79"/>
    </row>
    <row r="8149" spans="4:5" ht="11.25" customHeight="1">
      <c r="D8149" s="78"/>
      <c r="E8149" s="79"/>
    </row>
    <row r="8150" spans="4:5" ht="11.25" customHeight="1">
      <c r="D8150" s="78"/>
      <c r="E8150" s="79"/>
    </row>
    <row r="8151" spans="4:5" ht="11.25" customHeight="1">
      <c r="D8151" s="78"/>
      <c r="E8151" s="79"/>
    </row>
    <row r="8152" spans="4:5" ht="11.25" customHeight="1">
      <c r="D8152" s="78"/>
      <c r="E8152" s="79"/>
    </row>
    <row r="8153" spans="4:5" ht="11.25" customHeight="1">
      <c r="D8153" s="78"/>
      <c r="E8153" s="79"/>
    </row>
    <row r="8154" spans="4:5" ht="11.25" customHeight="1">
      <c r="D8154" s="78"/>
      <c r="E8154" s="79"/>
    </row>
    <row r="8155" spans="4:5" ht="11.25" customHeight="1">
      <c r="D8155" s="78"/>
      <c r="E8155" s="79"/>
    </row>
    <row r="8156" spans="4:5" ht="11.25" customHeight="1">
      <c r="D8156" s="78"/>
      <c r="E8156" s="79"/>
    </row>
    <row r="8157" spans="4:5" ht="11.25" customHeight="1">
      <c r="D8157" s="78"/>
      <c r="E8157" s="79"/>
    </row>
    <row r="8158" spans="4:5" ht="11.25" customHeight="1">
      <c r="D8158" s="78"/>
      <c r="E8158" s="79"/>
    </row>
    <row r="8159" spans="4:5" ht="11.25" customHeight="1">
      <c r="D8159" s="78"/>
      <c r="E8159" s="79"/>
    </row>
    <row r="8160" spans="4:5" ht="11.25" customHeight="1">
      <c r="D8160" s="78"/>
      <c r="E8160" s="79"/>
    </row>
    <row r="8161" spans="4:5" ht="11.25" customHeight="1">
      <c r="D8161" s="78"/>
      <c r="E8161" s="79"/>
    </row>
    <row r="8162" spans="4:5" ht="11.25" customHeight="1">
      <c r="D8162" s="78"/>
      <c r="E8162" s="79"/>
    </row>
    <row r="8163" spans="4:5" ht="11.25" customHeight="1">
      <c r="D8163" s="78"/>
      <c r="E8163" s="79"/>
    </row>
    <row r="8164" spans="4:5" ht="11.25" customHeight="1">
      <c r="D8164" s="78"/>
      <c r="E8164" s="79"/>
    </row>
    <row r="8165" spans="4:5" ht="11.25" customHeight="1">
      <c r="D8165" s="78"/>
      <c r="E8165" s="79"/>
    </row>
    <row r="8166" spans="4:5" ht="11.25" customHeight="1">
      <c r="D8166" s="78"/>
      <c r="E8166" s="79"/>
    </row>
    <row r="8167" spans="4:5" ht="11.25" customHeight="1">
      <c r="D8167" s="78"/>
      <c r="E8167" s="79"/>
    </row>
    <row r="8168" spans="4:5" ht="11.25" customHeight="1">
      <c r="D8168" s="78"/>
      <c r="E8168" s="79"/>
    </row>
    <row r="8169" spans="4:5" ht="11.25" customHeight="1">
      <c r="D8169" s="78"/>
      <c r="E8169" s="79"/>
    </row>
    <row r="8170" spans="4:5" ht="11.25" customHeight="1">
      <c r="D8170" s="78"/>
      <c r="E8170" s="79"/>
    </row>
    <row r="8171" spans="4:5" ht="11.25" customHeight="1">
      <c r="D8171" s="78"/>
      <c r="E8171" s="79"/>
    </row>
    <row r="8172" spans="4:5" ht="11.25" customHeight="1">
      <c r="D8172" s="78"/>
      <c r="E8172" s="79"/>
    </row>
    <row r="8173" spans="4:5" ht="11.25" customHeight="1">
      <c r="D8173" s="78"/>
      <c r="E8173" s="79"/>
    </row>
    <row r="8174" spans="4:5" ht="11.25" customHeight="1">
      <c r="D8174" s="78"/>
      <c r="E8174" s="79"/>
    </row>
    <row r="8175" spans="4:5" ht="11.25" customHeight="1">
      <c r="D8175" s="78"/>
      <c r="E8175" s="79"/>
    </row>
    <row r="8176" spans="4:5" ht="11.25" customHeight="1">
      <c r="D8176" s="78"/>
      <c r="E8176" s="79"/>
    </row>
    <row r="8177" spans="4:5" ht="11.25" customHeight="1">
      <c r="D8177" s="78"/>
      <c r="E8177" s="79"/>
    </row>
    <row r="8178" spans="4:5" ht="11.25" customHeight="1">
      <c r="D8178" s="78"/>
      <c r="E8178" s="79"/>
    </row>
    <row r="8179" spans="4:5" ht="11.25" customHeight="1">
      <c r="D8179" s="78"/>
      <c r="E8179" s="79"/>
    </row>
    <row r="8180" spans="4:5" ht="11.25" customHeight="1">
      <c r="D8180" s="78"/>
      <c r="E8180" s="79"/>
    </row>
    <row r="8181" spans="4:5" ht="11.25" customHeight="1">
      <c r="D8181" s="78"/>
      <c r="E8181" s="79"/>
    </row>
    <row r="8182" spans="4:5" ht="11.25" customHeight="1">
      <c r="D8182" s="78"/>
      <c r="E8182" s="79"/>
    </row>
    <row r="8183" spans="4:5" ht="11.25" customHeight="1">
      <c r="D8183" s="78"/>
      <c r="E8183" s="79"/>
    </row>
    <row r="8184" spans="4:5" ht="11.25" customHeight="1">
      <c r="D8184" s="78"/>
      <c r="E8184" s="79"/>
    </row>
    <row r="8185" spans="4:5" ht="11.25" customHeight="1">
      <c r="D8185" s="78"/>
      <c r="E8185" s="79"/>
    </row>
    <row r="8186" spans="4:5" ht="11.25" customHeight="1">
      <c r="D8186" s="78"/>
      <c r="E8186" s="79"/>
    </row>
    <row r="8187" spans="4:5" ht="11.25" customHeight="1">
      <c r="D8187" s="78"/>
      <c r="E8187" s="79"/>
    </row>
    <row r="8188" spans="4:5" ht="11.25" customHeight="1">
      <c r="D8188" s="78"/>
      <c r="E8188" s="79"/>
    </row>
    <row r="8189" spans="4:5" ht="11.25" customHeight="1">
      <c r="D8189" s="78"/>
      <c r="E8189" s="79"/>
    </row>
    <row r="8190" spans="4:5" ht="11.25" customHeight="1">
      <c r="D8190" s="78"/>
      <c r="E8190" s="79"/>
    </row>
    <row r="8191" spans="4:5" ht="11.25" customHeight="1">
      <c r="D8191" s="78"/>
      <c r="E8191" s="79"/>
    </row>
    <row r="8192" spans="4:5" ht="11.25" customHeight="1">
      <c r="D8192" s="78"/>
      <c r="E8192" s="79"/>
    </row>
    <row r="8193" spans="4:5" ht="11.25" customHeight="1">
      <c r="D8193" s="78"/>
      <c r="E8193" s="79"/>
    </row>
    <row r="8194" spans="4:5" ht="11.25" customHeight="1">
      <c r="D8194" s="78"/>
      <c r="E8194" s="79"/>
    </row>
    <row r="8195" spans="4:5" ht="11.25" customHeight="1">
      <c r="D8195" s="78"/>
      <c r="E8195" s="79"/>
    </row>
    <row r="8196" spans="4:5" ht="11.25" customHeight="1">
      <c r="D8196" s="78"/>
      <c r="E8196" s="79"/>
    </row>
    <row r="8197" spans="4:5" ht="11.25" customHeight="1">
      <c r="D8197" s="78"/>
      <c r="E8197" s="79"/>
    </row>
    <row r="8198" spans="4:5" ht="11.25" customHeight="1">
      <c r="D8198" s="78"/>
      <c r="E8198" s="79"/>
    </row>
    <row r="8199" spans="4:5" ht="11.25" customHeight="1">
      <c r="D8199" s="78"/>
      <c r="E8199" s="79"/>
    </row>
    <row r="8200" spans="4:5" ht="11.25" customHeight="1">
      <c r="D8200" s="78"/>
      <c r="E8200" s="79"/>
    </row>
    <row r="8201" spans="4:5" ht="11.25" customHeight="1">
      <c r="D8201" s="78"/>
      <c r="E8201" s="79"/>
    </row>
    <row r="8202" spans="4:5" ht="11.25" customHeight="1">
      <c r="D8202" s="78"/>
      <c r="E8202" s="79"/>
    </row>
    <row r="8203" spans="4:5" ht="11.25" customHeight="1">
      <c r="D8203" s="78"/>
      <c r="E8203" s="79"/>
    </row>
    <row r="8204" spans="4:5" ht="11.25" customHeight="1">
      <c r="D8204" s="78"/>
      <c r="E8204" s="79"/>
    </row>
    <row r="8205" spans="4:5" ht="11.25" customHeight="1">
      <c r="D8205" s="78"/>
      <c r="E8205" s="79"/>
    </row>
    <row r="8206" spans="4:5" ht="11.25" customHeight="1">
      <c r="D8206" s="78"/>
      <c r="E8206" s="79"/>
    </row>
    <row r="8207" spans="4:5" ht="11.25" customHeight="1">
      <c r="D8207" s="78"/>
      <c r="E8207" s="79"/>
    </row>
    <row r="8208" spans="4:5" ht="11.25" customHeight="1">
      <c r="D8208" s="78"/>
      <c r="E8208" s="79"/>
    </row>
    <row r="8209" spans="4:5" ht="11.25" customHeight="1">
      <c r="D8209" s="78"/>
      <c r="E8209" s="79"/>
    </row>
    <row r="8210" spans="4:5" ht="11.25" customHeight="1">
      <c r="D8210" s="78"/>
      <c r="E8210" s="79"/>
    </row>
    <row r="8211" spans="4:5" ht="11.25" customHeight="1">
      <c r="D8211" s="78"/>
      <c r="E8211" s="79"/>
    </row>
    <row r="8212" spans="4:5" ht="11.25" customHeight="1">
      <c r="D8212" s="78"/>
      <c r="E8212" s="79"/>
    </row>
    <row r="8213" spans="4:5" ht="11.25" customHeight="1">
      <c r="D8213" s="78"/>
      <c r="E8213" s="79"/>
    </row>
    <row r="8214" spans="4:5" ht="11.25" customHeight="1">
      <c r="D8214" s="78"/>
      <c r="E8214" s="79"/>
    </row>
    <row r="8215" spans="4:5" ht="11.25" customHeight="1">
      <c r="D8215" s="78"/>
      <c r="E8215" s="79"/>
    </row>
    <row r="8216" spans="4:5" ht="11.25" customHeight="1">
      <c r="D8216" s="78"/>
      <c r="E8216" s="79"/>
    </row>
    <row r="8217" spans="4:5" ht="11.25" customHeight="1">
      <c r="D8217" s="78"/>
      <c r="E8217" s="79"/>
    </row>
    <row r="8218" spans="4:5" ht="11.25" customHeight="1">
      <c r="D8218" s="78"/>
      <c r="E8218" s="79"/>
    </row>
    <row r="8219" spans="4:5" ht="11.25" customHeight="1">
      <c r="D8219" s="78"/>
      <c r="E8219" s="79"/>
    </row>
    <row r="8220" spans="4:5" ht="11.25" customHeight="1">
      <c r="D8220" s="78"/>
      <c r="E8220" s="79"/>
    </row>
    <row r="8221" spans="4:5" ht="11.25" customHeight="1">
      <c r="D8221" s="78"/>
      <c r="E8221" s="79"/>
    </row>
    <row r="8222" spans="4:5" ht="11.25" customHeight="1">
      <c r="D8222" s="78"/>
      <c r="E8222" s="79"/>
    </row>
    <row r="8223" spans="4:5" ht="11.25" customHeight="1">
      <c r="D8223" s="78"/>
      <c r="E8223" s="79"/>
    </row>
    <row r="8224" spans="4:5" ht="11.25" customHeight="1">
      <c r="D8224" s="78"/>
      <c r="E8224" s="79"/>
    </row>
    <row r="8225" spans="4:5" ht="11.25" customHeight="1">
      <c r="D8225" s="78"/>
      <c r="E8225" s="79"/>
    </row>
    <row r="8226" spans="4:5" ht="11.25" customHeight="1">
      <c r="D8226" s="78"/>
      <c r="E8226" s="79"/>
    </row>
    <row r="8227" spans="4:5" ht="11.25" customHeight="1">
      <c r="D8227" s="78"/>
      <c r="E8227" s="79"/>
    </row>
    <row r="8228" spans="4:5" ht="11.25" customHeight="1">
      <c r="D8228" s="78"/>
      <c r="E8228" s="79"/>
    </row>
    <row r="8229" spans="4:5" ht="11.25" customHeight="1">
      <c r="D8229" s="78"/>
      <c r="E8229" s="79"/>
    </row>
    <row r="8230" spans="4:5" ht="11.25" customHeight="1">
      <c r="D8230" s="78"/>
      <c r="E8230" s="79"/>
    </row>
    <row r="8231" spans="4:5" ht="11.25" customHeight="1">
      <c r="D8231" s="78"/>
      <c r="E8231" s="79"/>
    </row>
    <row r="8232" spans="4:5" ht="11.25" customHeight="1">
      <c r="D8232" s="78"/>
      <c r="E8232" s="79"/>
    </row>
    <row r="8233" spans="4:5" ht="11.25" customHeight="1">
      <c r="D8233" s="78"/>
      <c r="E8233" s="79"/>
    </row>
    <row r="8234" spans="4:5" ht="11.25" customHeight="1">
      <c r="D8234" s="78"/>
      <c r="E8234" s="79"/>
    </row>
    <row r="8235" spans="4:5" ht="11.25" customHeight="1">
      <c r="D8235" s="78"/>
      <c r="E8235" s="79"/>
    </row>
    <row r="8236" spans="4:5" ht="11.25" customHeight="1">
      <c r="D8236" s="78"/>
      <c r="E8236" s="79"/>
    </row>
    <row r="8237" spans="4:5" ht="11.25" customHeight="1">
      <c r="D8237" s="78"/>
      <c r="E8237" s="79"/>
    </row>
    <row r="8238" spans="4:5" ht="11.25" customHeight="1">
      <c r="D8238" s="78"/>
      <c r="E8238" s="79"/>
    </row>
    <row r="8239" spans="4:5" ht="11.25" customHeight="1">
      <c r="D8239" s="78"/>
      <c r="E8239" s="79"/>
    </row>
    <row r="8240" spans="4:5" ht="11.25" customHeight="1">
      <c r="D8240" s="78"/>
      <c r="E8240" s="79"/>
    </row>
    <row r="8241" spans="4:5" ht="11.25" customHeight="1">
      <c r="D8241" s="78"/>
      <c r="E8241" s="79"/>
    </row>
    <row r="8242" spans="4:5" ht="11.25" customHeight="1">
      <c r="D8242" s="78"/>
      <c r="E8242" s="79"/>
    </row>
    <row r="8243" spans="4:5" ht="11.25" customHeight="1">
      <c r="D8243" s="78"/>
      <c r="E8243" s="79"/>
    </row>
    <row r="8244" spans="4:5" ht="11.25" customHeight="1">
      <c r="D8244" s="78"/>
      <c r="E8244" s="79"/>
    </row>
    <row r="8245" spans="4:5" ht="11.25" customHeight="1">
      <c r="D8245" s="78"/>
      <c r="E8245" s="79"/>
    </row>
    <row r="8246" spans="4:5" ht="11.25" customHeight="1">
      <c r="D8246" s="78"/>
      <c r="E8246" s="79"/>
    </row>
    <row r="8247" spans="4:5" ht="11.25" customHeight="1">
      <c r="D8247" s="78"/>
      <c r="E8247" s="79"/>
    </row>
    <row r="8248" spans="4:5" ht="11.25" customHeight="1">
      <c r="D8248" s="78"/>
      <c r="E8248" s="79"/>
    </row>
    <row r="8249" spans="4:5" ht="11.25" customHeight="1">
      <c r="D8249" s="78"/>
      <c r="E8249" s="79"/>
    </row>
    <row r="8250" spans="4:5" ht="11.25" customHeight="1">
      <c r="D8250" s="78"/>
      <c r="E8250" s="79"/>
    </row>
    <row r="8251" spans="4:5" ht="11.25" customHeight="1">
      <c r="D8251" s="78"/>
      <c r="E8251" s="79"/>
    </row>
    <row r="8252" spans="4:5" ht="11.25" customHeight="1">
      <c r="D8252" s="78"/>
      <c r="E8252" s="79"/>
    </row>
    <row r="8253" spans="4:5" ht="11.25" customHeight="1">
      <c r="D8253" s="78"/>
      <c r="E8253" s="79"/>
    </row>
    <row r="8254" spans="4:5" ht="11.25" customHeight="1">
      <c r="D8254" s="78"/>
      <c r="E8254" s="79"/>
    </row>
    <row r="8255" spans="4:5" ht="11.25" customHeight="1">
      <c r="D8255" s="78"/>
      <c r="E8255" s="79"/>
    </row>
    <row r="8256" spans="4:5" ht="11.25" customHeight="1">
      <c r="D8256" s="78"/>
      <c r="E8256" s="79"/>
    </row>
    <row r="8257" spans="4:5" ht="11.25" customHeight="1">
      <c r="D8257" s="78"/>
      <c r="E8257" s="79"/>
    </row>
    <row r="8258" spans="4:5" ht="11.25" customHeight="1">
      <c r="D8258" s="78"/>
      <c r="E8258" s="79"/>
    </row>
    <row r="8259" spans="4:5" ht="11.25" customHeight="1">
      <c r="D8259" s="78"/>
      <c r="E8259" s="79"/>
    </row>
    <row r="8260" spans="4:5" ht="11.25" customHeight="1">
      <c r="D8260" s="78"/>
      <c r="E8260" s="79"/>
    </row>
    <row r="8261" spans="4:5" ht="11.25" customHeight="1">
      <c r="D8261" s="78"/>
      <c r="E8261" s="79"/>
    </row>
    <row r="8262" spans="4:5" ht="11.25" customHeight="1">
      <c r="D8262" s="78"/>
      <c r="E8262" s="79"/>
    </row>
    <row r="8263" spans="4:5" ht="11.25" customHeight="1">
      <c r="D8263" s="78"/>
      <c r="E8263" s="79"/>
    </row>
    <row r="8264" spans="4:5" ht="11.25" customHeight="1">
      <c r="D8264" s="78"/>
      <c r="E8264" s="79"/>
    </row>
    <row r="8265" spans="4:5" ht="11.25" customHeight="1">
      <c r="D8265" s="78"/>
      <c r="E8265" s="79"/>
    </row>
    <row r="8266" spans="4:5" ht="11.25" customHeight="1">
      <c r="D8266" s="78"/>
      <c r="E8266" s="79"/>
    </row>
    <row r="8267" spans="4:5" ht="11.25" customHeight="1">
      <c r="D8267" s="78"/>
      <c r="E8267" s="79"/>
    </row>
    <row r="8268" spans="4:5" ht="11.25" customHeight="1">
      <c r="D8268" s="78"/>
      <c r="E8268" s="79"/>
    </row>
    <row r="8269" spans="4:5" ht="11.25" customHeight="1">
      <c r="D8269" s="78"/>
      <c r="E8269" s="79"/>
    </row>
    <row r="8270" spans="4:5" ht="11.25" customHeight="1">
      <c r="D8270" s="78"/>
      <c r="E8270" s="79"/>
    </row>
    <row r="8271" spans="4:5" ht="11.25" customHeight="1">
      <c r="D8271" s="78"/>
      <c r="E8271" s="79"/>
    </row>
    <row r="8272" spans="4:5" ht="11.25" customHeight="1">
      <c r="D8272" s="78"/>
      <c r="E8272" s="79"/>
    </row>
    <row r="8273" spans="4:5" ht="11.25" customHeight="1">
      <c r="D8273" s="78"/>
      <c r="E8273" s="79"/>
    </row>
    <row r="8274" spans="4:5" ht="11.25" customHeight="1">
      <c r="D8274" s="78"/>
      <c r="E8274" s="79"/>
    </row>
    <row r="8275" spans="4:5" ht="11.25" customHeight="1">
      <c r="D8275" s="78"/>
      <c r="E8275" s="79"/>
    </row>
    <row r="8276" spans="4:5" ht="11.25" customHeight="1">
      <c r="D8276" s="78"/>
      <c r="E8276" s="79"/>
    </row>
    <row r="8277" spans="4:5" ht="11.25" customHeight="1">
      <c r="D8277" s="78"/>
      <c r="E8277" s="79"/>
    </row>
    <row r="8278" spans="4:5" ht="11.25" customHeight="1">
      <c r="D8278" s="78"/>
      <c r="E8278" s="79"/>
    </row>
    <row r="8279" spans="4:5" ht="11.25" customHeight="1">
      <c r="D8279" s="78"/>
      <c r="E8279" s="79"/>
    </row>
    <row r="8280" spans="4:5" ht="11.25" customHeight="1">
      <c r="D8280" s="78"/>
      <c r="E8280" s="79"/>
    </row>
    <row r="8281" spans="4:5" ht="11.25" customHeight="1">
      <c r="D8281" s="78"/>
      <c r="E8281" s="79"/>
    </row>
    <row r="8282" spans="4:5" ht="11.25" customHeight="1">
      <c r="D8282" s="78"/>
      <c r="E8282" s="79"/>
    </row>
    <row r="8283" spans="4:5" ht="11.25" customHeight="1">
      <c r="D8283" s="78"/>
      <c r="E8283" s="79"/>
    </row>
    <row r="8284" spans="4:5" ht="11.25" customHeight="1">
      <c r="D8284" s="78"/>
      <c r="E8284" s="79"/>
    </row>
    <row r="8285" spans="4:5" ht="11.25" customHeight="1">
      <c r="D8285" s="78"/>
      <c r="E8285" s="79"/>
    </row>
    <row r="8286" spans="4:5" ht="11.25" customHeight="1">
      <c r="D8286" s="78"/>
      <c r="E8286" s="79"/>
    </row>
    <row r="8287" spans="4:5" ht="11.25" customHeight="1">
      <c r="D8287" s="78"/>
      <c r="E8287" s="79"/>
    </row>
    <row r="8288" spans="4:5" ht="11.25" customHeight="1">
      <c r="D8288" s="78"/>
      <c r="E8288" s="79"/>
    </row>
    <row r="8289" spans="4:5" ht="11.25" customHeight="1">
      <c r="D8289" s="78"/>
      <c r="E8289" s="79"/>
    </row>
    <row r="8290" spans="4:5" ht="11.25" customHeight="1">
      <c r="D8290" s="78"/>
      <c r="E8290" s="79"/>
    </row>
    <row r="8291" spans="4:5" ht="11.25" customHeight="1">
      <c r="D8291" s="78"/>
      <c r="E8291" s="79"/>
    </row>
    <row r="8292" spans="4:5" ht="11.25" customHeight="1">
      <c r="D8292" s="78"/>
      <c r="E8292" s="79"/>
    </row>
    <row r="8293" spans="4:5" ht="11.25" customHeight="1">
      <c r="D8293" s="78"/>
      <c r="E8293" s="79"/>
    </row>
    <row r="8294" spans="4:5" ht="11.25" customHeight="1">
      <c r="D8294" s="78"/>
      <c r="E8294" s="79"/>
    </row>
    <row r="8295" spans="4:5" ht="11.25" customHeight="1">
      <c r="D8295" s="78"/>
      <c r="E8295" s="79"/>
    </row>
    <row r="8296" spans="4:5" ht="11.25" customHeight="1">
      <c r="D8296" s="78"/>
      <c r="E8296" s="79"/>
    </row>
    <row r="8297" spans="4:5" ht="11.25" customHeight="1">
      <c r="D8297" s="78"/>
      <c r="E8297" s="79"/>
    </row>
    <row r="8298" spans="4:5" ht="11.25" customHeight="1">
      <c r="D8298" s="78"/>
      <c r="E8298" s="79"/>
    </row>
    <row r="8299" spans="4:5" ht="11.25" customHeight="1">
      <c r="D8299" s="78"/>
      <c r="E8299" s="79"/>
    </row>
    <row r="8300" spans="4:5" ht="11.25" customHeight="1">
      <c r="D8300" s="78"/>
      <c r="E8300" s="79"/>
    </row>
    <row r="8301" spans="4:5" ht="11.25" customHeight="1">
      <c r="D8301" s="78"/>
      <c r="E8301" s="79"/>
    </row>
    <row r="8302" spans="4:5" ht="11.25" customHeight="1">
      <c r="D8302" s="78"/>
      <c r="E8302" s="79"/>
    </row>
    <row r="8303" spans="4:5" ht="11.25" customHeight="1">
      <c r="D8303" s="78"/>
      <c r="E8303" s="79"/>
    </row>
    <row r="8304" spans="4:5" ht="11.25" customHeight="1">
      <c r="D8304" s="78"/>
      <c r="E8304" s="79"/>
    </row>
    <row r="8305" spans="4:5" ht="11.25" customHeight="1">
      <c r="D8305" s="78"/>
      <c r="E8305" s="79"/>
    </row>
    <row r="8306" spans="4:5" ht="11.25" customHeight="1">
      <c r="D8306" s="78"/>
      <c r="E8306" s="79"/>
    </row>
    <row r="8307" spans="4:5" ht="11.25" customHeight="1">
      <c r="D8307" s="78"/>
      <c r="E8307" s="79"/>
    </row>
    <row r="8308" spans="4:5" ht="11.25" customHeight="1">
      <c r="D8308" s="78"/>
      <c r="E8308" s="79"/>
    </row>
    <row r="8309" spans="4:5" ht="11.25" customHeight="1">
      <c r="D8309" s="78"/>
      <c r="E8309" s="79"/>
    </row>
    <row r="8310" spans="4:5" ht="11.25" customHeight="1">
      <c r="D8310" s="78"/>
      <c r="E8310" s="79"/>
    </row>
    <row r="8311" spans="4:5" ht="11.25" customHeight="1">
      <c r="D8311" s="78"/>
      <c r="E8311" s="79"/>
    </row>
    <row r="8312" spans="4:5" ht="11.25" customHeight="1">
      <c r="D8312" s="78"/>
      <c r="E8312" s="79"/>
    </row>
    <row r="8313" spans="4:5" ht="11.25" customHeight="1">
      <c r="D8313" s="78"/>
      <c r="E8313" s="79"/>
    </row>
    <row r="8314" spans="4:5" ht="11.25" customHeight="1">
      <c r="D8314" s="78"/>
      <c r="E8314" s="79"/>
    </row>
    <row r="8315" spans="4:5" ht="11.25" customHeight="1">
      <c r="D8315" s="78"/>
      <c r="E8315" s="79"/>
    </row>
    <row r="8316" spans="4:5" ht="11.25" customHeight="1">
      <c r="D8316" s="78"/>
      <c r="E8316" s="79"/>
    </row>
    <row r="8317" spans="4:5" ht="11.25" customHeight="1">
      <c r="D8317" s="78"/>
      <c r="E8317" s="79"/>
    </row>
    <row r="8318" spans="4:5" ht="11.25" customHeight="1">
      <c r="D8318" s="78"/>
      <c r="E8318" s="79"/>
    </row>
    <row r="8319" spans="4:5" ht="11.25" customHeight="1">
      <c r="D8319" s="78"/>
      <c r="E8319" s="79"/>
    </row>
    <row r="8320" spans="4:5" ht="11.25" customHeight="1">
      <c r="D8320" s="78"/>
      <c r="E8320" s="79"/>
    </row>
    <row r="8321" spans="4:5" ht="11.25" customHeight="1">
      <c r="D8321" s="78"/>
      <c r="E8321" s="79"/>
    </row>
    <row r="8322" spans="4:5" ht="11.25" customHeight="1">
      <c r="D8322" s="78"/>
      <c r="E8322" s="79"/>
    </row>
    <row r="8323" spans="4:5" ht="11.25" customHeight="1">
      <c r="D8323" s="78"/>
      <c r="E8323" s="79"/>
    </row>
    <row r="8324" spans="4:5" ht="11.25" customHeight="1">
      <c r="D8324" s="78"/>
      <c r="E8324" s="79"/>
    </row>
    <row r="8325" spans="4:5" ht="11.25" customHeight="1">
      <c r="D8325" s="78"/>
      <c r="E8325" s="79"/>
    </row>
    <row r="8326" spans="4:5" ht="11.25" customHeight="1">
      <c r="D8326" s="78"/>
      <c r="E8326" s="79"/>
    </row>
    <row r="8327" spans="4:5" ht="11.25" customHeight="1">
      <c r="D8327" s="78"/>
      <c r="E8327" s="79"/>
    </row>
    <row r="8328" spans="4:5" ht="11.25" customHeight="1">
      <c r="D8328" s="78"/>
      <c r="E8328" s="79"/>
    </row>
    <row r="8329" spans="4:5" ht="11.25" customHeight="1">
      <c r="D8329" s="78"/>
      <c r="E8329" s="79"/>
    </row>
    <row r="8330" spans="4:5" ht="11.25" customHeight="1">
      <c r="D8330" s="78"/>
      <c r="E8330" s="79"/>
    </row>
    <row r="8331" spans="4:5" ht="11.25" customHeight="1">
      <c r="D8331" s="78"/>
      <c r="E8331" s="79"/>
    </row>
    <row r="8332" spans="4:5" ht="11.25" customHeight="1">
      <c r="D8332" s="78"/>
      <c r="E8332" s="79"/>
    </row>
    <row r="8333" spans="4:5" ht="11.25" customHeight="1">
      <c r="D8333" s="78"/>
      <c r="E8333" s="79"/>
    </row>
    <row r="8334" spans="4:5" ht="11.25" customHeight="1">
      <c r="D8334" s="78"/>
      <c r="E8334" s="79"/>
    </row>
    <row r="8335" spans="4:5" ht="11.25" customHeight="1">
      <c r="D8335" s="78"/>
      <c r="E8335" s="79"/>
    </row>
    <row r="8336" spans="4:5" ht="11.25" customHeight="1">
      <c r="D8336" s="78"/>
      <c r="E8336" s="79"/>
    </row>
    <row r="8337" spans="4:5" ht="11.25" customHeight="1">
      <c r="D8337" s="78"/>
      <c r="E8337" s="79"/>
    </row>
    <row r="8338" spans="4:5" ht="11.25" customHeight="1">
      <c r="D8338" s="78"/>
      <c r="E8338" s="79"/>
    </row>
    <row r="8339" spans="4:5" ht="11.25" customHeight="1">
      <c r="D8339" s="78"/>
      <c r="E8339" s="79"/>
    </row>
    <row r="8340" spans="4:5" ht="11.25" customHeight="1">
      <c r="D8340" s="78"/>
      <c r="E8340" s="79"/>
    </row>
    <row r="8341" spans="4:5" ht="11.25" customHeight="1">
      <c r="D8341" s="78"/>
      <c r="E8341" s="79"/>
    </row>
    <row r="8342" spans="4:5" ht="11.25" customHeight="1">
      <c r="D8342" s="78"/>
      <c r="E8342" s="79"/>
    </row>
    <row r="8343" spans="4:5" ht="11.25" customHeight="1">
      <c r="D8343" s="78"/>
      <c r="E8343" s="79"/>
    </row>
    <row r="8344" spans="4:5" ht="11.25" customHeight="1">
      <c r="D8344" s="78"/>
      <c r="E8344" s="79"/>
    </row>
    <row r="8345" spans="4:5" ht="11.25" customHeight="1">
      <c r="D8345" s="78"/>
      <c r="E8345" s="79"/>
    </row>
    <row r="8346" spans="4:5" ht="11.25" customHeight="1">
      <c r="D8346" s="78"/>
      <c r="E8346" s="79"/>
    </row>
    <row r="8347" spans="4:5" ht="11.25" customHeight="1">
      <c r="D8347" s="78"/>
      <c r="E8347" s="79"/>
    </row>
    <row r="8348" spans="4:5" ht="11.25" customHeight="1">
      <c r="D8348" s="78"/>
      <c r="E8348" s="79"/>
    </row>
    <row r="8349" spans="4:5" ht="11.25" customHeight="1">
      <c r="D8349" s="78"/>
      <c r="E8349" s="79"/>
    </row>
    <row r="8350" spans="4:5" ht="11.25" customHeight="1">
      <c r="D8350" s="78"/>
      <c r="E8350" s="79"/>
    </row>
    <row r="8351" spans="4:5" ht="11.25" customHeight="1">
      <c r="D8351" s="78"/>
      <c r="E8351" s="79"/>
    </row>
    <row r="8352" spans="4:5" ht="11.25" customHeight="1">
      <c r="D8352" s="78"/>
      <c r="E8352" s="79"/>
    </row>
    <row r="8353" spans="4:5" ht="11.25" customHeight="1">
      <c r="D8353" s="78"/>
      <c r="E8353" s="79"/>
    </row>
    <row r="8354" spans="4:5" ht="11.25" customHeight="1">
      <c r="D8354" s="78"/>
      <c r="E8354" s="79"/>
    </row>
    <row r="8355" spans="4:5" ht="11.25" customHeight="1">
      <c r="D8355" s="78"/>
      <c r="E8355" s="79"/>
    </row>
    <row r="8356" spans="4:5" ht="11.25" customHeight="1">
      <c r="D8356" s="78"/>
      <c r="E8356" s="79"/>
    </row>
    <row r="8357" spans="4:5" ht="11.25" customHeight="1">
      <c r="D8357" s="78"/>
      <c r="E8357" s="79"/>
    </row>
    <row r="8358" spans="4:5" ht="11.25" customHeight="1">
      <c r="D8358" s="78"/>
      <c r="E8358" s="79"/>
    </row>
    <row r="8359" spans="4:5" ht="11.25" customHeight="1">
      <c r="D8359" s="78"/>
      <c r="E8359" s="79"/>
    </row>
    <row r="8360" spans="4:5" ht="11.25" customHeight="1">
      <c r="D8360" s="78"/>
      <c r="E8360" s="79"/>
    </row>
    <row r="8361" spans="4:5" ht="11.25" customHeight="1">
      <c r="D8361" s="78"/>
      <c r="E8361" s="79"/>
    </row>
    <row r="8362" spans="4:5" ht="11.25" customHeight="1">
      <c r="D8362" s="78"/>
      <c r="E8362" s="79"/>
    </row>
    <row r="8363" spans="4:5" ht="11.25" customHeight="1">
      <c r="D8363" s="78"/>
      <c r="E8363" s="79"/>
    </row>
    <row r="8364" spans="4:5" ht="11.25" customHeight="1">
      <c r="D8364" s="78"/>
      <c r="E8364" s="79"/>
    </row>
    <row r="8365" spans="4:5" ht="11.25" customHeight="1">
      <c r="D8365" s="78"/>
      <c r="E8365" s="79"/>
    </row>
    <row r="8366" spans="4:5" ht="11.25" customHeight="1">
      <c r="D8366" s="78"/>
      <c r="E8366" s="79"/>
    </row>
    <row r="8367" spans="4:5" ht="11.25" customHeight="1">
      <c r="D8367" s="78"/>
      <c r="E8367" s="79"/>
    </row>
    <row r="8368" spans="4:5" ht="11.25" customHeight="1">
      <c r="D8368" s="78"/>
      <c r="E8368" s="79"/>
    </row>
    <row r="8369" spans="4:5" ht="11.25" customHeight="1">
      <c r="D8369" s="78"/>
      <c r="E8369" s="79"/>
    </row>
    <row r="8370" spans="4:5" ht="11.25" customHeight="1">
      <c r="D8370" s="78"/>
      <c r="E8370" s="79"/>
    </row>
    <row r="8371" spans="4:5" ht="11.25" customHeight="1">
      <c r="D8371" s="78"/>
      <c r="E8371" s="79"/>
    </row>
    <row r="8372" spans="4:5" ht="11.25" customHeight="1">
      <c r="D8372" s="78"/>
      <c r="E8372" s="79"/>
    </row>
    <row r="8373" spans="4:5" ht="11.25" customHeight="1">
      <c r="D8373" s="78"/>
      <c r="E8373" s="79"/>
    </row>
    <row r="8374" spans="4:5" ht="11.25" customHeight="1">
      <c r="D8374" s="78"/>
      <c r="E8374" s="79"/>
    </row>
    <row r="8375" spans="4:5" ht="11.25" customHeight="1">
      <c r="D8375" s="78"/>
      <c r="E8375" s="79"/>
    </row>
    <row r="8376" spans="4:5" ht="11.25" customHeight="1">
      <c r="D8376" s="78"/>
      <c r="E8376" s="79"/>
    </row>
    <row r="8377" spans="4:5" ht="11.25" customHeight="1">
      <c r="D8377" s="78"/>
      <c r="E8377" s="79"/>
    </row>
    <row r="8378" spans="4:5" ht="11.25" customHeight="1">
      <c r="D8378" s="78"/>
      <c r="E8378" s="79"/>
    </row>
    <row r="8379" spans="4:5" ht="11.25" customHeight="1">
      <c r="D8379" s="78"/>
      <c r="E8379" s="79"/>
    </row>
    <row r="8380" spans="4:5" ht="11.25" customHeight="1">
      <c r="D8380" s="78"/>
      <c r="E8380" s="79"/>
    </row>
    <row r="8381" spans="4:5" ht="11.25" customHeight="1">
      <c r="D8381" s="78"/>
      <c r="E8381" s="79"/>
    </row>
    <row r="8382" spans="4:5" ht="11.25" customHeight="1">
      <c r="D8382" s="78"/>
      <c r="E8382" s="79"/>
    </row>
    <row r="8383" spans="4:5" ht="11.25" customHeight="1">
      <c r="D8383" s="78"/>
      <c r="E8383" s="79"/>
    </row>
    <row r="8384" spans="4:5" ht="11.25" customHeight="1">
      <c r="D8384" s="78"/>
      <c r="E8384" s="79"/>
    </row>
    <row r="8385" spans="4:5" ht="11.25" customHeight="1">
      <c r="D8385" s="78"/>
      <c r="E8385" s="79"/>
    </row>
    <row r="8386" spans="4:5" ht="11.25" customHeight="1">
      <c r="D8386" s="78"/>
      <c r="E8386" s="79"/>
    </row>
    <row r="8387" spans="4:5" ht="11.25" customHeight="1">
      <c r="D8387" s="78"/>
      <c r="E8387" s="79"/>
    </row>
    <row r="8388" spans="4:5" ht="11.25" customHeight="1">
      <c r="D8388" s="78"/>
      <c r="E8388" s="79"/>
    </row>
    <row r="8389" spans="4:5" ht="11.25" customHeight="1">
      <c r="D8389" s="78"/>
      <c r="E8389" s="79"/>
    </row>
    <row r="8390" spans="4:5" ht="11.25" customHeight="1">
      <c r="D8390" s="78"/>
      <c r="E8390" s="79"/>
    </row>
    <row r="8391" spans="4:5" ht="11.25" customHeight="1">
      <c r="D8391" s="78"/>
      <c r="E8391" s="79"/>
    </row>
    <row r="8392" spans="4:5" ht="11.25" customHeight="1">
      <c r="D8392" s="78"/>
      <c r="E8392" s="79"/>
    </row>
    <row r="8393" spans="4:5" ht="11.25" customHeight="1">
      <c r="D8393" s="78"/>
      <c r="E8393" s="79"/>
    </row>
    <row r="8394" spans="4:5" ht="11.25" customHeight="1">
      <c r="D8394" s="78"/>
      <c r="E8394" s="79"/>
    </row>
    <row r="8395" spans="4:5" ht="11.25" customHeight="1">
      <c r="D8395" s="78"/>
      <c r="E8395" s="79"/>
    </row>
    <row r="8396" spans="4:5" ht="11.25" customHeight="1">
      <c r="D8396" s="78"/>
      <c r="E8396" s="79"/>
    </row>
    <row r="8397" spans="4:5" ht="11.25" customHeight="1">
      <c r="D8397" s="78"/>
      <c r="E8397" s="79"/>
    </row>
    <row r="8398" spans="4:5" ht="11.25" customHeight="1">
      <c r="D8398" s="78"/>
      <c r="E8398" s="79"/>
    </row>
    <row r="8399" spans="4:5" ht="11.25" customHeight="1">
      <c r="D8399" s="78"/>
      <c r="E8399" s="79"/>
    </row>
    <row r="8400" spans="4:5" ht="11.25" customHeight="1">
      <c r="D8400" s="78"/>
      <c r="E8400" s="79"/>
    </row>
    <row r="8401" spans="4:5" ht="11.25" customHeight="1">
      <c r="D8401" s="78"/>
      <c r="E8401" s="79"/>
    </row>
    <row r="8402" spans="4:5" ht="11.25" customHeight="1">
      <c r="D8402" s="78"/>
      <c r="E8402" s="79"/>
    </row>
    <row r="8403" spans="4:5" ht="11.25" customHeight="1">
      <c r="D8403" s="78"/>
      <c r="E8403" s="79"/>
    </row>
    <row r="8404" spans="4:5" ht="11.25" customHeight="1">
      <c r="D8404" s="78"/>
      <c r="E8404" s="79"/>
    </row>
    <row r="8405" spans="4:5" ht="11.25" customHeight="1">
      <c r="D8405" s="78"/>
      <c r="E8405" s="79"/>
    </row>
    <row r="8406" spans="4:5" ht="11.25" customHeight="1">
      <c r="D8406" s="78"/>
      <c r="E8406" s="79"/>
    </row>
    <row r="8407" spans="4:5" ht="11.25" customHeight="1">
      <c r="D8407" s="78"/>
      <c r="E8407" s="79"/>
    </row>
    <row r="8408" spans="4:5" ht="11.25" customHeight="1">
      <c r="D8408" s="78"/>
      <c r="E8408" s="79"/>
    </row>
    <row r="8409" spans="4:5" ht="11.25" customHeight="1">
      <c r="D8409" s="78"/>
      <c r="E8409" s="79"/>
    </row>
    <row r="8410" spans="4:5" ht="11.25" customHeight="1">
      <c r="D8410" s="78"/>
      <c r="E8410" s="79"/>
    </row>
    <row r="8411" spans="4:5" ht="11.25" customHeight="1">
      <c r="D8411" s="78"/>
      <c r="E8411" s="79"/>
    </row>
    <row r="8412" spans="4:5" ht="11.25" customHeight="1">
      <c r="D8412" s="78"/>
      <c r="E8412" s="79"/>
    </row>
    <row r="8413" spans="4:5" ht="11.25" customHeight="1">
      <c r="D8413" s="78"/>
      <c r="E8413" s="79"/>
    </row>
    <row r="8414" spans="4:5" ht="11.25" customHeight="1">
      <c r="D8414" s="78"/>
      <c r="E8414" s="79"/>
    </row>
    <row r="8415" spans="4:5" ht="11.25" customHeight="1">
      <c r="D8415" s="78"/>
      <c r="E8415" s="79"/>
    </row>
    <row r="8416" spans="4:5" ht="11.25" customHeight="1">
      <c r="D8416" s="78"/>
      <c r="E8416" s="79"/>
    </row>
    <row r="8417" spans="4:5" ht="11.25" customHeight="1">
      <c r="D8417" s="78"/>
      <c r="E8417" s="79"/>
    </row>
    <row r="8418" spans="4:5" ht="11.25" customHeight="1">
      <c r="D8418" s="78"/>
      <c r="E8418" s="79"/>
    </row>
    <row r="8419" spans="4:5" ht="11.25" customHeight="1">
      <c r="D8419" s="78"/>
      <c r="E8419" s="79"/>
    </row>
    <row r="8420" spans="4:5" ht="11.25" customHeight="1">
      <c r="D8420" s="78"/>
      <c r="E8420" s="79"/>
    </row>
    <row r="8421" spans="4:5" ht="11.25" customHeight="1">
      <c r="D8421" s="78"/>
      <c r="E8421" s="79"/>
    </row>
    <row r="8422" spans="4:5" ht="11.25" customHeight="1">
      <c r="D8422" s="78"/>
      <c r="E8422" s="79"/>
    </row>
    <row r="8423" spans="4:5" ht="11.25" customHeight="1">
      <c r="D8423" s="78"/>
      <c r="E8423" s="79"/>
    </row>
    <row r="8424" spans="4:5" ht="11.25" customHeight="1">
      <c r="D8424" s="78"/>
      <c r="E8424" s="79"/>
    </row>
    <row r="8425" spans="4:5" ht="11.25" customHeight="1">
      <c r="D8425" s="78"/>
      <c r="E8425" s="79"/>
    </row>
    <row r="8426" spans="4:5" ht="11.25" customHeight="1">
      <c r="D8426" s="78"/>
      <c r="E8426" s="79"/>
    </row>
    <row r="8427" spans="4:5" ht="11.25" customHeight="1">
      <c r="D8427" s="78"/>
      <c r="E8427" s="79"/>
    </row>
    <row r="8428" spans="4:5" ht="11.25" customHeight="1">
      <c r="D8428" s="78"/>
      <c r="E8428" s="79"/>
    </row>
    <row r="8429" spans="4:5" ht="11.25" customHeight="1">
      <c r="D8429" s="78"/>
      <c r="E8429" s="79"/>
    </row>
    <row r="8430" spans="4:5" ht="11.25" customHeight="1">
      <c r="D8430" s="78"/>
      <c r="E8430" s="79"/>
    </row>
    <row r="8431" spans="4:5" ht="11.25" customHeight="1">
      <c r="D8431" s="78"/>
      <c r="E8431" s="79"/>
    </row>
    <row r="8432" spans="4:5" ht="11.25" customHeight="1">
      <c r="D8432" s="78"/>
      <c r="E8432" s="79"/>
    </row>
    <row r="8433" spans="4:5" ht="11.25" customHeight="1">
      <c r="D8433" s="78"/>
      <c r="E8433" s="79"/>
    </row>
    <row r="8434" spans="4:5" ht="11.25" customHeight="1">
      <c r="D8434" s="78"/>
      <c r="E8434" s="79"/>
    </row>
    <row r="8435" spans="4:5" ht="11.25" customHeight="1">
      <c r="D8435" s="78"/>
      <c r="E8435" s="79"/>
    </row>
    <row r="8436" spans="4:5" ht="11.25" customHeight="1">
      <c r="D8436" s="78"/>
      <c r="E8436" s="79"/>
    </row>
    <row r="8437" spans="4:5" ht="11.25" customHeight="1">
      <c r="D8437" s="78"/>
      <c r="E8437" s="79"/>
    </row>
    <row r="8438" spans="4:5" ht="11.25" customHeight="1">
      <c r="D8438" s="78"/>
      <c r="E8438" s="79"/>
    </row>
    <row r="8439" spans="4:5" ht="11.25" customHeight="1">
      <c r="D8439" s="78"/>
      <c r="E8439" s="79"/>
    </row>
    <row r="8440" spans="4:5" ht="11.25" customHeight="1">
      <c r="D8440" s="78"/>
      <c r="E8440" s="79"/>
    </row>
    <row r="8441" spans="4:5" ht="11.25" customHeight="1">
      <c r="D8441" s="78"/>
      <c r="E8441" s="79"/>
    </row>
    <row r="8442" spans="4:5" ht="11.25" customHeight="1">
      <c r="D8442" s="78"/>
      <c r="E8442" s="79"/>
    </row>
    <row r="8443" spans="4:5" ht="11.25" customHeight="1">
      <c r="D8443" s="78"/>
      <c r="E8443" s="79"/>
    </row>
    <row r="8444" spans="4:5" ht="11.25" customHeight="1">
      <c r="D8444" s="78"/>
      <c r="E8444" s="79"/>
    </row>
    <row r="8445" spans="4:5" ht="11.25" customHeight="1">
      <c r="D8445" s="78"/>
      <c r="E8445" s="79"/>
    </row>
    <row r="8446" spans="4:5" ht="11.25" customHeight="1">
      <c r="D8446" s="78"/>
      <c r="E8446" s="79"/>
    </row>
    <row r="8447" spans="4:5" ht="11.25" customHeight="1">
      <c r="D8447" s="78"/>
      <c r="E8447" s="79"/>
    </row>
    <row r="8448" spans="4:5" ht="11.25" customHeight="1">
      <c r="D8448" s="78"/>
      <c r="E8448" s="79"/>
    </row>
    <row r="8449" spans="4:5" ht="11.25" customHeight="1">
      <c r="D8449" s="78"/>
      <c r="E8449" s="79"/>
    </row>
    <row r="8450" spans="4:5" ht="11.25" customHeight="1">
      <c r="D8450" s="78"/>
      <c r="E8450" s="79"/>
    </row>
    <row r="8451" spans="4:5" ht="11.25" customHeight="1">
      <c r="D8451" s="78"/>
      <c r="E8451" s="79"/>
    </row>
    <row r="8452" spans="4:5" ht="11.25" customHeight="1">
      <c r="D8452" s="78"/>
      <c r="E8452" s="79"/>
    </row>
    <row r="8453" spans="4:5" ht="11.25" customHeight="1">
      <c r="D8453" s="78"/>
      <c r="E8453" s="79"/>
    </row>
    <row r="8454" spans="4:5" ht="11.25" customHeight="1">
      <c r="D8454" s="78"/>
      <c r="E8454" s="79"/>
    </row>
    <row r="8455" spans="4:5" ht="11.25" customHeight="1">
      <c r="D8455" s="78"/>
      <c r="E8455" s="79"/>
    </row>
    <row r="8456" spans="4:5" ht="11.25" customHeight="1">
      <c r="D8456" s="78"/>
      <c r="E8456" s="79"/>
    </row>
    <row r="8457" spans="4:5" ht="11.25" customHeight="1">
      <c r="D8457" s="78"/>
      <c r="E8457" s="79"/>
    </row>
    <row r="8458" spans="4:5" ht="11.25" customHeight="1">
      <c r="D8458" s="78"/>
      <c r="E8458" s="79"/>
    </row>
    <row r="8459" spans="4:5" ht="11.25" customHeight="1">
      <c r="D8459" s="78"/>
      <c r="E8459" s="79"/>
    </row>
    <row r="8460" spans="4:5" ht="11.25" customHeight="1">
      <c r="D8460" s="78"/>
      <c r="E8460" s="79"/>
    </row>
    <row r="8461" spans="4:5" ht="11.25" customHeight="1">
      <c r="D8461" s="78"/>
      <c r="E8461" s="79"/>
    </row>
    <row r="8462" spans="4:5" ht="11.25" customHeight="1">
      <c r="D8462" s="78"/>
      <c r="E8462" s="79"/>
    </row>
    <row r="8463" spans="4:5" ht="11.25" customHeight="1">
      <c r="D8463" s="78"/>
      <c r="E8463" s="79"/>
    </row>
    <row r="8464" spans="4:5" ht="11.25" customHeight="1">
      <c r="D8464" s="78"/>
      <c r="E8464" s="79"/>
    </row>
    <row r="8465" spans="4:5" ht="11.25" customHeight="1">
      <c r="D8465" s="78"/>
      <c r="E8465" s="79"/>
    </row>
    <row r="8466" spans="4:5" ht="11.25" customHeight="1">
      <c r="D8466" s="78"/>
      <c r="E8466" s="79"/>
    </row>
    <row r="8467" spans="4:5" ht="11.25" customHeight="1">
      <c r="D8467" s="78"/>
      <c r="E8467" s="79"/>
    </row>
    <row r="8468" spans="4:5" ht="11.25" customHeight="1">
      <c r="D8468" s="78"/>
      <c r="E8468" s="79"/>
    </row>
    <row r="8469" spans="4:5" ht="11.25" customHeight="1">
      <c r="D8469" s="78"/>
      <c r="E8469" s="79"/>
    </row>
    <row r="8470" spans="4:5" ht="11.25" customHeight="1">
      <c r="D8470" s="78"/>
      <c r="E8470" s="79"/>
    </row>
    <row r="8471" spans="4:5" ht="11.25" customHeight="1">
      <c r="D8471" s="78"/>
      <c r="E8471" s="79"/>
    </row>
    <row r="8472" spans="4:5" ht="11.25" customHeight="1">
      <c r="D8472" s="78"/>
      <c r="E8472" s="79"/>
    </row>
    <row r="8473" spans="4:5" ht="11.25" customHeight="1">
      <c r="D8473" s="78"/>
      <c r="E8473" s="79"/>
    </row>
    <row r="8474" spans="4:5" ht="11.25" customHeight="1">
      <c r="D8474" s="78"/>
      <c r="E8474" s="79"/>
    </row>
    <row r="8475" spans="4:5" ht="11.25" customHeight="1">
      <c r="D8475" s="78"/>
      <c r="E8475" s="79"/>
    </row>
    <row r="8476" spans="4:5" ht="11.25" customHeight="1">
      <c r="D8476" s="78"/>
      <c r="E8476" s="79"/>
    </row>
    <row r="8477" spans="4:5" ht="11.25" customHeight="1">
      <c r="D8477" s="78"/>
      <c r="E8477" s="79"/>
    </row>
    <row r="8478" spans="4:5" ht="11.25" customHeight="1">
      <c r="D8478" s="78"/>
      <c r="E8478" s="79"/>
    </row>
    <row r="8479" spans="4:5" ht="11.25" customHeight="1">
      <c r="D8479" s="78"/>
      <c r="E8479" s="79"/>
    </row>
    <row r="8480" spans="4:5" ht="11.25" customHeight="1">
      <c r="D8480" s="78"/>
      <c r="E8480" s="79"/>
    </row>
    <row r="8481" spans="4:5" ht="11.25" customHeight="1">
      <c r="D8481" s="78"/>
      <c r="E8481" s="79"/>
    </row>
    <row r="8482" spans="4:5" ht="11.25" customHeight="1">
      <c r="D8482" s="78"/>
      <c r="E8482" s="79"/>
    </row>
    <row r="8483" spans="4:5" ht="11.25" customHeight="1">
      <c r="D8483" s="78"/>
      <c r="E8483" s="79"/>
    </row>
    <row r="8484" spans="4:5" ht="11.25" customHeight="1">
      <c r="D8484" s="78"/>
      <c r="E8484" s="79"/>
    </row>
    <row r="8485" spans="4:5" ht="11.25" customHeight="1">
      <c r="D8485" s="78"/>
      <c r="E8485" s="79"/>
    </row>
    <row r="8486" spans="4:5" ht="11.25" customHeight="1">
      <c r="D8486" s="78"/>
      <c r="E8486" s="79"/>
    </row>
    <row r="8487" spans="4:5" ht="11.25" customHeight="1">
      <c r="D8487" s="78"/>
      <c r="E8487" s="79"/>
    </row>
    <row r="8488" spans="4:5" ht="11.25" customHeight="1">
      <c r="D8488" s="78"/>
      <c r="E8488" s="79"/>
    </row>
    <row r="8489" spans="4:5" ht="11.25" customHeight="1">
      <c r="D8489" s="78"/>
      <c r="E8489" s="79"/>
    </row>
    <row r="8490" spans="4:5" ht="11.25" customHeight="1">
      <c r="D8490" s="78"/>
      <c r="E8490" s="79"/>
    </row>
    <row r="8491" spans="4:5" ht="11.25" customHeight="1">
      <c r="D8491" s="78"/>
      <c r="E8491" s="79"/>
    </row>
    <row r="8492" spans="4:5" ht="11.25" customHeight="1">
      <c r="D8492" s="78"/>
      <c r="E8492" s="79"/>
    </row>
    <row r="8493" spans="4:5" ht="11.25" customHeight="1">
      <c r="D8493" s="78"/>
      <c r="E8493" s="79"/>
    </row>
    <row r="8494" spans="4:5" ht="11.25" customHeight="1">
      <c r="D8494" s="78"/>
      <c r="E8494" s="79"/>
    </row>
    <row r="8495" spans="4:5" ht="11.25" customHeight="1">
      <c r="D8495" s="78"/>
      <c r="E8495" s="79"/>
    </row>
    <row r="8496" spans="4:5" ht="11.25" customHeight="1">
      <c r="D8496" s="78"/>
      <c r="E8496" s="79"/>
    </row>
    <row r="8497" spans="4:5" ht="11.25" customHeight="1">
      <c r="D8497" s="78"/>
      <c r="E8497" s="79"/>
    </row>
    <row r="8498" spans="4:5" ht="11.25" customHeight="1">
      <c r="D8498" s="78"/>
      <c r="E8498" s="79"/>
    </row>
    <row r="8499" spans="4:5" ht="11.25" customHeight="1">
      <c r="D8499" s="78"/>
      <c r="E8499" s="79"/>
    </row>
    <row r="8500" spans="4:5" ht="11.25" customHeight="1">
      <c r="D8500" s="78"/>
      <c r="E8500" s="79"/>
    </row>
    <row r="8501" spans="4:5" ht="11.25" customHeight="1">
      <c r="D8501" s="78"/>
      <c r="E8501" s="79"/>
    </row>
    <row r="8502" spans="4:5" ht="11.25" customHeight="1">
      <c r="D8502" s="78"/>
      <c r="E8502" s="79"/>
    </row>
    <row r="8503" spans="4:5" ht="11.25" customHeight="1">
      <c r="D8503" s="78"/>
      <c r="E8503" s="79"/>
    </row>
    <row r="8504" spans="4:5" ht="11.25" customHeight="1">
      <c r="D8504" s="78"/>
      <c r="E8504" s="79"/>
    </row>
    <row r="8505" spans="4:5" ht="11.25" customHeight="1">
      <c r="D8505" s="78"/>
      <c r="E8505" s="79"/>
    </row>
    <row r="8506" spans="4:5" ht="11.25" customHeight="1">
      <c r="D8506" s="78"/>
      <c r="E8506" s="79"/>
    </row>
    <row r="8507" spans="4:5" ht="11.25" customHeight="1">
      <c r="D8507" s="78"/>
      <c r="E8507" s="79"/>
    </row>
    <row r="8508" spans="4:5" ht="11.25" customHeight="1">
      <c r="D8508" s="78"/>
      <c r="E8508" s="79"/>
    </row>
    <row r="8509" spans="4:5" ht="11.25" customHeight="1">
      <c r="D8509" s="78"/>
      <c r="E8509" s="79"/>
    </row>
    <row r="8510" spans="4:5" ht="11.25" customHeight="1">
      <c r="D8510" s="78"/>
      <c r="E8510" s="79"/>
    </row>
    <row r="8511" spans="4:5" ht="11.25" customHeight="1">
      <c r="D8511" s="78"/>
      <c r="E8511" s="79"/>
    </row>
    <row r="8512" spans="4:5" ht="11.25" customHeight="1">
      <c r="D8512" s="78"/>
      <c r="E8512" s="79"/>
    </row>
    <row r="8513" spans="4:5" ht="11.25" customHeight="1">
      <c r="D8513" s="78"/>
      <c r="E8513" s="79"/>
    </row>
    <row r="8514" spans="4:5" ht="11.25" customHeight="1">
      <c r="D8514" s="78"/>
      <c r="E8514" s="79"/>
    </row>
    <row r="8515" spans="4:5" ht="11.25" customHeight="1">
      <c r="D8515" s="78"/>
      <c r="E8515" s="79"/>
    </row>
    <row r="8516" spans="4:5" ht="11.25" customHeight="1">
      <c r="D8516" s="78"/>
      <c r="E8516" s="79"/>
    </row>
    <row r="8517" spans="4:5" ht="11.25" customHeight="1">
      <c r="D8517" s="78"/>
      <c r="E8517" s="79"/>
    </row>
    <row r="8518" spans="4:5" ht="11.25" customHeight="1">
      <c r="D8518" s="78"/>
      <c r="E8518" s="79"/>
    </row>
    <row r="8519" spans="4:5" ht="11.25" customHeight="1">
      <c r="D8519" s="78"/>
      <c r="E8519" s="79"/>
    </row>
    <row r="8520" spans="4:5" ht="11.25" customHeight="1">
      <c r="D8520" s="78"/>
      <c r="E8520" s="79"/>
    </row>
    <row r="8521" spans="4:5" ht="11.25" customHeight="1">
      <c r="D8521" s="78"/>
      <c r="E8521" s="79"/>
    </row>
    <row r="8522" spans="4:5" ht="11.25" customHeight="1">
      <c r="D8522" s="78"/>
      <c r="E8522" s="79"/>
    </row>
    <row r="8523" spans="4:5" ht="11.25" customHeight="1">
      <c r="D8523" s="78"/>
      <c r="E8523" s="79"/>
    </row>
    <row r="8524" spans="4:5" ht="11.25" customHeight="1">
      <c r="D8524" s="78"/>
      <c r="E8524" s="79"/>
    </row>
    <row r="8525" spans="4:5" ht="11.25" customHeight="1">
      <c r="D8525" s="78"/>
      <c r="E8525" s="79"/>
    </row>
    <row r="8526" spans="4:5" ht="11.25" customHeight="1">
      <c r="D8526" s="78"/>
      <c r="E8526" s="79"/>
    </row>
    <row r="8527" spans="4:5" ht="11.25" customHeight="1">
      <c r="D8527" s="78"/>
      <c r="E8527" s="79"/>
    </row>
    <row r="8528" spans="4:5" ht="11.25" customHeight="1">
      <c r="D8528" s="78"/>
      <c r="E8528" s="79"/>
    </row>
    <row r="8529" spans="4:5" ht="11.25" customHeight="1">
      <c r="D8529" s="78"/>
      <c r="E8529" s="79"/>
    </row>
    <row r="8530" spans="4:5" ht="11.25" customHeight="1">
      <c r="D8530" s="78"/>
      <c r="E8530" s="79"/>
    </row>
    <row r="8531" spans="4:5" ht="11.25" customHeight="1">
      <c r="D8531" s="78"/>
      <c r="E8531" s="79"/>
    </row>
    <row r="8532" spans="4:5" ht="11.25" customHeight="1">
      <c r="D8532" s="78"/>
      <c r="E8532" s="79"/>
    </row>
    <row r="8533" spans="4:5" ht="11.25" customHeight="1">
      <c r="D8533" s="78"/>
      <c r="E8533" s="79"/>
    </row>
    <row r="8534" spans="4:5" ht="11.25" customHeight="1">
      <c r="D8534" s="78"/>
      <c r="E8534" s="79"/>
    </row>
    <row r="8535" spans="4:5" ht="11.25" customHeight="1">
      <c r="D8535" s="78"/>
      <c r="E8535" s="79"/>
    </row>
    <row r="8536" spans="4:5" ht="11.25" customHeight="1">
      <c r="D8536" s="78"/>
      <c r="E8536" s="79"/>
    </row>
    <row r="8537" spans="4:5" ht="11.25" customHeight="1">
      <c r="D8537" s="78"/>
      <c r="E8537" s="79"/>
    </row>
    <row r="8538" spans="4:5" ht="11.25" customHeight="1">
      <c r="D8538" s="78"/>
      <c r="E8538" s="79"/>
    </row>
    <row r="8539" spans="4:5" ht="11.25" customHeight="1">
      <c r="D8539" s="78"/>
      <c r="E8539" s="79"/>
    </row>
    <row r="8540" spans="4:5" ht="11.25" customHeight="1">
      <c r="D8540" s="78"/>
      <c r="E8540" s="79"/>
    </row>
    <row r="8541" spans="4:5" ht="11.25" customHeight="1">
      <c r="D8541" s="78"/>
      <c r="E8541" s="79"/>
    </row>
    <row r="8542" spans="4:5" ht="11.25" customHeight="1">
      <c r="D8542" s="78"/>
      <c r="E8542" s="79"/>
    </row>
    <row r="8543" spans="4:5" ht="11.25" customHeight="1">
      <c r="D8543" s="78"/>
      <c r="E8543" s="79"/>
    </row>
    <row r="8544" spans="4:5" ht="11.25" customHeight="1">
      <c r="D8544" s="78"/>
      <c r="E8544" s="79"/>
    </row>
    <row r="8545" spans="4:5" ht="11.25" customHeight="1">
      <c r="D8545" s="78"/>
      <c r="E8545" s="79"/>
    </row>
    <row r="8546" spans="4:5" ht="11.25" customHeight="1">
      <c r="D8546" s="78"/>
      <c r="E8546" s="79"/>
    </row>
    <row r="8547" spans="4:5" ht="11.25" customHeight="1">
      <c r="D8547" s="78"/>
      <c r="E8547" s="79"/>
    </row>
    <row r="8548" spans="4:5" ht="11.25" customHeight="1">
      <c r="D8548" s="78"/>
      <c r="E8548" s="79"/>
    </row>
    <row r="8549" spans="4:5" ht="11.25" customHeight="1">
      <c r="D8549" s="78"/>
      <c r="E8549" s="79"/>
    </row>
    <row r="8550" spans="4:5" ht="11.25" customHeight="1">
      <c r="D8550" s="78"/>
      <c r="E8550" s="79"/>
    </row>
    <row r="8551" spans="4:5" ht="11.25" customHeight="1">
      <c r="D8551" s="78"/>
      <c r="E8551" s="79"/>
    </row>
    <row r="8552" spans="4:5" ht="11.25" customHeight="1">
      <c r="D8552" s="78"/>
      <c r="E8552" s="79"/>
    </row>
    <row r="8553" spans="4:5" ht="11.25" customHeight="1">
      <c r="D8553" s="78"/>
      <c r="E8553" s="79"/>
    </row>
    <row r="8554" spans="4:5" ht="11.25" customHeight="1">
      <c r="D8554" s="78"/>
      <c r="E8554" s="79"/>
    </row>
    <row r="8555" spans="4:5" ht="11.25" customHeight="1">
      <c r="D8555" s="78"/>
      <c r="E8555" s="79"/>
    </row>
    <row r="8556" spans="4:5" ht="11.25" customHeight="1">
      <c r="D8556" s="78"/>
      <c r="E8556" s="79"/>
    </row>
    <row r="8557" spans="4:5" ht="11.25" customHeight="1">
      <c r="D8557" s="78"/>
      <c r="E8557" s="79"/>
    </row>
    <row r="8558" spans="4:5" ht="11.25" customHeight="1">
      <c r="D8558" s="78"/>
      <c r="E8558" s="79"/>
    </row>
    <row r="8559" spans="4:5" ht="11.25" customHeight="1">
      <c r="D8559" s="78"/>
      <c r="E8559" s="79"/>
    </row>
    <row r="8560" spans="4:5" ht="11.25" customHeight="1">
      <c r="D8560" s="78"/>
      <c r="E8560" s="79"/>
    </row>
    <row r="8561" spans="4:5" ht="11.25" customHeight="1">
      <c r="D8561" s="78"/>
      <c r="E8561" s="79"/>
    </row>
    <row r="8562" spans="4:5" ht="11.25" customHeight="1">
      <c r="D8562" s="78"/>
      <c r="E8562" s="79"/>
    </row>
    <row r="8563" spans="4:5" ht="11.25" customHeight="1">
      <c r="D8563" s="78"/>
      <c r="E8563" s="79"/>
    </row>
    <row r="8564" spans="4:5" ht="11.25" customHeight="1">
      <c r="D8564" s="78"/>
      <c r="E8564" s="79"/>
    </row>
    <row r="8565" spans="4:5" ht="11.25" customHeight="1">
      <c r="D8565" s="78"/>
      <c r="E8565" s="79"/>
    </row>
    <row r="8566" spans="4:5" ht="11.25" customHeight="1">
      <c r="D8566" s="78"/>
      <c r="E8566" s="79"/>
    </row>
    <row r="8567" spans="4:5" ht="11.25" customHeight="1">
      <c r="D8567" s="78"/>
      <c r="E8567" s="79"/>
    </row>
    <row r="8568" spans="4:5" ht="11.25" customHeight="1">
      <c r="D8568" s="78"/>
      <c r="E8568" s="79"/>
    </row>
    <row r="8569" spans="4:5" ht="11.25" customHeight="1">
      <c r="D8569" s="78"/>
      <c r="E8569" s="79"/>
    </row>
    <row r="8570" spans="4:5" ht="11.25" customHeight="1">
      <c r="D8570" s="78"/>
      <c r="E8570" s="79"/>
    </row>
    <row r="8571" spans="4:5" ht="11.25" customHeight="1">
      <c r="D8571" s="78"/>
      <c r="E8571" s="79"/>
    </row>
    <row r="8572" spans="4:5" ht="11.25" customHeight="1">
      <c r="D8572" s="78"/>
      <c r="E8572" s="79"/>
    </row>
    <row r="8573" spans="4:5" ht="11.25" customHeight="1">
      <c r="D8573" s="78"/>
      <c r="E8573" s="79"/>
    </row>
    <row r="8574" spans="4:5" ht="11.25" customHeight="1">
      <c r="D8574" s="78"/>
      <c r="E8574" s="79"/>
    </row>
    <row r="8575" spans="4:5" ht="11.25" customHeight="1">
      <c r="D8575" s="78"/>
      <c r="E8575" s="79"/>
    </row>
    <row r="8576" spans="4:5" ht="11.25" customHeight="1">
      <c r="D8576" s="78"/>
      <c r="E8576" s="79"/>
    </row>
    <row r="8577" spans="4:5" ht="11.25" customHeight="1">
      <c r="D8577" s="78"/>
      <c r="E8577" s="79"/>
    </row>
    <row r="8578" spans="4:5" ht="11.25" customHeight="1">
      <c r="D8578" s="78"/>
      <c r="E8578" s="79"/>
    </row>
    <row r="8579" spans="4:5" ht="11.25" customHeight="1">
      <c r="D8579" s="78"/>
      <c r="E8579" s="79"/>
    </row>
    <row r="8580" spans="4:5" ht="11.25" customHeight="1">
      <c r="D8580" s="78"/>
      <c r="E8580" s="79"/>
    </row>
    <row r="8581" spans="4:5" ht="11.25" customHeight="1">
      <c r="D8581" s="78"/>
      <c r="E8581" s="79"/>
    </row>
    <row r="8582" spans="4:5" ht="11.25" customHeight="1">
      <c r="D8582" s="78"/>
      <c r="E8582" s="79"/>
    </row>
    <row r="8583" spans="4:5" ht="11.25" customHeight="1">
      <c r="D8583" s="78"/>
      <c r="E8583" s="79"/>
    </row>
    <row r="8584" spans="4:5" ht="11.25" customHeight="1">
      <c r="D8584" s="78"/>
      <c r="E8584" s="79"/>
    </row>
    <row r="8585" spans="4:5" ht="11.25" customHeight="1">
      <c r="D8585" s="78"/>
      <c r="E8585" s="79"/>
    </row>
    <row r="8586" spans="4:5" ht="11.25" customHeight="1">
      <c r="D8586" s="78"/>
      <c r="E8586" s="79"/>
    </row>
    <row r="8587" spans="4:5" ht="11.25" customHeight="1">
      <c r="D8587" s="78"/>
      <c r="E8587" s="79"/>
    </row>
    <row r="8588" spans="4:5" ht="11.25" customHeight="1">
      <c r="D8588" s="78"/>
      <c r="E8588" s="79"/>
    </row>
    <row r="8589" spans="4:5" ht="11.25" customHeight="1">
      <c r="D8589" s="78"/>
      <c r="E8589" s="79"/>
    </row>
    <row r="8590" spans="4:5" ht="11.25" customHeight="1">
      <c r="D8590" s="78"/>
      <c r="E8590" s="79"/>
    </row>
    <row r="8591" spans="4:5" ht="11.25" customHeight="1">
      <c r="D8591" s="78"/>
      <c r="E8591" s="79"/>
    </row>
    <row r="8592" spans="4:5" ht="11.25" customHeight="1">
      <c r="D8592" s="78"/>
      <c r="E8592" s="79"/>
    </row>
    <row r="8593" spans="4:5" ht="11.25" customHeight="1">
      <c r="D8593" s="78"/>
      <c r="E8593" s="79"/>
    </row>
    <row r="8594" spans="4:5" ht="11.25" customHeight="1">
      <c r="D8594" s="78"/>
      <c r="E8594" s="79"/>
    </row>
    <row r="8595" spans="4:5" ht="11.25" customHeight="1">
      <c r="D8595" s="78"/>
      <c r="E8595" s="79"/>
    </row>
    <row r="8596" spans="4:5" ht="11.25" customHeight="1">
      <c r="D8596" s="78"/>
      <c r="E8596" s="79"/>
    </row>
    <row r="8597" spans="4:5" ht="11.25" customHeight="1">
      <c r="D8597" s="78"/>
      <c r="E8597" s="79"/>
    </row>
    <row r="8598" spans="4:5" ht="11.25" customHeight="1">
      <c r="D8598" s="78"/>
      <c r="E8598" s="79"/>
    </row>
    <row r="8599" spans="4:5" ht="11.25" customHeight="1">
      <c r="D8599" s="78"/>
      <c r="E8599" s="79"/>
    </row>
    <row r="8600" spans="4:5" ht="11.25" customHeight="1">
      <c r="D8600" s="78"/>
      <c r="E8600" s="79"/>
    </row>
    <row r="8601" spans="4:5" ht="11.25" customHeight="1">
      <c r="D8601" s="78"/>
      <c r="E8601" s="79"/>
    </row>
    <row r="8602" spans="4:5" ht="11.25" customHeight="1">
      <c r="D8602" s="78"/>
      <c r="E8602" s="79"/>
    </row>
    <row r="8603" spans="4:5" ht="11.25" customHeight="1">
      <c r="D8603" s="78"/>
      <c r="E8603" s="79"/>
    </row>
    <row r="8604" spans="4:5" ht="11.25" customHeight="1">
      <c r="D8604" s="78"/>
      <c r="E8604" s="79"/>
    </row>
    <row r="8605" spans="4:5" ht="11.25" customHeight="1">
      <c r="D8605" s="78"/>
      <c r="E8605" s="79"/>
    </row>
    <row r="8606" spans="4:5" ht="11.25" customHeight="1">
      <c r="D8606" s="78"/>
      <c r="E8606" s="79"/>
    </row>
    <row r="8607" spans="4:5" ht="11.25" customHeight="1">
      <c r="D8607" s="78"/>
      <c r="E8607" s="79"/>
    </row>
    <row r="8608" spans="4:5" ht="11.25" customHeight="1">
      <c r="D8608" s="78"/>
      <c r="E8608" s="79"/>
    </row>
    <row r="8609" spans="4:5" ht="11.25" customHeight="1">
      <c r="D8609" s="78"/>
      <c r="E8609" s="79"/>
    </row>
    <row r="8610" spans="4:5" ht="11.25" customHeight="1">
      <c r="D8610" s="78"/>
      <c r="E8610" s="79"/>
    </row>
    <row r="8611" spans="4:5" ht="11.25" customHeight="1">
      <c r="D8611" s="78"/>
      <c r="E8611" s="79"/>
    </row>
    <row r="8612" spans="4:5" ht="11.25" customHeight="1">
      <c r="D8612" s="78"/>
      <c r="E8612" s="79"/>
    </row>
    <row r="8613" spans="4:5" ht="11.25" customHeight="1">
      <c r="D8613" s="78"/>
      <c r="E8613" s="79"/>
    </row>
    <row r="8614" spans="4:5" ht="11.25" customHeight="1">
      <c r="D8614" s="78"/>
      <c r="E8614" s="79"/>
    </row>
    <row r="8615" spans="4:5" ht="11.25" customHeight="1">
      <c r="D8615" s="78"/>
      <c r="E8615" s="79"/>
    </row>
    <row r="8616" spans="4:5" ht="11.25" customHeight="1">
      <c r="D8616" s="78"/>
      <c r="E8616" s="79"/>
    </row>
    <row r="8617" spans="4:5" ht="11.25" customHeight="1">
      <c r="D8617" s="78"/>
      <c r="E8617" s="79"/>
    </row>
    <row r="8618" spans="4:5" ht="11.25" customHeight="1">
      <c r="D8618" s="78"/>
      <c r="E8618" s="79"/>
    </row>
    <row r="8619" spans="4:5" ht="11.25" customHeight="1">
      <c r="D8619" s="78"/>
      <c r="E8619" s="79"/>
    </row>
    <row r="8620" spans="4:5" ht="11.25" customHeight="1">
      <c r="D8620" s="78"/>
      <c r="E8620" s="79"/>
    </row>
    <row r="8621" spans="4:5" ht="11.25" customHeight="1">
      <c r="D8621" s="78"/>
      <c r="E8621" s="79"/>
    </row>
    <row r="8622" spans="4:5" ht="11.25" customHeight="1">
      <c r="D8622" s="78"/>
      <c r="E8622" s="79"/>
    </row>
    <row r="8623" spans="4:5" ht="11.25" customHeight="1">
      <c r="D8623" s="78"/>
      <c r="E8623" s="79"/>
    </row>
    <row r="8624" spans="4:5" ht="11.25" customHeight="1">
      <c r="D8624" s="78"/>
      <c r="E8624" s="79"/>
    </row>
    <row r="8625" spans="4:5" ht="11.25" customHeight="1">
      <c r="D8625" s="78"/>
      <c r="E8625" s="79"/>
    </row>
    <row r="8626" spans="4:5" ht="11.25" customHeight="1">
      <c r="D8626" s="78"/>
      <c r="E8626" s="79"/>
    </row>
    <row r="8627" spans="4:5" ht="11.25" customHeight="1">
      <c r="D8627" s="78"/>
      <c r="E8627" s="79"/>
    </row>
    <row r="8628" spans="4:5" ht="11.25" customHeight="1">
      <c r="D8628" s="78"/>
      <c r="E8628" s="79"/>
    </row>
    <row r="8629" spans="4:5" ht="11.25" customHeight="1">
      <c r="D8629" s="78"/>
      <c r="E8629" s="79"/>
    </row>
    <row r="8630" spans="4:5" ht="11.25" customHeight="1">
      <c r="D8630" s="78"/>
      <c r="E8630" s="79"/>
    </row>
    <row r="8631" spans="4:5" ht="11.25" customHeight="1">
      <c r="D8631" s="78"/>
      <c r="E8631" s="79"/>
    </row>
    <row r="8632" spans="4:5" ht="11.25" customHeight="1">
      <c r="D8632" s="78"/>
      <c r="E8632" s="79"/>
    </row>
    <row r="8633" spans="4:5" ht="11.25" customHeight="1">
      <c r="D8633" s="78"/>
      <c r="E8633" s="79"/>
    </row>
    <row r="8634" spans="4:5" ht="11.25" customHeight="1">
      <c r="D8634" s="78"/>
      <c r="E8634" s="79"/>
    </row>
    <row r="8635" spans="4:5" ht="11.25" customHeight="1">
      <c r="D8635" s="78"/>
      <c r="E8635" s="79"/>
    </row>
    <row r="8636" spans="4:5" ht="11.25" customHeight="1">
      <c r="D8636" s="78"/>
      <c r="E8636" s="79"/>
    </row>
    <row r="8637" spans="4:5" ht="11.25" customHeight="1">
      <c r="D8637" s="78"/>
      <c r="E8637" s="79"/>
    </row>
    <row r="8638" spans="4:5" ht="11.25" customHeight="1">
      <c r="D8638" s="78"/>
      <c r="E8638" s="79"/>
    </row>
    <row r="8639" spans="4:5" ht="11.25" customHeight="1">
      <c r="D8639" s="78"/>
      <c r="E8639" s="79"/>
    </row>
    <row r="8640" spans="4:5" ht="11.25" customHeight="1">
      <c r="D8640" s="78"/>
      <c r="E8640" s="79"/>
    </row>
    <row r="8641" spans="4:5" ht="11.25" customHeight="1">
      <c r="D8641" s="78"/>
      <c r="E8641" s="79"/>
    </row>
    <row r="8642" spans="4:5" ht="11.25" customHeight="1">
      <c r="D8642" s="78"/>
      <c r="E8642" s="79"/>
    </row>
    <row r="8643" spans="4:5" ht="11.25" customHeight="1">
      <c r="D8643" s="78"/>
      <c r="E8643" s="79"/>
    </row>
    <row r="8644" spans="4:5" ht="11.25" customHeight="1">
      <c r="D8644" s="78"/>
      <c r="E8644" s="79"/>
    </row>
    <row r="8645" spans="4:5" ht="11.25" customHeight="1">
      <c r="D8645" s="78"/>
      <c r="E8645" s="79"/>
    </row>
    <row r="8646" spans="4:5" ht="11.25" customHeight="1">
      <c r="D8646" s="78"/>
      <c r="E8646" s="79"/>
    </row>
    <row r="8647" spans="4:5" ht="11.25" customHeight="1">
      <c r="D8647" s="78"/>
      <c r="E8647" s="79"/>
    </row>
    <row r="8648" spans="4:5" ht="11.25" customHeight="1">
      <c r="D8648" s="78"/>
      <c r="E8648" s="79"/>
    </row>
    <row r="8649" spans="4:5" ht="11.25" customHeight="1">
      <c r="D8649" s="78"/>
      <c r="E8649" s="79"/>
    </row>
    <row r="8650" spans="4:5" ht="11.25" customHeight="1">
      <c r="D8650" s="78"/>
      <c r="E8650" s="79"/>
    </row>
    <row r="8651" spans="4:5" ht="11.25" customHeight="1">
      <c r="D8651" s="78"/>
      <c r="E8651" s="79"/>
    </row>
    <row r="8652" spans="4:5" ht="11.25" customHeight="1">
      <c r="D8652" s="78"/>
      <c r="E8652" s="79"/>
    </row>
    <row r="8653" spans="4:5" ht="11.25" customHeight="1">
      <c r="D8653" s="78"/>
      <c r="E8653" s="79"/>
    </row>
    <row r="8654" spans="4:5" ht="11.25" customHeight="1">
      <c r="D8654" s="78"/>
      <c r="E8654" s="79"/>
    </row>
    <row r="8655" spans="4:5" ht="11.25" customHeight="1">
      <c r="D8655" s="78"/>
      <c r="E8655" s="79"/>
    </row>
    <row r="8656" spans="4:5" ht="11.25" customHeight="1">
      <c r="D8656" s="78"/>
      <c r="E8656" s="79"/>
    </row>
    <row r="8657" spans="4:5" ht="11.25" customHeight="1">
      <c r="D8657" s="78"/>
      <c r="E8657" s="79"/>
    </row>
    <row r="8658" spans="4:5" ht="11.25" customHeight="1">
      <c r="D8658" s="78"/>
      <c r="E8658" s="79"/>
    </row>
    <row r="8659" spans="4:5" ht="11.25" customHeight="1">
      <c r="D8659" s="78"/>
      <c r="E8659" s="79"/>
    </row>
    <row r="8660" spans="4:5" ht="11.25" customHeight="1">
      <c r="D8660" s="78"/>
      <c r="E8660" s="79"/>
    </row>
    <row r="8661" spans="4:5" ht="11.25" customHeight="1">
      <c r="D8661" s="78"/>
      <c r="E8661" s="79"/>
    </row>
    <row r="8662" spans="4:5" ht="11.25" customHeight="1">
      <c r="D8662" s="78"/>
      <c r="E8662" s="79"/>
    </row>
    <row r="8663" spans="4:5" ht="11.25" customHeight="1">
      <c r="D8663" s="78"/>
      <c r="E8663" s="79"/>
    </row>
    <row r="8664" spans="4:5" ht="11.25" customHeight="1">
      <c r="D8664" s="78"/>
      <c r="E8664" s="79"/>
    </row>
    <row r="8665" spans="4:5" ht="11.25" customHeight="1">
      <c r="D8665" s="78"/>
      <c r="E8665" s="79"/>
    </row>
    <row r="8666" spans="4:5" ht="11.25" customHeight="1">
      <c r="D8666" s="78"/>
      <c r="E8666" s="79"/>
    </row>
    <row r="8667" spans="4:5" ht="11.25" customHeight="1">
      <c r="D8667" s="78"/>
      <c r="E8667" s="79"/>
    </row>
    <row r="8668" spans="4:5" ht="11.25" customHeight="1">
      <c r="D8668" s="78"/>
      <c r="E8668" s="79"/>
    </row>
    <row r="8669" spans="4:5" ht="11.25" customHeight="1">
      <c r="D8669" s="78"/>
      <c r="E8669" s="79"/>
    </row>
    <row r="8670" spans="4:5" ht="11.25" customHeight="1">
      <c r="D8670" s="78"/>
      <c r="E8670" s="79"/>
    </row>
    <row r="8671" spans="4:5" ht="11.25" customHeight="1">
      <c r="D8671" s="78"/>
      <c r="E8671" s="79"/>
    </row>
    <row r="8672" spans="4:5" ht="11.25" customHeight="1">
      <c r="D8672" s="78"/>
      <c r="E8672" s="79"/>
    </row>
    <row r="8673" spans="4:5" ht="11.25" customHeight="1">
      <c r="D8673" s="78"/>
      <c r="E8673" s="79"/>
    </row>
    <row r="8674" spans="4:5" ht="11.25" customHeight="1">
      <c r="D8674" s="78"/>
      <c r="E8674" s="79"/>
    </row>
    <row r="8675" spans="4:5" ht="11.25" customHeight="1">
      <c r="D8675" s="78"/>
      <c r="E8675" s="79"/>
    </row>
    <row r="8676" spans="4:5" ht="11.25" customHeight="1">
      <c r="D8676" s="78"/>
      <c r="E8676" s="79"/>
    </row>
    <row r="8677" spans="4:5" ht="11.25" customHeight="1">
      <c r="D8677" s="78"/>
      <c r="E8677" s="79"/>
    </row>
    <row r="8678" spans="4:5" ht="11.25" customHeight="1">
      <c r="D8678" s="78"/>
      <c r="E8678" s="79"/>
    </row>
    <row r="8679" spans="4:5" ht="11.25" customHeight="1">
      <c r="D8679" s="78"/>
      <c r="E8679" s="79"/>
    </row>
    <row r="8680" spans="4:5" ht="11.25" customHeight="1">
      <c r="D8680" s="78"/>
      <c r="E8680" s="79"/>
    </row>
    <row r="8681" spans="4:5" ht="11.25" customHeight="1">
      <c r="D8681" s="78"/>
      <c r="E8681" s="79"/>
    </row>
    <row r="8682" spans="4:5" ht="11.25" customHeight="1">
      <c r="D8682" s="78"/>
      <c r="E8682" s="79"/>
    </row>
    <row r="8683" spans="4:5" ht="11.25" customHeight="1">
      <c r="D8683" s="78"/>
      <c r="E8683" s="79"/>
    </row>
    <row r="8684" spans="4:5" ht="11.25" customHeight="1">
      <c r="D8684" s="78"/>
      <c r="E8684" s="79"/>
    </row>
    <row r="8685" spans="4:5" ht="11.25" customHeight="1">
      <c r="D8685" s="78"/>
      <c r="E8685" s="79"/>
    </row>
    <row r="8686" spans="4:5" ht="11.25" customHeight="1">
      <c r="D8686" s="78"/>
      <c r="E8686" s="79"/>
    </row>
    <row r="8687" spans="4:5" ht="11.25" customHeight="1">
      <c r="D8687" s="78"/>
      <c r="E8687" s="79"/>
    </row>
    <row r="8688" spans="4:5" ht="11.25" customHeight="1">
      <c r="D8688" s="78"/>
      <c r="E8688" s="79"/>
    </row>
    <row r="8689" spans="4:5" ht="11.25" customHeight="1">
      <c r="D8689" s="78"/>
      <c r="E8689" s="79"/>
    </row>
    <row r="8690" spans="4:5" ht="11.25" customHeight="1">
      <c r="D8690" s="78"/>
      <c r="E8690" s="79"/>
    </row>
    <row r="8691" spans="4:5" ht="11.25" customHeight="1">
      <c r="D8691" s="78"/>
      <c r="E8691" s="79"/>
    </row>
    <row r="8692" spans="4:5" ht="11.25" customHeight="1">
      <c r="D8692" s="78"/>
      <c r="E8692" s="79"/>
    </row>
    <row r="8693" spans="4:5" ht="11.25" customHeight="1">
      <c r="D8693" s="78"/>
      <c r="E8693" s="79"/>
    </row>
    <row r="8694" spans="4:5" ht="11.25" customHeight="1">
      <c r="D8694" s="78"/>
      <c r="E8694" s="79"/>
    </row>
    <row r="8695" spans="4:5" ht="11.25" customHeight="1">
      <c r="D8695" s="78"/>
      <c r="E8695" s="79"/>
    </row>
    <row r="8696" spans="4:5" ht="11.25" customHeight="1">
      <c r="D8696" s="78"/>
      <c r="E8696" s="79"/>
    </row>
    <row r="8697" spans="4:5" ht="11.25" customHeight="1">
      <c r="D8697" s="78"/>
      <c r="E8697" s="79"/>
    </row>
    <row r="8698" spans="4:5" ht="11.25" customHeight="1">
      <c r="D8698" s="78"/>
      <c r="E8698" s="79"/>
    </row>
    <row r="8699" spans="4:5" ht="11.25" customHeight="1">
      <c r="D8699" s="78"/>
      <c r="E8699" s="79"/>
    </row>
    <row r="8700" spans="4:5" ht="11.25" customHeight="1">
      <c r="D8700" s="78"/>
      <c r="E8700" s="79"/>
    </row>
    <row r="8701" spans="4:5" ht="11.25" customHeight="1">
      <c r="D8701" s="78"/>
      <c r="E8701" s="79"/>
    </row>
    <row r="8702" spans="4:5" ht="11.25" customHeight="1">
      <c r="D8702" s="78"/>
      <c r="E8702" s="79"/>
    </row>
    <row r="8703" spans="4:5" ht="11.25" customHeight="1">
      <c r="D8703" s="78"/>
      <c r="E8703" s="79"/>
    </row>
    <row r="8704" spans="4:5" ht="11.25" customHeight="1">
      <c r="D8704" s="78"/>
      <c r="E8704" s="79"/>
    </row>
    <row r="8705" spans="4:5" ht="11.25" customHeight="1">
      <c r="D8705" s="78"/>
      <c r="E8705" s="79"/>
    </row>
    <row r="8706" spans="4:5" ht="11.25" customHeight="1">
      <c r="D8706" s="78"/>
      <c r="E8706" s="79"/>
    </row>
    <row r="8707" spans="4:5" ht="11.25" customHeight="1">
      <c r="D8707" s="78"/>
      <c r="E8707" s="79"/>
    </row>
    <row r="8708" spans="4:5" ht="11.25" customHeight="1">
      <c r="D8708" s="78"/>
      <c r="E8708" s="79"/>
    </row>
    <row r="8709" spans="4:5" ht="11.25" customHeight="1">
      <c r="D8709" s="78"/>
      <c r="E8709" s="79"/>
    </row>
    <row r="8710" spans="4:5" ht="11.25" customHeight="1">
      <c r="D8710" s="78"/>
      <c r="E8710" s="79"/>
    </row>
    <row r="8711" spans="4:5" ht="11.25" customHeight="1">
      <c r="D8711" s="78"/>
      <c r="E8711" s="79"/>
    </row>
    <row r="8712" spans="4:5" ht="11.25" customHeight="1">
      <c r="D8712" s="78"/>
      <c r="E8712" s="79"/>
    </row>
    <row r="8713" spans="4:5" ht="11.25" customHeight="1">
      <c r="D8713" s="78"/>
      <c r="E8713" s="79"/>
    </row>
    <row r="8714" spans="4:5" ht="11.25" customHeight="1">
      <c r="D8714" s="78"/>
      <c r="E8714" s="79"/>
    </row>
    <row r="8715" spans="4:5" ht="11.25" customHeight="1">
      <c r="D8715" s="78"/>
      <c r="E8715" s="79"/>
    </row>
    <row r="8716" spans="4:5" ht="11.25" customHeight="1">
      <c r="D8716" s="78"/>
      <c r="E8716" s="79"/>
    </row>
    <row r="8717" spans="4:5" ht="11.25" customHeight="1">
      <c r="D8717" s="78"/>
      <c r="E8717" s="79"/>
    </row>
    <row r="8718" spans="4:5" ht="11.25" customHeight="1">
      <c r="D8718" s="78"/>
      <c r="E8718" s="79"/>
    </row>
    <row r="8719" spans="4:5" ht="11.25" customHeight="1">
      <c r="D8719" s="78"/>
      <c r="E8719" s="79"/>
    </row>
    <row r="8720" spans="4:5" ht="11.25" customHeight="1">
      <c r="D8720" s="78"/>
      <c r="E8720" s="79"/>
    </row>
    <row r="8721" spans="4:5" ht="11.25" customHeight="1">
      <c r="D8721" s="78"/>
      <c r="E8721" s="79"/>
    </row>
    <row r="8722" spans="4:5" ht="11.25" customHeight="1">
      <c r="D8722" s="78"/>
      <c r="E8722" s="79"/>
    </row>
    <row r="8723" spans="4:5" ht="11.25" customHeight="1">
      <c r="D8723" s="78"/>
      <c r="E8723" s="79"/>
    </row>
    <row r="8724" spans="4:5" ht="11.25" customHeight="1">
      <c r="D8724" s="78"/>
      <c r="E8724" s="79"/>
    </row>
    <row r="8725" spans="4:5" ht="11.25" customHeight="1">
      <c r="D8725" s="78"/>
      <c r="E8725" s="79"/>
    </row>
    <row r="8726" spans="4:5" ht="11.25" customHeight="1">
      <c r="D8726" s="78"/>
      <c r="E8726" s="79"/>
    </row>
    <row r="8727" spans="4:5" ht="11.25" customHeight="1">
      <c r="D8727" s="78"/>
      <c r="E8727" s="79"/>
    </row>
    <row r="8728" spans="4:5" ht="11.25" customHeight="1">
      <c r="D8728" s="78"/>
      <c r="E8728" s="79"/>
    </row>
    <row r="8729" spans="4:5" ht="11.25" customHeight="1">
      <c r="D8729" s="78"/>
      <c r="E8729" s="79"/>
    </row>
    <row r="8730" spans="4:5" ht="11.25" customHeight="1">
      <c r="D8730" s="78"/>
      <c r="E8730" s="79"/>
    </row>
    <row r="8731" spans="4:5" ht="11.25" customHeight="1">
      <c r="D8731" s="78"/>
      <c r="E8731" s="79"/>
    </row>
    <row r="8732" spans="4:5" ht="11.25" customHeight="1">
      <c r="D8732" s="78"/>
      <c r="E8732" s="79"/>
    </row>
    <row r="8733" spans="4:5" ht="11.25" customHeight="1">
      <c r="D8733" s="78"/>
      <c r="E8733" s="79"/>
    </row>
    <row r="8734" spans="4:5" ht="11.25" customHeight="1">
      <c r="D8734" s="78"/>
      <c r="E8734" s="79"/>
    </row>
    <row r="8735" spans="4:5" ht="11.25" customHeight="1">
      <c r="D8735" s="78"/>
      <c r="E8735" s="79"/>
    </row>
    <row r="8736" spans="4:5" ht="11.25" customHeight="1">
      <c r="D8736" s="78"/>
      <c r="E8736" s="79"/>
    </row>
    <row r="8737" spans="4:5" ht="11.25" customHeight="1">
      <c r="D8737" s="78"/>
      <c r="E8737" s="79"/>
    </row>
    <row r="8738" spans="4:5" ht="11.25" customHeight="1">
      <c r="D8738" s="78"/>
      <c r="E8738" s="79"/>
    </row>
    <row r="8739" spans="4:5" ht="11.25" customHeight="1">
      <c r="D8739" s="78"/>
      <c r="E8739" s="79"/>
    </row>
    <row r="8740" spans="4:5" ht="11.25" customHeight="1">
      <c r="D8740" s="78"/>
      <c r="E8740" s="79"/>
    </row>
    <row r="8741" spans="4:5" ht="11.25" customHeight="1">
      <c r="D8741" s="78"/>
      <c r="E8741" s="79"/>
    </row>
    <row r="8742" spans="4:5" ht="11.25" customHeight="1">
      <c r="D8742" s="78"/>
      <c r="E8742" s="79"/>
    </row>
    <row r="8743" spans="4:5" ht="11.25" customHeight="1">
      <c r="D8743" s="78"/>
      <c r="E8743" s="79"/>
    </row>
    <row r="8744" spans="4:5" ht="11.25" customHeight="1">
      <c r="D8744" s="78"/>
      <c r="E8744" s="79"/>
    </row>
    <row r="8745" spans="4:5" ht="11.25" customHeight="1">
      <c r="D8745" s="78"/>
      <c r="E8745" s="79"/>
    </row>
    <row r="8746" spans="4:5" ht="11.25" customHeight="1">
      <c r="D8746" s="78"/>
      <c r="E8746" s="79"/>
    </row>
    <row r="8747" spans="4:5" ht="11.25" customHeight="1">
      <c r="D8747" s="78"/>
      <c r="E8747" s="79"/>
    </row>
    <row r="8748" spans="4:5" ht="11.25" customHeight="1">
      <c r="D8748" s="78"/>
      <c r="E8748" s="79"/>
    </row>
    <row r="8749" spans="4:5" ht="11.25" customHeight="1">
      <c r="D8749" s="78"/>
      <c r="E8749" s="79"/>
    </row>
    <row r="8750" spans="4:5" ht="11.25" customHeight="1">
      <c r="D8750" s="78"/>
      <c r="E8750" s="79"/>
    </row>
    <row r="8751" spans="4:5" ht="11.25" customHeight="1">
      <c r="D8751" s="78"/>
      <c r="E8751" s="79"/>
    </row>
    <row r="8752" spans="4:5" ht="11.25" customHeight="1">
      <c r="D8752" s="78"/>
      <c r="E8752" s="79"/>
    </row>
    <row r="8753" spans="4:5" ht="11.25" customHeight="1">
      <c r="D8753" s="78"/>
      <c r="E8753" s="79"/>
    </row>
    <row r="8754" spans="4:5" ht="11.25" customHeight="1">
      <c r="D8754" s="78"/>
      <c r="E8754" s="79"/>
    </row>
    <row r="8755" spans="4:5" ht="11.25" customHeight="1">
      <c r="D8755" s="78"/>
      <c r="E8755" s="79"/>
    </row>
    <row r="8756" spans="4:5" ht="11.25" customHeight="1">
      <c r="D8756" s="78"/>
      <c r="E8756" s="79"/>
    </row>
    <row r="8757" spans="4:5" ht="11.25" customHeight="1">
      <c r="D8757" s="78"/>
      <c r="E8757" s="79"/>
    </row>
    <row r="8758" spans="4:5" ht="11.25" customHeight="1">
      <c r="D8758" s="78"/>
      <c r="E8758" s="79"/>
    </row>
    <row r="8759" spans="4:5" ht="11.25" customHeight="1">
      <c r="D8759" s="78"/>
      <c r="E8759" s="79"/>
    </row>
    <row r="8760" spans="4:5" ht="11.25" customHeight="1">
      <c r="D8760" s="78"/>
      <c r="E8760" s="79"/>
    </row>
    <row r="8761" spans="4:5" ht="11.25" customHeight="1">
      <c r="D8761" s="78"/>
      <c r="E8761" s="79"/>
    </row>
    <row r="8762" spans="4:5" ht="11.25" customHeight="1">
      <c r="D8762" s="78"/>
      <c r="E8762" s="79"/>
    </row>
    <row r="8763" spans="4:5" ht="11.25" customHeight="1">
      <c r="D8763" s="78"/>
      <c r="E8763" s="79"/>
    </row>
    <row r="8764" spans="4:5" ht="11.25" customHeight="1">
      <c r="D8764" s="78"/>
      <c r="E8764" s="79"/>
    </row>
    <row r="8765" spans="4:5" ht="11.25" customHeight="1">
      <c r="D8765" s="78"/>
      <c r="E8765" s="79"/>
    </row>
    <row r="8766" spans="4:5" ht="11.25" customHeight="1">
      <c r="D8766" s="78"/>
      <c r="E8766" s="79"/>
    </row>
    <row r="8767" spans="4:5" ht="11.25" customHeight="1">
      <c r="D8767" s="78"/>
      <c r="E8767" s="79"/>
    </row>
    <row r="8768" spans="4:5" ht="11.25" customHeight="1">
      <c r="D8768" s="78"/>
      <c r="E8768" s="79"/>
    </row>
    <row r="8769" spans="4:5" ht="11.25" customHeight="1">
      <c r="D8769" s="78"/>
      <c r="E8769" s="79"/>
    </row>
    <row r="8770" spans="4:5" ht="11.25" customHeight="1">
      <c r="D8770" s="78"/>
      <c r="E8770" s="79"/>
    </row>
    <row r="8771" spans="4:5" ht="11.25" customHeight="1">
      <c r="D8771" s="78"/>
      <c r="E8771" s="79"/>
    </row>
    <row r="8772" spans="4:5" ht="11.25" customHeight="1">
      <c r="D8772" s="78"/>
      <c r="E8772" s="79"/>
    </row>
    <row r="8773" spans="4:5" ht="11.25" customHeight="1">
      <c r="D8773" s="78"/>
      <c r="E8773" s="79"/>
    </row>
    <row r="8774" spans="4:5" ht="11.25" customHeight="1">
      <c r="D8774" s="78"/>
      <c r="E8774" s="79"/>
    </row>
    <row r="8775" spans="4:5" ht="11.25" customHeight="1">
      <c r="D8775" s="78"/>
      <c r="E8775" s="79"/>
    </row>
    <row r="8776" spans="4:5" ht="11.25" customHeight="1">
      <c r="D8776" s="78"/>
      <c r="E8776" s="79"/>
    </row>
    <row r="8777" spans="4:5" ht="11.25" customHeight="1">
      <c r="D8777" s="78"/>
      <c r="E8777" s="79"/>
    </row>
    <row r="8778" spans="4:5" ht="11.25" customHeight="1">
      <c r="D8778" s="78"/>
      <c r="E8778" s="79"/>
    </row>
    <row r="8779" spans="4:5" ht="11.25" customHeight="1">
      <c r="D8779" s="78"/>
      <c r="E8779" s="79"/>
    </row>
    <row r="8780" spans="4:5" ht="11.25" customHeight="1">
      <c r="D8780" s="78"/>
      <c r="E8780" s="79"/>
    </row>
    <row r="8781" spans="4:5" ht="11.25" customHeight="1">
      <c r="D8781" s="78"/>
      <c r="E8781" s="79"/>
    </row>
    <row r="8782" spans="4:5" ht="11.25" customHeight="1">
      <c r="D8782" s="78"/>
      <c r="E8782" s="79"/>
    </row>
    <row r="8783" spans="4:5" ht="11.25" customHeight="1">
      <c r="D8783" s="78"/>
      <c r="E8783" s="79"/>
    </row>
    <row r="8784" spans="4:5" ht="11.25" customHeight="1">
      <c r="D8784" s="78"/>
      <c r="E8784" s="79"/>
    </row>
    <row r="8785" spans="4:5" ht="11.25" customHeight="1">
      <c r="D8785" s="78"/>
      <c r="E8785" s="79"/>
    </row>
    <row r="8786" spans="4:5" ht="11.25" customHeight="1">
      <c r="D8786" s="78"/>
      <c r="E8786" s="79"/>
    </row>
    <row r="8787" spans="4:5" ht="11.25" customHeight="1">
      <c r="D8787" s="78"/>
      <c r="E8787" s="79"/>
    </row>
    <row r="8788" spans="4:5" ht="11.25" customHeight="1">
      <c r="D8788" s="78"/>
      <c r="E8788" s="79"/>
    </row>
    <row r="8789" spans="4:5" ht="11.25" customHeight="1">
      <c r="D8789" s="78"/>
      <c r="E8789" s="79"/>
    </row>
    <row r="8790" spans="4:5" ht="11.25" customHeight="1">
      <c r="D8790" s="78"/>
      <c r="E8790" s="79"/>
    </row>
    <row r="8791" spans="4:5" ht="11.25" customHeight="1">
      <c r="D8791" s="78"/>
      <c r="E8791" s="79"/>
    </row>
    <row r="8792" spans="4:5" ht="11.25" customHeight="1">
      <c r="D8792" s="78"/>
      <c r="E8792" s="79"/>
    </row>
    <row r="8793" spans="4:5" ht="11.25" customHeight="1">
      <c r="D8793" s="78"/>
      <c r="E8793" s="79"/>
    </row>
    <row r="8794" spans="4:5" ht="11.25" customHeight="1">
      <c r="D8794" s="78"/>
      <c r="E8794" s="79"/>
    </row>
    <row r="8795" spans="4:5" ht="11.25" customHeight="1">
      <c r="D8795" s="78"/>
      <c r="E8795" s="79"/>
    </row>
    <row r="8796" spans="4:5" ht="11.25" customHeight="1">
      <c r="D8796" s="78"/>
      <c r="E8796" s="79"/>
    </row>
    <row r="8797" spans="4:5" ht="11.25" customHeight="1">
      <c r="D8797" s="78"/>
      <c r="E8797" s="79"/>
    </row>
    <row r="8798" spans="4:5" ht="11.25" customHeight="1">
      <c r="D8798" s="78"/>
      <c r="E8798" s="79"/>
    </row>
    <row r="8799" spans="4:5" ht="11.25" customHeight="1">
      <c r="D8799" s="78"/>
      <c r="E8799" s="79"/>
    </row>
    <row r="8800" spans="4:5" ht="11.25" customHeight="1">
      <c r="D8800" s="78"/>
      <c r="E8800" s="79"/>
    </row>
    <row r="8801" spans="4:5" ht="11.25" customHeight="1">
      <c r="D8801" s="78"/>
      <c r="E8801" s="79"/>
    </row>
    <row r="8802" spans="4:5" ht="11.25" customHeight="1">
      <c r="D8802" s="78"/>
      <c r="E8802" s="79"/>
    </row>
    <row r="8803" spans="4:5" ht="11.25" customHeight="1">
      <c r="D8803" s="78"/>
      <c r="E8803" s="79"/>
    </row>
    <row r="8804" spans="4:5" ht="11.25" customHeight="1">
      <c r="D8804" s="78"/>
      <c r="E8804" s="79"/>
    </row>
    <row r="8805" spans="4:5" ht="11.25" customHeight="1">
      <c r="D8805" s="78"/>
      <c r="E8805" s="79"/>
    </row>
    <row r="8806" spans="4:5" ht="11.25" customHeight="1">
      <c r="D8806" s="78"/>
      <c r="E8806" s="79"/>
    </row>
    <row r="8807" spans="4:5" ht="11.25" customHeight="1">
      <c r="D8807" s="78"/>
      <c r="E8807" s="79"/>
    </row>
    <row r="8808" spans="4:5" ht="11.25" customHeight="1">
      <c r="D8808" s="78"/>
      <c r="E8808" s="79"/>
    </row>
    <row r="8809" spans="4:5" ht="11.25" customHeight="1">
      <c r="D8809" s="78"/>
      <c r="E8809" s="79"/>
    </row>
    <row r="8810" spans="4:5" ht="11.25" customHeight="1">
      <c r="D8810" s="78"/>
      <c r="E8810" s="79"/>
    </row>
    <row r="8811" spans="4:5" ht="11.25" customHeight="1">
      <c r="D8811" s="78"/>
      <c r="E8811" s="79"/>
    </row>
    <row r="8812" spans="4:5" ht="11.25" customHeight="1">
      <c r="D8812" s="78"/>
      <c r="E8812" s="79"/>
    </row>
    <row r="8813" spans="4:5" ht="11.25" customHeight="1">
      <c r="D8813" s="78"/>
      <c r="E8813" s="79"/>
    </row>
    <row r="8814" spans="4:5" ht="11.25" customHeight="1">
      <c r="D8814" s="78"/>
      <c r="E8814" s="79"/>
    </row>
    <row r="8815" spans="4:5" ht="11.25" customHeight="1">
      <c r="D8815" s="78"/>
      <c r="E8815" s="79"/>
    </row>
    <row r="8816" spans="4:5" ht="11.25" customHeight="1">
      <c r="D8816" s="78"/>
      <c r="E8816" s="79"/>
    </row>
    <row r="8817" spans="4:5" ht="11.25" customHeight="1">
      <c r="D8817" s="78"/>
      <c r="E8817" s="79"/>
    </row>
    <row r="8818" spans="4:5" ht="11.25" customHeight="1">
      <c r="D8818" s="78"/>
      <c r="E8818" s="79"/>
    </row>
    <row r="8819" spans="4:5" ht="11.25" customHeight="1">
      <c r="D8819" s="78"/>
      <c r="E8819" s="79"/>
    </row>
    <row r="8820" spans="4:5" ht="11.25" customHeight="1">
      <c r="D8820" s="78"/>
      <c r="E8820" s="79"/>
    </row>
    <row r="8821" spans="4:5" ht="11.25" customHeight="1">
      <c r="D8821" s="78"/>
      <c r="E8821" s="79"/>
    </row>
    <row r="8822" spans="4:5" ht="11.25" customHeight="1">
      <c r="D8822" s="78"/>
      <c r="E8822" s="79"/>
    </row>
    <row r="8823" spans="4:5" ht="11.25" customHeight="1">
      <c r="D8823" s="78"/>
      <c r="E8823" s="79"/>
    </row>
    <row r="8824" spans="4:5" ht="11.25" customHeight="1">
      <c r="D8824" s="78"/>
      <c r="E8824" s="79"/>
    </row>
    <row r="8825" spans="4:5" ht="11.25" customHeight="1">
      <c r="D8825" s="78"/>
      <c r="E8825" s="79"/>
    </row>
    <row r="8826" spans="4:5" ht="11.25" customHeight="1">
      <c r="D8826" s="78"/>
      <c r="E8826" s="79"/>
    </row>
    <row r="8827" spans="4:5" ht="11.25" customHeight="1">
      <c r="D8827" s="78"/>
      <c r="E8827" s="79"/>
    </row>
    <row r="8828" spans="4:5" ht="11.25" customHeight="1">
      <c r="D8828" s="78"/>
      <c r="E8828" s="79"/>
    </row>
    <row r="8829" spans="4:5" ht="11.25" customHeight="1">
      <c r="D8829" s="78"/>
      <c r="E8829" s="79"/>
    </row>
    <row r="8830" spans="4:5" ht="11.25" customHeight="1">
      <c r="D8830" s="78"/>
      <c r="E8830" s="79"/>
    </row>
    <row r="8831" spans="4:5" ht="11.25" customHeight="1">
      <c r="D8831" s="78"/>
      <c r="E8831" s="79"/>
    </row>
    <row r="8832" spans="4:5" ht="11.25" customHeight="1">
      <c r="D8832" s="78"/>
      <c r="E8832" s="79"/>
    </row>
    <row r="8833" spans="4:5" ht="11.25" customHeight="1">
      <c r="D8833" s="78"/>
      <c r="E8833" s="79"/>
    </row>
    <row r="8834" spans="4:5" ht="11.25" customHeight="1">
      <c r="D8834" s="78"/>
      <c r="E8834" s="79"/>
    </row>
    <row r="8835" spans="4:5" ht="11.25" customHeight="1">
      <c r="D8835" s="78"/>
      <c r="E8835" s="79"/>
    </row>
    <row r="8836" spans="4:5" ht="11.25" customHeight="1">
      <c r="D8836" s="78"/>
      <c r="E8836" s="79"/>
    </row>
    <row r="8837" spans="4:5" ht="11.25" customHeight="1">
      <c r="D8837" s="78"/>
      <c r="E8837" s="79"/>
    </row>
    <row r="8838" spans="4:5" ht="11.25" customHeight="1">
      <c r="D8838" s="78"/>
      <c r="E8838" s="79"/>
    </row>
    <row r="8839" spans="4:5" ht="11.25" customHeight="1">
      <c r="D8839" s="78"/>
      <c r="E8839" s="79"/>
    </row>
    <row r="8840" spans="4:5" ht="11.25" customHeight="1">
      <c r="D8840" s="78"/>
      <c r="E8840" s="79"/>
    </row>
    <row r="8841" spans="4:5" ht="11.25" customHeight="1">
      <c r="D8841" s="78"/>
      <c r="E8841" s="79"/>
    </row>
    <row r="8842" spans="4:5" ht="11.25" customHeight="1">
      <c r="D8842" s="78"/>
      <c r="E8842" s="79"/>
    </row>
    <row r="8843" spans="4:5" ht="11.25" customHeight="1">
      <c r="D8843" s="78"/>
      <c r="E8843" s="79"/>
    </row>
    <row r="8844" spans="4:5" ht="11.25" customHeight="1">
      <c r="D8844" s="78"/>
      <c r="E8844" s="79"/>
    </row>
    <row r="8845" spans="4:5" ht="11.25" customHeight="1">
      <c r="D8845" s="78"/>
      <c r="E8845" s="79"/>
    </row>
    <row r="8846" spans="4:5" ht="11.25" customHeight="1">
      <c r="D8846" s="78"/>
      <c r="E8846" s="79"/>
    </row>
    <row r="8847" spans="4:5" ht="11.25" customHeight="1">
      <c r="D8847" s="78"/>
      <c r="E8847" s="79"/>
    </row>
    <row r="8848" spans="4:5" ht="11.25" customHeight="1">
      <c r="D8848" s="78"/>
      <c r="E8848" s="79"/>
    </row>
    <row r="8849" spans="4:5" ht="11.25" customHeight="1">
      <c r="D8849" s="78"/>
      <c r="E8849" s="79"/>
    </row>
    <row r="8850" spans="4:5" ht="11.25" customHeight="1">
      <c r="D8850" s="78"/>
      <c r="E8850" s="79"/>
    </row>
    <row r="8851" spans="4:5" ht="11.25" customHeight="1">
      <c r="D8851" s="78"/>
      <c r="E8851" s="79"/>
    </row>
    <row r="8852" spans="4:5" ht="11.25" customHeight="1">
      <c r="D8852" s="78"/>
      <c r="E8852" s="79"/>
    </row>
    <row r="8853" spans="4:5" ht="11.25" customHeight="1">
      <c r="D8853" s="78"/>
      <c r="E8853" s="79"/>
    </row>
    <row r="8854" spans="4:5" ht="11.25" customHeight="1">
      <c r="D8854" s="78"/>
      <c r="E8854" s="79"/>
    </row>
    <row r="8855" spans="4:5" ht="11.25" customHeight="1">
      <c r="D8855" s="78"/>
      <c r="E8855" s="79"/>
    </row>
    <row r="8856" spans="4:5" ht="11.25" customHeight="1">
      <c r="D8856" s="78"/>
      <c r="E8856" s="79"/>
    </row>
    <row r="8857" spans="4:5" ht="11.25" customHeight="1">
      <c r="D8857" s="78"/>
      <c r="E8857" s="79"/>
    </row>
    <row r="8858" spans="4:5" ht="11.25" customHeight="1">
      <c r="D8858" s="78"/>
      <c r="E8858" s="79"/>
    </row>
    <row r="8859" spans="4:5" ht="11.25" customHeight="1">
      <c r="D8859" s="78"/>
      <c r="E8859" s="79"/>
    </row>
    <row r="8860" spans="4:5" ht="11.25" customHeight="1">
      <c r="D8860" s="78"/>
      <c r="E8860" s="79"/>
    </row>
    <row r="8861" spans="4:5" ht="11.25" customHeight="1">
      <c r="D8861" s="78"/>
      <c r="E8861" s="79"/>
    </row>
    <row r="8862" spans="4:5" ht="11.25" customHeight="1">
      <c r="D8862" s="78"/>
      <c r="E8862" s="79"/>
    </row>
    <row r="8863" spans="4:5" ht="11.25" customHeight="1">
      <c r="D8863" s="78"/>
      <c r="E8863" s="79"/>
    </row>
    <row r="8864" spans="4:5" ht="11.25" customHeight="1">
      <c r="D8864" s="78"/>
      <c r="E8864" s="79"/>
    </row>
    <row r="8865" spans="4:5" ht="11.25" customHeight="1">
      <c r="D8865" s="78"/>
      <c r="E8865" s="79"/>
    </row>
    <row r="8866" spans="4:5" ht="11.25" customHeight="1">
      <c r="D8866" s="78"/>
      <c r="E8866" s="79"/>
    </row>
    <row r="8867" spans="4:5" ht="11.25" customHeight="1">
      <c r="D8867" s="78"/>
      <c r="E8867" s="79"/>
    </row>
    <row r="8868" spans="4:5" ht="11.25" customHeight="1">
      <c r="D8868" s="78"/>
      <c r="E8868" s="79"/>
    </row>
    <row r="8869" spans="4:5" ht="11.25" customHeight="1">
      <c r="D8869" s="78"/>
      <c r="E8869" s="79"/>
    </row>
    <row r="8870" spans="4:5" ht="11.25" customHeight="1">
      <c r="D8870" s="78"/>
      <c r="E8870" s="79"/>
    </row>
    <row r="8871" spans="4:5" ht="11.25" customHeight="1">
      <c r="D8871" s="78"/>
      <c r="E8871" s="79"/>
    </row>
    <row r="8872" spans="4:5" ht="11.25" customHeight="1">
      <c r="D8872" s="78"/>
      <c r="E8872" s="79"/>
    </row>
    <row r="8873" spans="4:5" ht="11.25" customHeight="1">
      <c r="D8873" s="78"/>
      <c r="E8873" s="79"/>
    </row>
    <row r="8874" spans="4:5" ht="11.25" customHeight="1">
      <c r="D8874" s="78"/>
      <c r="E8874" s="79"/>
    </row>
    <row r="8875" spans="4:5" ht="11.25" customHeight="1">
      <c r="D8875" s="78"/>
      <c r="E8875" s="79"/>
    </row>
    <row r="8876" spans="4:5" ht="11.25" customHeight="1">
      <c r="D8876" s="78"/>
      <c r="E8876" s="79"/>
    </row>
    <row r="8877" spans="4:5" ht="11.25" customHeight="1">
      <c r="D8877" s="78"/>
      <c r="E8877" s="79"/>
    </row>
    <row r="8878" spans="4:5" ht="11.25" customHeight="1">
      <c r="D8878" s="78"/>
      <c r="E8878" s="79"/>
    </row>
    <row r="8879" spans="4:5" ht="11.25" customHeight="1">
      <c r="D8879" s="78"/>
      <c r="E8879" s="79"/>
    </row>
    <row r="8880" spans="4:5" ht="11.25" customHeight="1">
      <c r="D8880" s="78"/>
      <c r="E8880" s="79"/>
    </row>
    <row r="8881" spans="4:5" ht="11.25" customHeight="1">
      <c r="D8881" s="78"/>
      <c r="E8881" s="79"/>
    </row>
    <row r="8882" spans="4:5" ht="11.25" customHeight="1">
      <c r="D8882" s="78"/>
      <c r="E8882" s="79"/>
    </row>
    <row r="8883" spans="4:5" ht="11.25" customHeight="1">
      <c r="D8883" s="78"/>
      <c r="E8883" s="79"/>
    </row>
    <row r="8884" spans="4:5" ht="11.25" customHeight="1">
      <c r="D8884" s="78"/>
      <c r="E8884" s="79"/>
    </row>
    <row r="8885" spans="4:5" ht="11.25" customHeight="1">
      <c r="D8885" s="78"/>
      <c r="E8885" s="79"/>
    </row>
    <row r="8886" spans="4:5" ht="11.25" customHeight="1">
      <c r="D8886" s="78"/>
      <c r="E8886" s="79"/>
    </row>
    <row r="8887" spans="4:5" ht="11.25" customHeight="1">
      <c r="D8887" s="78"/>
      <c r="E8887" s="79"/>
    </row>
    <row r="8888" spans="4:5" ht="11.25" customHeight="1">
      <c r="D8888" s="78"/>
      <c r="E8888" s="79"/>
    </row>
    <row r="8889" spans="4:5" ht="11.25" customHeight="1">
      <c r="D8889" s="78"/>
      <c r="E8889" s="79"/>
    </row>
    <row r="8890" spans="4:5" ht="11.25" customHeight="1">
      <c r="D8890" s="78"/>
      <c r="E8890" s="79"/>
    </row>
    <row r="8891" spans="4:5" ht="11.25" customHeight="1">
      <c r="D8891" s="78"/>
      <c r="E8891" s="79"/>
    </row>
    <row r="8892" spans="4:5" ht="11.25" customHeight="1">
      <c r="D8892" s="78"/>
      <c r="E8892" s="79"/>
    </row>
    <row r="8893" spans="4:5" ht="11.25" customHeight="1">
      <c r="D8893" s="78"/>
      <c r="E8893" s="79"/>
    </row>
    <row r="8894" spans="4:5" ht="11.25" customHeight="1">
      <c r="D8894" s="78"/>
      <c r="E8894" s="79"/>
    </row>
    <row r="8895" spans="4:5" ht="11.25" customHeight="1">
      <c r="D8895" s="78"/>
      <c r="E8895" s="79"/>
    </row>
    <row r="8896" spans="4:5" ht="11.25" customHeight="1">
      <c r="D8896" s="78"/>
      <c r="E8896" s="79"/>
    </row>
    <row r="8897" spans="4:5" ht="11.25" customHeight="1">
      <c r="D8897" s="78"/>
      <c r="E8897" s="79"/>
    </row>
    <row r="8898" spans="4:5" ht="11.25" customHeight="1">
      <c r="D8898" s="78"/>
      <c r="E8898" s="79"/>
    </row>
    <row r="8899" spans="4:5" ht="11.25" customHeight="1">
      <c r="D8899" s="78"/>
      <c r="E8899" s="79"/>
    </row>
    <row r="8900" spans="4:5" ht="11.25" customHeight="1">
      <c r="D8900" s="78"/>
      <c r="E8900" s="79"/>
    </row>
    <row r="8901" spans="4:5" ht="11.25" customHeight="1">
      <c r="D8901" s="78"/>
      <c r="E8901" s="79"/>
    </row>
    <row r="8902" spans="4:5" ht="11.25" customHeight="1">
      <c r="D8902" s="78"/>
      <c r="E8902" s="79"/>
    </row>
    <row r="8903" spans="4:5" ht="11.25" customHeight="1">
      <c r="D8903" s="78"/>
      <c r="E8903" s="79"/>
    </row>
    <row r="8904" spans="4:5" ht="11.25" customHeight="1">
      <c r="D8904" s="78"/>
      <c r="E8904" s="79"/>
    </row>
    <row r="8905" spans="4:5" ht="11.25" customHeight="1">
      <c r="D8905" s="78"/>
      <c r="E8905" s="79"/>
    </row>
    <row r="8906" spans="4:5" ht="11.25" customHeight="1">
      <c r="D8906" s="78"/>
      <c r="E8906" s="79"/>
    </row>
    <row r="8907" spans="4:5" ht="11.25" customHeight="1">
      <c r="D8907" s="78"/>
      <c r="E8907" s="79"/>
    </row>
    <row r="8908" spans="4:5" ht="11.25" customHeight="1">
      <c r="D8908" s="78"/>
      <c r="E8908" s="79"/>
    </row>
    <row r="8909" spans="4:5" ht="11.25" customHeight="1">
      <c r="D8909" s="78"/>
      <c r="E8909" s="79"/>
    </row>
    <row r="8910" spans="4:5" ht="11.25" customHeight="1">
      <c r="D8910" s="78"/>
      <c r="E8910" s="79"/>
    </row>
    <row r="8911" spans="4:5" ht="11.25" customHeight="1">
      <c r="D8911" s="78"/>
      <c r="E8911" s="79"/>
    </row>
    <row r="8912" spans="4:5" ht="11.25" customHeight="1">
      <c r="D8912" s="78"/>
      <c r="E8912" s="79"/>
    </row>
    <row r="8913" spans="4:5" ht="11.25" customHeight="1">
      <c r="D8913" s="78"/>
      <c r="E8913" s="79"/>
    </row>
    <row r="8914" spans="4:5" ht="11.25" customHeight="1">
      <c r="D8914" s="78"/>
      <c r="E8914" s="79"/>
    </row>
    <row r="8915" spans="4:5" ht="11.25" customHeight="1">
      <c r="D8915" s="78"/>
      <c r="E8915" s="79"/>
    </row>
    <row r="8916" spans="4:5" ht="11.25" customHeight="1">
      <c r="D8916" s="78"/>
      <c r="E8916" s="79"/>
    </row>
    <row r="8917" spans="4:5" ht="11.25" customHeight="1">
      <c r="D8917" s="78"/>
      <c r="E8917" s="79"/>
    </row>
    <row r="8918" spans="4:5" ht="11.25" customHeight="1">
      <c r="D8918" s="78"/>
      <c r="E8918" s="79"/>
    </row>
    <row r="8919" spans="4:5" ht="11.25" customHeight="1">
      <c r="D8919" s="78"/>
      <c r="E8919" s="79"/>
    </row>
    <row r="8920" spans="4:5" ht="11.25" customHeight="1">
      <c r="D8920" s="78"/>
      <c r="E8920" s="79"/>
    </row>
    <row r="8921" spans="4:5" ht="11.25" customHeight="1">
      <c r="D8921" s="78"/>
      <c r="E8921" s="79"/>
    </row>
    <row r="8922" spans="4:5" ht="11.25" customHeight="1">
      <c r="D8922" s="78"/>
      <c r="E8922" s="79"/>
    </row>
    <row r="8923" spans="4:5" ht="11.25" customHeight="1">
      <c r="D8923" s="78"/>
      <c r="E8923" s="79"/>
    </row>
    <row r="8924" spans="4:5" ht="11.25" customHeight="1">
      <c r="D8924" s="78"/>
      <c r="E8924" s="79"/>
    </row>
    <row r="8925" spans="4:5" ht="11.25" customHeight="1">
      <c r="D8925" s="78"/>
      <c r="E8925" s="79"/>
    </row>
    <row r="8926" spans="4:5" ht="11.25" customHeight="1">
      <c r="D8926" s="78"/>
      <c r="E8926" s="79"/>
    </row>
    <row r="8927" spans="4:5" ht="11.25" customHeight="1">
      <c r="D8927" s="78"/>
      <c r="E8927" s="79"/>
    </row>
    <row r="8928" spans="4:5" ht="11.25" customHeight="1">
      <c r="D8928" s="78"/>
      <c r="E8928" s="79"/>
    </row>
    <row r="8929" spans="4:5" ht="11.25" customHeight="1">
      <c r="D8929" s="78"/>
      <c r="E8929" s="79"/>
    </row>
    <row r="8930" spans="4:5" ht="11.25" customHeight="1">
      <c r="D8930" s="78"/>
      <c r="E8930" s="79"/>
    </row>
    <row r="8931" spans="4:5" ht="11.25" customHeight="1">
      <c r="D8931" s="78"/>
      <c r="E8931" s="79"/>
    </row>
    <row r="8932" spans="4:5" ht="11.25" customHeight="1">
      <c r="D8932" s="78"/>
      <c r="E8932" s="79"/>
    </row>
    <row r="8933" spans="4:5" ht="11.25" customHeight="1">
      <c r="D8933" s="78"/>
      <c r="E8933" s="79"/>
    </row>
    <row r="8934" spans="4:5" ht="11.25" customHeight="1">
      <c r="D8934" s="78"/>
      <c r="E8934" s="79"/>
    </row>
    <row r="8935" spans="4:5" ht="11.25" customHeight="1">
      <c r="D8935" s="78"/>
      <c r="E8935" s="79"/>
    </row>
    <row r="8936" spans="4:5" ht="11.25" customHeight="1">
      <c r="D8936" s="78"/>
      <c r="E8936" s="79"/>
    </row>
    <row r="8937" spans="4:5" ht="11.25" customHeight="1">
      <c r="D8937" s="78"/>
      <c r="E8937" s="79"/>
    </row>
    <row r="8938" spans="4:5" ht="11.25" customHeight="1">
      <c r="D8938" s="78"/>
      <c r="E8938" s="79"/>
    </row>
    <row r="8939" spans="4:5" ht="11.25" customHeight="1">
      <c r="D8939" s="78"/>
      <c r="E8939" s="79"/>
    </row>
    <row r="8940" spans="4:5" ht="11.25" customHeight="1">
      <c r="D8940" s="78"/>
      <c r="E8940" s="79"/>
    </row>
    <row r="8941" spans="4:5" ht="11.25" customHeight="1">
      <c r="D8941" s="78"/>
      <c r="E8941" s="79"/>
    </row>
    <row r="8942" spans="4:5" ht="11.25" customHeight="1">
      <c r="D8942" s="78"/>
      <c r="E8942" s="79"/>
    </row>
    <row r="8943" spans="4:5" ht="11.25" customHeight="1">
      <c r="D8943" s="78"/>
      <c r="E8943" s="79"/>
    </row>
    <row r="8944" spans="4:5" ht="11.25" customHeight="1">
      <c r="D8944" s="78"/>
      <c r="E8944" s="79"/>
    </row>
    <row r="8945" spans="4:5" ht="11.25" customHeight="1">
      <c r="D8945" s="78"/>
      <c r="E8945" s="79"/>
    </row>
    <row r="8946" spans="4:5" ht="11.25" customHeight="1">
      <c r="D8946" s="78"/>
      <c r="E8946" s="79"/>
    </row>
    <row r="8947" spans="4:5" ht="11.25" customHeight="1">
      <c r="D8947" s="78"/>
      <c r="E8947" s="79"/>
    </row>
    <row r="8948" spans="4:5" ht="11.25" customHeight="1">
      <c r="D8948" s="78"/>
      <c r="E8948" s="79"/>
    </row>
    <row r="8949" spans="4:5" ht="11.25" customHeight="1">
      <c r="D8949" s="78"/>
      <c r="E8949" s="79"/>
    </row>
    <row r="8950" spans="4:5" ht="11.25" customHeight="1">
      <c r="D8950" s="78"/>
      <c r="E8950" s="79"/>
    </row>
    <row r="8951" spans="4:5" ht="11.25" customHeight="1">
      <c r="D8951" s="78"/>
      <c r="E8951" s="79"/>
    </row>
    <row r="8952" spans="4:5" ht="11.25" customHeight="1">
      <c r="D8952" s="78"/>
      <c r="E8952" s="79"/>
    </row>
    <row r="8953" spans="4:5" ht="11.25" customHeight="1">
      <c r="D8953" s="78"/>
      <c r="E8953" s="79"/>
    </row>
    <row r="8954" spans="4:5" ht="11.25" customHeight="1">
      <c r="D8954" s="78"/>
      <c r="E8954" s="79"/>
    </row>
    <row r="8955" spans="4:5" ht="11.25" customHeight="1">
      <c r="D8955" s="78"/>
      <c r="E8955" s="79"/>
    </row>
    <row r="8956" spans="4:5" ht="11.25" customHeight="1">
      <c r="D8956" s="78"/>
      <c r="E8956" s="79"/>
    </row>
    <row r="8957" spans="4:5" ht="11.25" customHeight="1">
      <c r="D8957" s="78"/>
      <c r="E8957" s="79"/>
    </row>
    <row r="8958" spans="4:5" ht="11.25" customHeight="1">
      <c r="D8958" s="78"/>
      <c r="E8958" s="79"/>
    </row>
    <row r="8959" spans="4:5" ht="11.25" customHeight="1">
      <c r="D8959" s="78"/>
      <c r="E8959" s="79"/>
    </row>
    <row r="8960" spans="4:5" ht="11.25" customHeight="1">
      <c r="D8960" s="78"/>
      <c r="E8960" s="79"/>
    </row>
    <row r="8961" spans="4:5" ht="11.25" customHeight="1">
      <c r="D8961" s="78"/>
      <c r="E8961" s="79"/>
    </row>
    <row r="8962" spans="4:5" ht="11.25" customHeight="1">
      <c r="D8962" s="78"/>
      <c r="E8962" s="79"/>
    </row>
    <row r="8963" spans="4:5" ht="11.25" customHeight="1">
      <c r="D8963" s="78"/>
      <c r="E8963" s="79"/>
    </row>
    <row r="8964" spans="4:5" ht="11.25" customHeight="1">
      <c r="D8964" s="78"/>
      <c r="E8964" s="79"/>
    </row>
    <row r="8965" spans="4:5" ht="11.25" customHeight="1">
      <c r="D8965" s="78"/>
      <c r="E8965" s="79"/>
    </row>
    <row r="8966" spans="4:5" ht="11.25" customHeight="1">
      <c r="D8966" s="78"/>
      <c r="E8966" s="79"/>
    </row>
    <row r="8967" spans="4:5" ht="11.25" customHeight="1">
      <c r="D8967" s="78"/>
      <c r="E8967" s="79"/>
    </row>
    <row r="8968" spans="4:5" ht="11.25" customHeight="1">
      <c r="D8968" s="78"/>
      <c r="E8968" s="79"/>
    </row>
    <row r="8969" spans="4:5" ht="11.25" customHeight="1">
      <c r="D8969" s="78"/>
      <c r="E8969" s="79"/>
    </row>
    <row r="8970" spans="4:5" ht="11.25" customHeight="1">
      <c r="D8970" s="78"/>
      <c r="E8970" s="79"/>
    </row>
    <row r="8971" spans="4:5" ht="11.25" customHeight="1">
      <c r="D8971" s="78"/>
      <c r="E8971" s="79"/>
    </row>
    <row r="8972" spans="4:5" ht="11.25" customHeight="1">
      <c r="D8972" s="78"/>
      <c r="E8972" s="79"/>
    </row>
    <row r="8973" spans="4:5" ht="11.25" customHeight="1">
      <c r="D8973" s="78"/>
      <c r="E8973" s="79"/>
    </row>
    <row r="8974" spans="4:5" ht="11.25" customHeight="1">
      <c r="D8974" s="78"/>
      <c r="E8974" s="79"/>
    </row>
    <row r="8975" spans="4:5" ht="11.25" customHeight="1">
      <c r="D8975" s="78"/>
      <c r="E8975" s="79"/>
    </row>
    <row r="8976" spans="4:5" ht="11.25" customHeight="1">
      <c r="D8976" s="78"/>
      <c r="E8976" s="79"/>
    </row>
    <row r="8977" spans="4:5" ht="11.25" customHeight="1">
      <c r="D8977" s="78"/>
      <c r="E8977" s="79"/>
    </row>
    <row r="8978" spans="4:5" ht="11.25" customHeight="1">
      <c r="D8978" s="78"/>
      <c r="E8978" s="79"/>
    </row>
    <row r="8979" spans="4:5" ht="11.25" customHeight="1">
      <c r="D8979" s="78"/>
      <c r="E8979" s="79"/>
    </row>
    <row r="8980" spans="4:5" ht="11.25" customHeight="1">
      <c r="D8980" s="78"/>
      <c r="E8980" s="79"/>
    </row>
    <row r="8981" spans="4:5" ht="11.25" customHeight="1">
      <c r="D8981" s="78"/>
      <c r="E8981" s="79"/>
    </row>
    <row r="8982" spans="4:5" ht="11.25" customHeight="1">
      <c r="D8982" s="78"/>
      <c r="E8982" s="79"/>
    </row>
    <row r="8983" spans="4:5" ht="11.25" customHeight="1">
      <c r="D8983" s="78"/>
      <c r="E8983" s="79"/>
    </row>
    <row r="8984" spans="4:5" ht="11.25" customHeight="1">
      <c r="D8984" s="78"/>
      <c r="E8984" s="79"/>
    </row>
    <row r="8985" spans="4:5" ht="11.25" customHeight="1">
      <c r="D8985" s="78"/>
      <c r="E8985" s="79"/>
    </row>
    <row r="8986" spans="4:5" ht="11.25" customHeight="1">
      <c r="D8986" s="78"/>
      <c r="E8986" s="79"/>
    </row>
    <row r="8987" spans="4:5" ht="11.25" customHeight="1">
      <c r="D8987" s="78"/>
      <c r="E8987" s="79"/>
    </row>
    <row r="8988" spans="4:5" ht="11.25" customHeight="1">
      <c r="D8988" s="78"/>
      <c r="E8988" s="79"/>
    </row>
    <row r="8989" spans="4:5" ht="11.25" customHeight="1">
      <c r="D8989" s="78"/>
      <c r="E8989" s="79"/>
    </row>
    <row r="8990" spans="4:5" ht="11.25" customHeight="1">
      <c r="D8990" s="78"/>
      <c r="E8990" s="79"/>
    </row>
    <row r="8991" spans="4:5" ht="11.25" customHeight="1">
      <c r="D8991" s="78"/>
      <c r="E8991" s="79"/>
    </row>
    <row r="8992" spans="4:5" ht="11.25" customHeight="1">
      <c r="D8992" s="78"/>
      <c r="E8992" s="79"/>
    </row>
    <row r="8993" spans="4:5" ht="11.25" customHeight="1">
      <c r="D8993" s="78"/>
      <c r="E8993" s="79"/>
    </row>
    <row r="8994" spans="4:5" ht="11.25" customHeight="1">
      <c r="D8994" s="78"/>
      <c r="E8994" s="79"/>
    </row>
    <row r="8995" spans="4:5" ht="11.25" customHeight="1">
      <c r="D8995" s="78"/>
      <c r="E8995" s="79"/>
    </row>
    <row r="8996" spans="4:5" ht="11.25" customHeight="1">
      <c r="D8996" s="78"/>
      <c r="E8996" s="79"/>
    </row>
    <row r="8997" spans="4:5" ht="11.25" customHeight="1">
      <c r="D8997" s="78"/>
      <c r="E8997" s="79"/>
    </row>
    <row r="8998" spans="4:5" ht="11.25" customHeight="1">
      <c r="D8998" s="78"/>
      <c r="E8998" s="79"/>
    </row>
    <row r="8999" spans="4:5" ht="11.25" customHeight="1">
      <c r="D8999" s="78"/>
      <c r="E8999" s="79"/>
    </row>
    <row r="9000" spans="4:5" ht="11.25" customHeight="1">
      <c r="D9000" s="78"/>
      <c r="E9000" s="79"/>
    </row>
    <row r="9001" spans="4:5" ht="11.25" customHeight="1">
      <c r="D9001" s="78"/>
      <c r="E9001" s="79"/>
    </row>
    <row r="9002" spans="4:5" ht="11.25" customHeight="1">
      <c r="D9002" s="78"/>
      <c r="E9002" s="79"/>
    </row>
    <row r="9003" spans="4:5" ht="11.25" customHeight="1">
      <c r="D9003" s="78"/>
      <c r="E9003" s="79"/>
    </row>
    <row r="9004" spans="4:5" ht="11.25" customHeight="1">
      <c r="D9004" s="78"/>
      <c r="E9004" s="79"/>
    </row>
    <row r="9005" spans="4:5" ht="11.25" customHeight="1">
      <c r="D9005" s="78"/>
      <c r="E9005" s="79"/>
    </row>
    <row r="9006" spans="4:5" ht="11.25" customHeight="1">
      <c r="D9006" s="78"/>
      <c r="E9006" s="79"/>
    </row>
    <row r="9007" spans="4:5" ht="11.25" customHeight="1">
      <c r="D9007" s="78"/>
      <c r="E9007" s="79"/>
    </row>
    <row r="9008" spans="4:5" ht="11.25" customHeight="1">
      <c r="D9008" s="78"/>
      <c r="E9008" s="79"/>
    </row>
    <row r="9009" spans="4:5" ht="11.25" customHeight="1">
      <c r="D9009" s="78"/>
      <c r="E9009" s="79"/>
    </row>
    <row r="9010" spans="4:5" ht="11.25" customHeight="1">
      <c r="D9010" s="78"/>
      <c r="E9010" s="79"/>
    </row>
    <row r="9011" spans="4:5" ht="11.25" customHeight="1">
      <c r="D9011" s="78"/>
      <c r="E9011" s="79"/>
    </row>
    <row r="9012" spans="4:5" ht="11.25" customHeight="1">
      <c r="D9012" s="78"/>
      <c r="E9012" s="79"/>
    </row>
    <row r="9013" spans="4:5" ht="11.25" customHeight="1">
      <c r="D9013" s="78"/>
      <c r="E9013" s="79"/>
    </row>
    <row r="9014" spans="4:5" ht="11.25" customHeight="1">
      <c r="D9014" s="78"/>
      <c r="E9014" s="79"/>
    </row>
    <row r="9015" spans="4:5" ht="11.25" customHeight="1">
      <c r="D9015" s="78"/>
      <c r="E9015" s="79"/>
    </row>
    <row r="9016" spans="4:5" ht="11.25" customHeight="1">
      <c r="D9016" s="78"/>
      <c r="E9016" s="79"/>
    </row>
    <row r="9017" spans="4:5" ht="11.25" customHeight="1">
      <c r="D9017" s="78"/>
      <c r="E9017" s="79"/>
    </row>
    <row r="9018" spans="4:5" ht="11.25" customHeight="1">
      <c r="D9018" s="78"/>
      <c r="E9018" s="79"/>
    </row>
    <row r="9019" spans="4:5" ht="11.25" customHeight="1">
      <c r="D9019" s="78"/>
      <c r="E9019" s="79"/>
    </row>
    <row r="9020" spans="4:5" ht="11.25" customHeight="1">
      <c r="D9020" s="78"/>
      <c r="E9020" s="79"/>
    </row>
    <row r="9021" spans="4:5" ht="11.25" customHeight="1">
      <c r="D9021" s="78"/>
      <c r="E9021" s="79"/>
    </row>
    <row r="9022" spans="4:5" ht="11.25" customHeight="1">
      <c r="D9022" s="78"/>
      <c r="E9022" s="79"/>
    </row>
    <row r="9023" spans="4:5" ht="11.25" customHeight="1">
      <c r="D9023" s="78"/>
      <c r="E9023" s="79"/>
    </row>
    <row r="9024" spans="4:5" ht="11.25" customHeight="1">
      <c r="D9024" s="78"/>
      <c r="E9024" s="79"/>
    </row>
    <row r="9025" spans="4:5" ht="11.25" customHeight="1">
      <c r="D9025" s="78"/>
      <c r="E9025" s="79"/>
    </row>
    <row r="9026" spans="4:5" ht="11.25" customHeight="1">
      <c r="D9026" s="78"/>
      <c r="E9026" s="79"/>
    </row>
    <row r="9027" spans="4:5" ht="11.25" customHeight="1">
      <c r="D9027" s="78"/>
      <c r="E9027" s="79"/>
    </row>
    <row r="9028" spans="4:5" ht="11.25" customHeight="1">
      <c r="D9028" s="78"/>
      <c r="E9028" s="79"/>
    </row>
    <row r="9029" spans="4:5" ht="11.25" customHeight="1">
      <c r="D9029" s="78"/>
      <c r="E9029" s="79"/>
    </row>
    <row r="9030" spans="4:5" ht="11.25" customHeight="1">
      <c r="D9030" s="78"/>
      <c r="E9030" s="79"/>
    </row>
    <row r="9031" spans="4:5" ht="11.25" customHeight="1">
      <c r="D9031" s="78"/>
      <c r="E9031" s="79"/>
    </row>
    <row r="9032" spans="4:5" ht="11.25" customHeight="1">
      <c r="D9032" s="78"/>
      <c r="E9032" s="79"/>
    </row>
    <row r="9033" spans="4:5" ht="11.25" customHeight="1">
      <c r="D9033" s="78"/>
      <c r="E9033" s="79"/>
    </row>
    <row r="9034" spans="4:5" ht="11.25" customHeight="1">
      <c r="D9034" s="78"/>
      <c r="E9034" s="79"/>
    </row>
    <row r="9035" spans="4:5" ht="11.25" customHeight="1">
      <c r="D9035" s="78"/>
      <c r="E9035" s="79"/>
    </row>
    <row r="9036" spans="4:5" ht="11.25" customHeight="1">
      <c r="D9036" s="78"/>
      <c r="E9036" s="79"/>
    </row>
    <row r="9037" spans="4:5" ht="11.25" customHeight="1">
      <c r="D9037" s="78"/>
      <c r="E9037" s="79"/>
    </row>
    <row r="9038" spans="4:5" ht="11.25" customHeight="1">
      <c r="D9038" s="78"/>
      <c r="E9038" s="79"/>
    </row>
    <row r="9039" spans="4:5" ht="11.25" customHeight="1">
      <c r="D9039" s="78"/>
      <c r="E9039" s="79"/>
    </row>
    <row r="9040" spans="4:5" ht="11.25" customHeight="1">
      <c r="D9040" s="78"/>
      <c r="E9040" s="79"/>
    </row>
    <row r="9041" spans="4:5" ht="11.25" customHeight="1">
      <c r="D9041" s="78"/>
      <c r="E9041" s="79"/>
    </row>
    <row r="9042" spans="4:5" ht="11.25" customHeight="1">
      <c r="D9042" s="78"/>
      <c r="E9042" s="79"/>
    </row>
    <row r="9043" spans="4:5" ht="11.25" customHeight="1">
      <c r="D9043" s="78"/>
      <c r="E9043" s="79"/>
    </row>
    <row r="9044" spans="4:5" ht="11.25" customHeight="1">
      <c r="D9044" s="78"/>
      <c r="E9044" s="79"/>
    </row>
    <row r="9045" spans="4:5" ht="11.25" customHeight="1">
      <c r="D9045" s="78"/>
      <c r="E9045" s="79"/>
    </row>
    <row r="9046" spans="4:5" ht="11.25" customHeight="1">
      <c r="D9046" s="78"/>
      <c r="E9046" s="79"/>
    </row>
    <row r="9047" spans="4:5" ht="11.25" customHeight="1">
      <c r="D9047" s="78"/>
      <c r="E9047" s="79"/>
    </row>
    <row r="9048" spans="4:5" ht="11.25" customHeight="1">
      <c r="D9048" s="78"/>
      <c r="E9048" s="79"/>
    </row>
    <row r="9049" spans="4:5" ht="11.25" customHeight="1">
      <c r="D9049" s="78"/>
      <c r="E9049" s="79"/>
    </row>
    <row r="9050" spans="4:5" ht="11.25" customHeight="1">
      <c r="D9050" s="78"/>
      <c r="E9050" s="79"/>
    </row>
    <row r="9051" spans="4:5" ht="11.25" customHeight="1">
      <c r="D9051" s="78"/>
      <c r="E9051" s="79"/>
    </row>
    <row r="9052" spans="4:5" ht="11.25" customHeight="1">
      <c r="D9052" s="78"/>
      <c r="E9052" s="79"/>
    </row>
    <row r="9053" spans="4:5" ht="11.25" customHeight="1">
      <c r="D9053" s="78"/>
      <c r="E9053" s="79"/>
    </row>
    <row r="9054" spans="4:5" ht="11.25" customHeight="1">
      <c r="D9054" s="78"/>
      <c r="E9054" s="79"/>
    </row>
    <row r="9055" spans="4:5" ht="11.25" customHeight="1">
      <c r="D9055" s="78"/>
      <c r="E9055" s="79"/>
    </row>
    <row r="9056" spans="4:5" ht="11.25" customHeight="1">
      <c r="D9056" s="78"/>
      <c r="E9056" s="79"/>
    </row>
    <row r="9057" spans="4:5" ht="11.25" customHeight="1">
      <c r="D9057" s="78"/>
      <c r="E9057" s="79"/>
    </row>
    <row r="9058" spans="4:5" ht="11.25" customHeight="1">
      <c r="D9058" s="78"/>
      <c r="E9058" s="79"/>
    </row>
    <row r="9059" spans="4:5" ht="11.25" customHeight="1">
      <c r="D9059" s="78"/>
      <c r="E9059" s="79"/>
    </row>
    <row r="9060" spans="4:5" ht="11.25" customHeight="1">
      <c r="D9060" s="78"/>
      <c r="E9060" s="79"/>
    </row>
    <row r="9061" spans="4:5" ht="11.25" customHeight="1">
      <c r="D9061" s="78"/>
      <c r="E9061" s="79"/>
    </row>
    <row r="9062" spans="4:5" ht="11.25" customHeight="1">
      <c r="D9062" s="78"/>
      <c r="E9062" s="79"/>
    </row>
    <row r="9063" spans="4:5" ht="11.25" customHeight="1">
      <c r="D9063" s="78"/>
      <c r="E9063" s="79"/>
    </row>
    <row r="9064" spans="4:5" ht="11.25" customHeight="1">
      <c r="D9064" s="78"/>
      <c r="E9064" s="79"/>
    </row>
    <row r="9065" spans="4:5" ht="11.25" customHeight="1">
      <c r="D9065" s="78"/>
      <c r="E9065" s="79"/>
    </row>
    <row r="9066" spans="4:5" ht="11.25" customHeight="1">
      <c r="D9066" s="78"/>
      <c r="E9066" s="79"/>
    </row>
    <row r="9067" spans="4:5" ht="11.25" customHeight="1">
      <c r="D9067" s="78"/>
      <c r="E9067" s="79"/>
    </row>
    <row r="9068" spans="4:5" ht="11.25" customHeight="1">
      <c r="D9068" s="78"/>
      <c r="E9068" s="79"/>
    </row>
    <row r="9069" spans="4:5" ht="11.25" customHeight="1">
      <c r="D9069" s="78"/>
      <c r="E9069" s="79"/>
    </row>
    <row r="9070" spans="4:5" ht="11.25" customHeight="1">
      <c r="D9070" s="78"/>
      <c r="E9070" s="79"/>
    </row>
    <row r="9071" spans="4:5" ht="11.25" customHeight="1">
      <c r="D9071" s="78"/>
      <c r="E9071" s="79"/>
    </row>
    <row r="9072" spans="4:5" ht="11.25" customHeight="1">
      <c r="D9072" s="78"/>
      <c r="E9072" s="79"/>
    </row>
    <row r="9073" spans="4:5" ht="11.25" customHeight="1">
      <c r="D9073" s="78"/>
      <c r="E9073" s="79"/>
    </row>
    <row r="9074" spans="4:5" ht="11.25" customHeight="1">
      <c r="D9074" s="78"/>
      <c r="E9074" s="79"/>
    </row>
    <row r="9075" spans="4:5" ht="11.25" customHeight="1">
      <c r="D9075" s="78"/>
      <c r="E9075" s="79"/>
    </row>
    <row r="9076" spans="4:5" ht="11.25" customHeight="1">
      <c r="D9076" s="78"/>
      <c r="E9076" s="79"/>
    </row>
    <row r="9077" spans="4:5" ht="11.25" customHeight="1">
      <c r="D9077" s="78"/>
      <c r="E9077" s="79"/>
    </row>
    <row r="9078" spans="4:5" ht="11.25" customHeight="1">
      <c r="D9078" s="78"/>
      <c r="E9078" s="79"/>
    </row>
    <row r="9079" spans="4:5" ht="11.25" customHeight="1">
      <c r="D9079" s="78"/>
      <c r="E9079" s="79"/>
    </row>
    <row r="9080" spans="4:5" ht="11.25" customHeight="1">
      <c r="D9080" s="78"/>
      <c r="E9080" s="79"/>
    </row>
    <row r="9081" spans="4:5" ht="11.25" customHeight="1">
      <c r="D9081" s="78"/>
      <c r="E9081" s="79"/>
    </row>
    <row r="9082" spans="4:5" ht="11.25" customHeight="1">
      <c r="D9082" s="78"/>
      <c r="E9082" s="79"/>
    </row>
    <row r="9083" spans="4:5" ht="11.25" customHeight="1">
      <c r="D9083" s="78"/>
      <c r="E9083" s="79"/>
    </row>
    <row r="9084" spans="4:5" ht="11.25" customHeight="1">
      <c r="D9084" s="78"/>
      <c r="E9084" s="79"/>
    </row>
    <row r="9085" spans="4:5" ht="11.25" customHeight="1">
      <c r="D9085" s="78"/>
      <c r="E9085" s="79"/>
    </row>
    <row r="9086" spans="4:5" ht="11.25" customHeight="1">
      <c r="D9086" s="78"/>
      <c r="E9086" s="79"/>
    </row>
    <row r="9087" spans="4:5" ht="11.25" customHeight="1">
      <c r="D9087" s="78"/>
      <c r="E9087" s="79"/>
    </row>
    <row r="9088" spans="4:5" ht="11.25" customHeight="1">
      <c r="D9088" s="78"/>
      <c r="E9088" s="79"/>
    </row>
    <row r="9089" spans="4:5" ht="11.25" customHeight="1">
      <c r="D9089" s="78"/>
      <c r="E9089" s="79"/>
    </row>
    <row r="9090" spans="4:5" ht="11.25" customHeight="1">
      <c r="D9090" s="78"/>
      <c r="E9090" s="79"/>
    </row>
    <row r="9091" spans="4:5" ht="11.25" customHeight="1">
      <c r="D9091" s="78"/>
      <c r="E9091" s="79"/>
    </row>
    <row r="9092" spans="4:5" ht="11.25" customHeight="1">
      <c r="D9092" s="78"/>
      <c r="E9092" s="79"/>
    </row>
    <row r="9093" spans="4:5" ht="11.25" customHeight="1">
      <c r="D9093" s="78"/>
      <c r="E9093" s="79"/>
    </row>
    <row r="9094" spans="4:5" ht="11.25" customHeight="1">
      <c r="D9094" s="78"/>
      <c r="E9094" s="79"/>
    </row>
    <row r="9095" spans="4:5" ht="11.25" customHeight="1">
      <c r="D9095" s="78"/>
      <c r="E9095" s="79"/>
    </row>
    <row r="9096" spans="4:5" ht="11.25" customHeight="1">
      <c r="D9096" s="78"/>
      <c r="E9096" s="79"/>
    </row>
    <row r="9097" spans="4:5" ht="11.25" customHeight="1">
      <c r="D9097" s="78"/>
      <c r="E9097" s="79"/>
    </row>
    <row r="9098" spans="4:5" ht="11.25" customHeight="1">
      <c r="D9098" s="78"/>
      <c r="E9098" s="79"/>
    </row>
    <row r="9099" spans="4:5" ht="11.25" customHeight="1">
      <c r="D9099" s="78"/>
      <c r="E9099" s="79"/>
    </row>
    <row r="9100" spans="4:5" ht="11.25" customHeight="1">
      <c r="D9100" s="78"/>
      <c r="E9100" s="79"/>
    </row>
    <row r="9101" spans="4:5" ht="11.25" customHeight="1">
      <c r="D9101" s="78"/>
      <c r="E9101" s="79"/>
    </row>
    <row r="9102" spans="4:5" ht="11.25" customHeight="1">
      <c r="D9102" s="78"/>
      <c r="E9102" s="79"/>
    </row>
    <row r="9103" spans="4:5" ht="11.25" customHeight="1">
      <c r="D9103" s="78"/>
      <c r="E9103" s="79"/>
    </row>
    <row r="9104" spans="4:5" ht="11.25" customHeight="1">
      <c r="D9104" s="78"/>
      <c r="E9104" s="79"/>
    </row>
    <row r="9105" spans="4:5" ht="11.25" customHeight="1">
      <c r="D9105" s="78"/>
      <c r="E9105" s="79"/>
    </row>
    <row r="9106" spans="4:5" ht="11.25" customHeight="1">
      <c r="D9106" s="78"/>
      <c r="E9106" s="79"/>
    </row>
    <row r="9107" spans="4:5" ht="11.25" customHeight="1">
      <c r="D9107" s="78"/>
      <c r="E9107" s="79"/>
    </row>
    <row r="9108" spans="4:5" ht="11.25" customHeight="1">
      <c r="D9108" s="78"/>
      <c r="E9108" s="79"/>
    </row>
    <row r="9109" spans="4:5" ht="11.25" customHeight="1">
      <c r="D9109" s="78"/>
      <c r="E9109" s="79"/>
    </row>
    <row r="9110" spans="4:5" ht="11.25" customHeight="1">
      <c r="D9110" s="78"/>
      <c r="E9110" s="79"/>
    </row>
    <row r="9111" spans="4:5" ht="11.25" customHeight="1">
      <c r="D9111" s="78"/>
      <c r="E9111" s="79"/>
    </row>
    <row r="9112" spans="4:5" ht="11.25" customHeight="1">
      <c r="D9112" s="78"/>
      <c r="E9112" s="79"/>
    </row>
    <row r="9113" spans="4:5" ht="11.25" customHeight="1">
      <c r="D9113" s="78"/>
      <c r="E9113" s="79"/>
    </row>
    <row r="9114" spans="4:5" ht="11.25" customHeight="1">
      <c r="D9114" s="78"/>
      <c r="E9114" s="79"/>
    </row>
    <row r="9115" spans="4:5" ht="11.25" customHeight="1">
      <c r="D9115" s="78"/>
      <c r="E9115" s="79"/>
    </row>
    <row r="9116" spans="4:5" ht="11.25" customHeight="1">
      <c r="D9116" s="78"/>
      <c r="E9116" s="79"/>
    </row>
    <row r="9117" spans="4:5" ht="11.25" customHeight="1">
      <c r="D9117" s="78"/>
      <c r="E9117" s="79"/>
    </row>
    <row r="9118" spans="4:5" ht="11.25" customHeight="1">
      <c r="D9118" s="78"/>
      <c r="E9118" s="79"/>
    </row>
    <row r="9119" spans="4:5" ht="11.25" customHeight="1">
      <c r="D9119" s="78"/>
      <c r="E9119" s="79"/>
    </row>
    <row r="9120" spans="4:5" ht="11.25" customHeight="1">
      <c r="D9120" s="78"/>
      <c r="E9120" s="79"/>
    </row>
    <row r="9121" spans="4:5" ht="11.25" customHeight="1">
      <c r="D9121" s="78"/>
      <c r="E9121" s="79"/>
    </row>
    <row r="9122" spans="4:5" ht="11.25" customHeight="1">
      <c r="D9122" s="78"/>
      <c r="E9122" s="79"/>
    </row>
    <row r="9123" spans="4:5" ht="11.25" customHeight="1">
      <c r="D9123" s="78"/>
      <c r="E9123" s="79"/>
    </row>
    <row r="9124" spans="4:5" ht="11.25" customHeight="1">
      <c r="D9124" s="78"/>
      <c r="E9124" s="79"/>
    </row>
    <row r="9125" spans="4:5" ht="11.25" customHeight="1">
      <c r="D9125" s="78"/>
      <c r="E9125" s="79"/>
    </row>
    <row r="9126" spans="4:5" ht="11.25" customHeight="1">
      <c r="D9126" s="78"/>
      <c r="E9126" s="79"/>
    </row>
    <row r="9127" spans="4:5" ht="11.25" customHeight="1">
      <c r="D9127" s="78"/>
      <c r="E9127" s="79"/>
    </row>
    <row r="9128" spans="4:5" ht="11.25" customHeight="1">
      <c r="D9128" s="78"/>
      <c r="E9128" s="79"/>
    </row>
    <row r="9129" spans="4:5" ht="11.25" customHeight="1">
      <c r="D9129" s="78"/>
      <c r="E9129" s="79"/>
    </row>
    <row r="9130" spans="4:5" ht="11.25" customHeight="1">
      <c r="D9130" s="78"/>
      <c r="E9130" s="79"/>
    </row>
    <row r="9131" spans="4:5" ht="11.25" customHeight="1">
      <c r="D9131" s="78"/>
      <c r="E9131" s="79"/>
    </row>
    <row r="9132" spans="4:5" ht="11.25" customHeight="1">
      <c r="D9132" s="78"/>
      <c r="E9132" s="79"/>
    </row>
    <row r="9133" spans="4:5" ht="11.25" customHeight="1">
      <c r="D9133" s="78"/>
      <c r="E9133" s="79"/>
    </row>
    <row r="9134" spans="4:5" ht="11.25" customHeight="1">
      <c r="D9134" s="78"/>
      <c r="E9134" s="79"/>
    </row>
    <row r="9135" spans="4:5" ht="11.25" customHeight="1">
      <c r="D9135" s="78"/>
      <c r="E9135" s="79"/>
    </row>
    <row r="9136" spans="4:5" ht="11.25" customHeight="1">
      <c r="D9136" s="78"/>
      <c r="E9136" s="79"/>
    </row>
    <row r="9137" spans="4:5" ht="11.25" customHeight="1">
      <c r="D9137" s="78"/>
      <c r="E9137" s="79"/>
    </row>
    <row r="9138" spans="4:5" ht="11.25" customHeight="1">
      <c r="D9138" s="78"/>
      <c r="E9138" s="79"/>
    </row>
    <row r="9139" spans="4:5" ht="11.25" customHeight="1">
      <c r="D9139" s="78"/>
      <c r="E9139" s="79"/>
    </row>
    <row r="9140" spans="4:5" ht="11.25" customHeight="1">
      <c r="D9140" s="78"/>
      <c r="E9140" s="79"/>
    </row>
    <row r="9141" spans="4:5" ht="11.25" customHeight="1">
      <c r="D9141" s="78"/>
      <c r="E9141" s="79"/>
    </row>
    <row r="9142" spans="4:5" ht="11.25" customHeight="1">
      <c r="D9142" s="78"/>
      <c r="E9142" s="79"/>
    </row>
    <row r="9143" spans="4:5" ht="11.25" customHeight="1">
      <c r="D9143" s="78"/>
      <c r="E9143" s="79"/>
    </row>
    <row r="9144" spans="4:5" ht="11.25" customHeight="1">
      <c r="D9144" s="78"/>
      <c r="E9144" s="79"/>
    </row>
    <row r="9145" spans="4:5" ht="11.25" customHeight="1">
      <c r="D9145" s="78"/>
      <c r="E9145" s="79"/>
    </row>
    <row r="9146" spans="4:5" ht="11.25" customHeight="1">
      <c r="D9146" s="78"/>
      <c r="E9146" s="79"/>
    </row>
    <row r="9147" spans="4:5" ht="11.25" customHeight="1">
      <c r="D9147" s="78"/>
      <c r="E9147" s="79"/>
    </row>
    <row r="9148" spans="4:5" ht="11.25" customHeight="1">
      <c r="D9148" s="78"/>
      <c r="E9148" s="79"/>
    </row>
    <row r="9149" spans="4:5" ht="11.25" customHeight="1">
      <c r="D9149" s="78"/>
      <c r="E9149" s="79"/>
    </row>
    <row r="9150" spans="4:5" ht="11.25" customHeight="1">
      <c r="D9150" s="78"/>
      <c r="E9150" s="79"/>
    </row>
    <row r="9151" spans="4:5" ht="11.25" customHeight="1">
      <c r="D9151" s="78"/>
      <c r="E9151" s="79"/>
    </row>
    <row r="9152" spans="4:5" ht="11.25" customHeight="1">
      <c r="D9152" s="78"/>
      <c r="E9152" s="79"/>
    </row>
    <row r="9153" spans="4:5" ht="11.25" customHeight="1">
      <c r="D9153" s="78"/>
      <c r="E9153" s="79"/>
    </row>
    <row r="9154" spans="4:5" ht="11.25" customHeight="1">
      <c r="D9154" s="78"/>
      <c r="E9154" s="79"/>
    </row>
    <row r="9155" spans="4:5" ht="11.25" customHeight="1">
      <c r="D9155" s="78"/>
      <c r="E9155" s="79"/>
    </row>
    <row r="9156" spans="4:5" ht="11.25" customHeight="1">
      <c r="D9156" s="78"/>
      <c r="E9156" s="79"/>
    </row>
    <row r="9157" spans="4:5" ht="11.25" customHeight="1">
      <c r="D9157" s="78"/>
      <c r="E9157" s="79"/>
    </row>
    <row r="9158" spans="4:5" ht="11.25" customHeight="1">
      <c r="D9158" s="78"/>
      <c r="E9158" s="79"/>
    </row>
    <row r="9159" spans="4:5" ht="11.25" customHeight="1">
      <c r="D9159" s="78"/>
      <c r="E9159" s="79"/>
    </row>
    <row r="9160" spans="4:5" ht="11.25" customHeight="1">
      <c r="D9160" s="78"/>
      <c r="E9160" s="79"/>
    </row>
    <row r="9161" spans="4:5" ht="11.25" customHeight="1">
      <c r="D9161" s="78"/>
      <c r="E9161" s="79"/>
    </row>
    <row r="9162" spans="4:5" ht="11.25" customHeight="1">
      <c r="D9162" s="78"/>
      <c r="E9162" s="79"/>
    </row>
    <row r="9163" spans="4:5" ht="11.25" customHeight="1">
      <c r="D9163" s="78"/>
      <c r="E9163" s="79"/>
    </row>
    <row r="9164" spans="4:5" ht="11.25" customHeight="1">
      <c r="D9164" s="78"/>
      <c r="E9164" s="79"/>
    </row>
    <row r="9165" spans="4:5" ht="11.25" customHeight="1">
      <c r="D9165" s="78"/>
      <c r="E9165" s="79"/>
    </row>
    <row r="9166" spans="4:5" ht="11.25" customHeight="1">
      <c r="D9166" s="78"/>
      <c r="E9166" s="79"/>
    </row>
    <row r="9167" spans="4:5" ht="11.25" customHeight="1">
      <c r="D9167" s="78"/>
      <c r="E9167" s="79"/>
    </row>
    <row r="9168" spans="4:5" ht="11.25" customHeight="1">
      <c r="D9168" s="78"/>
      <c r="E9168" s="79"/>
    </row>
    <row r="9169" spans="4:5" ht="11.25" customHeight="1">
      <c r="D9169" s="78"/>
      <c r="E9169" s="79"/>
    </row>
    <row r="9170" spans="4:5" ht="11.25" customHeight="1">
      <c r="D9170" s="78"/>
      <c r="E9170" s="79"/>
    </row>
    <row r="9171" spans="4:5" ht="11.25" customHeight="1">
      <c r="D9171" s="78"/>
      <c r="E9171" s="79"/>
    </row>
    <row r="9172" spans="4:5" ht="11.25" customHeight="1">
      <c r="D9172" s="78"/>
      <c r="E9172" s="79"/>
    </row>
    <row r="9173" spans="4:5" ht="11.25" customHeight="1">
      <c r="D9173" s="78"/>
      <c r="E9173" s="79"/>
    </row>
    <row r="9174" spans="4:5" ht="11.25" customHeight="1">
      <c r="D9174" s="78"/>
      <c r="E9174" s="79"/>
    </row>
    <row r="9175" spans="4:5" ht="11.25" customHeight="1">
      <c r="D9175" s="78"/>
      <c r="E9175" s="79"/>
    </row>
    <row r="9176" spans="4:5" ht="11.25" customHeight="1">
      <c r="D9176" s="78"/>
      <c r="E9176" s="79"/>
    </row>
    <row r="9177" spans="4:5" ht="11.25" customHeight="1">
      <c r="D9177" s="78"/>
      <c r="E9177" s="79"/>
    </row>
    <row r="9178" spans="4:5" ht="11.25" customHeight="1">
      <c r="D9178" s="78"/>
      <c r="E9178" s="79"/>
    </row>
    <row r="9179" spans="4:5" ht="11.25" customHeight="1">
      <c r="D9179" s="78"/>
      <c r="E9179" s="79"/>
    </row>
    <row r="9180" spans="4:5" ht="11.25" customHeight="1">
      <c r="D9180" s="78"/>
      <c r="E9180" s="79"/>
    </row>
    <row r="9181" spans="4:5" ht="11.25" customHeight="1">
      <c r="D9181" s="78"/>
      <c r="E9181" s="79"/>
    </row>
    <row r="9182" spans="4:5" ht="11.25" customHeight="1">
      <c r="D9182" s="78"/>
      <c r="E9182" s="79"/>
    </row>
    <row r="9183" spans="4:5" ht="11.25" customHeight="1">
      <c r="D9183" s="78"/>
      <c r="E9183" s="79"/>
    </row>
    <row r="9184" spans="4:5" ht="11.25" customHeight="1">
      <c r="D9184" s="78"/>
      <c r="E9184" s="79"/>
    </row>
    <row r="9185" spans="4:5" ht="11.25" customHeight="1">
      <c r="D9185" s="78"/>
      <c r="E9185" s="79"/>
    </row>
    <row r="9186" spans="4:5" ht="11.25" customHeight="1">
      <c r="D9186" s="78"/>
      <c r="E9186" s="79"/>
    </row>
    <row r="9187" spans="4:5" ht="11.25" customHeight="1">
      <c r="D9187" s="78"/>
      <c r="E9187" s="79"/>
    </row>
    <row r="9188" spans="4:5" ht="11.25" customHeight="1">
      <c r="D9188" s="78"/>
      <c r="E9188" s="79"/>
    </row>
    <row r="9189" spans="4:5" ht="11.25" customHeight="1">
      <c r="D9189" s="78"/>
      <c r="E9189" s="79"/>
    </row>
    <row r="9190" spans="4:5" ht="11.25" customHeight="1">
      <c r="D9190" s="78"/>
      <c r="E9190" s="79"/>
    </row>
    <row r="9191" spans="4:5" ht="11.25" customHeight="1">
      <c r="D9191" s="78"/>
      <c r="E9191" s="79"/>
    </row>
    <row r="9192" spans="4:5" ht="11.25" customHeight="1">
      <c r="D9192" s="78"/>
      <c r="E9192" s="79"/>
    </row>
    <row r="9193" spans="4:5" ht="11.25" customHeight="1">
      <c r="D9193" s="78"/>
      <c r="E9193" s="79"/>
    </row>
    <row r="9194" spans="4:5" ht="11.25" customHeight="1">
      <c r="D9194" s="78"/>
      <c r="E9194" s="79"/>
    </row>
    <row r="9195" spans="4:5" ht="11.25" customHeight="1">
      <c r="D9195" s="78"/>
      <c r="E9195" s="79"/>
    </row>
    <row r="9196" spans="4:5" ht="11.25" customHeight="1">
      <c r="D9196" s="78"/>
      <c r="E9196" s="79"/>
    </row>
    <row r="9197" spans="4:5" ht="11.25" customHeight="1">
      <c r="D9197" s="78"/>
      <c r="E9197" s="79"/>
    </row>
    <row r="9198" spans="4:5" ht="11.25" customHeight="1">
      <c r="D9198" s="78"/>
      <c r="E9198" s="79"/>
    </row>
    <row r="9199" spans="4:5" ht="11.25" customHeight="1">
      <c r="D9199" s="78"/>
      <c r="E9199" s="79"/>
    </row>
    <row r="9200" spans="4:5" ht="11.25" customHeight="1">
      <c r="D9200" s="78"/>
      <c r="E9200" s="79"/>
    </row>
    <row r="9201" spans="4:5" ht="11.25" customHeight="1">
      <c r="D9201" s="78"/>
      <c r="E9201" s="79"/>
    </row>
    <row r="9202" spans="4:5" ht="11.25" customHeight="1">
      <c r="D9202" s="78"/>
      <c r="E9202" s="79"/>
    </row>
    <row r="9203" spans="4:5" ht="11.25" customHeight="1">
      <c r="D9203" s="78"/>
      <c r="E9203" s="79"/>
    </row>
    <row r="9204" spans="4:5" ht="11.25" customHeight="1">
      <c r="D9204" s="78"/>
      <c r="E9204" s="79"/>
    </row>
    <row r="9205" spans="4:5" ht="11.25" customHeight="1">
      <c r="D9205" s="78"/>
      <c r="E9205" s="79"/>
    </row>
    <row r="9206" spans="4:5" ht="11.25" customHeight="1">
      <c r="D9206" s="78"/>
      <c r="E9206" s="79"/>
    </row>
    <row r="9207" spans="4:5" ht="11.25" customHeight="1">
      <c r="D9207" s="78"/>
      <c r="E9207" s="79"/>
    </row>
    <row r="9208" spans="4:5" ht="11.25" customHeight="1">
      <c r="D9208" s="78"/>
      <c r="E9208" s="79"/>
    </row>
    <row r="9209" spans="4:5" ht="11.25" customHeight="1">
      <c r="D9209" s="78"/>
      <c r="E9209" s="79"/>
    </row>
    <row r="9210" spans="4:5" ht="11.25" customHeight="1">
      <c r="D9210" s="78"/>
      <c r="E9210" s="79"/>
    </row>
    <row r="9211" spans="4:5" ht="11.25" customHeight="1">
      <c r="D9211" s="78"/>
      <c r="E9211" s="79"/>
    </row>
    <row r="9212" spans="4:5" ht="11.25" customHeight="1">
      <c r="D9212" s="78"/>
      <c r="E9212" s="79"/>
    </row>
    <row r="9213" spans="4:5" ht="11.25" customHeight="1">
      <c r="D9213" s="78"/>
      <c r="E9213" s="79"/>
    </row>
    <row r="9214" spans="4:5" ht="11.25" customHeight="1">
      <c r="D9214" s="78"/>
      <c r="E9214" s="79"/>
    </row>
    <row r="9215" spans="4:5" ht="11.25" customHeight="1">
      <c r="D9215" s="78"/>
      <c r="E9215" s="79"/>
    </row>
    <row r="9216" spans="4:5" ht="11.25" customHeight="1">
      <c r="D9216" s="78"/>
      <c r="E9216" s="79"/>
    </row>
    <row r="9217" spans="4:5" ht="11.25" customHeight="1">
      <c r="D9217" s="78"/>
      <c r="E9217" s="79"/>
    </row>
    <row r="9218" spans="4:5" ht="11.25" customHeight="1">
      <c r="D9218" s="78"/>
      <c r="E9218" s="79"/>
    </row>
    <row r="9219" spans="4:5" ht="11.25" customHeight="1">
      <c r="D9219" s="78"/>
      <c r="E9219" s="79"/>
    </row>
    <row r="9220" spans="4:5" ht="11.25" customHeight="1">
      <c r="D9220" s="78"/>
      <c r="E9220" s="79"/>
    </row>
    <row r="9221" spans="4:5" ht="11.25" customHeight="1">
      <c r="D9221" s="78"/>
      <c r="E9221" s="79"/>
    </row>
    <row r="9222" spans="4:5" ht="11.25" customHeight="1">
      <c r="D9222" s="78"/>
      <c r="E9222" s="79"/>
    </row>
    <row r="9223" spans="4:5" ht="11.25" customHeight="1">
      <c r="D9223" s="78"/>
      <c r="E9223" s="79"/>
    </row>
    <row r="9224" spans="4:5" ht="11.25" customHeight="1">
      <c r="D9224" s="78"/>
      <c r="E9224" s="79"/>
    </row>
    <row r="9225" spans="4:5" ht="11.25" customHeight="1">
      <c r="D9225" s="78"/>
      <c r="E9225" s="79"/>
    </row>
    <row r="9226" spans="4:5" ht="11.25" customHeight="1">
      <c r="D9226" s="78"/>
      <c r="E9226" s="79"/>
    </row>
    <row r="9227" spans="4:5" ht="11.25" customHeight="1">
      <c r="D9227" s="78"/>
      <c r="E9227" s="79"/>
    </row>
    <row r="9228" spans="4:5" ht="11.25" customHeight="1">
      <c r="D9228" s="78"/>
      <c r="E9228" s="79"/>
    </row>
    <row r="9229" spans="4:5" ht="11.25" customHeight="1">
      <c r="D9229" s="78"/>
      <c r="E9229" s="79"/>
    </row>
    <row r="9230" spans="4:5" ht="11.25" customHeight="1">
      <c r="D9230" s="78"/>
      <c r="E9230" s="79"/>
    </row>
    <row r="9231" spans="4:5" ht="11.25" customHeight="1">
      <c r="D9231" s="78"/>
      <c r="E9231" s="79"/>
    </row>
    <row r="9232" spans="4:5" ht="11.25" customHeight="1">
      <c r="D9232" s="78"/>
      <c r="E9232" s="79"/>
    </row>
    <row r="9233" spans="4:5" ht="11.25" customHeight="1">
      <c r="D9233" s="78"/>
      <c r="E9233" s="79"/>
    </row>
    <row r="9234" spans="4:5" ht="11.25" customHeight="1">
      <c r="D9234" s="78"/>
      <c r="E9234" s="79"/>
    </row>
    <row r="9235" spans="4:5" ht="11.25" customHeight="1">
      <c r="D9235" s="78"/>
      <c r="E9235" s="79"/>
    </row>
    <row r="9236" spans="4:5" ht="11.25" customHeight="1">
      <c r="D9236" s="78"/>
      <c r="E9236" s="79"/>
    </row>
    <row r="9237" spans="4:5" ht="11.25" customHeight="1">
      <c r="D9237" s="78"/>
      <c r="E9237" s="79"/>
    </row>
    <row r="9238" spans="4:5" ht="11.25" customHeight="1">
      <c r="D9238" s="78"/>
      <c r="E9238" s="79"/>
    </row>
    <row r="9239" spans="4:5" ht="11.25" customHeight="1">
      <c r="D9239" s="78"/>
      <c r="E9239" s="79"/>
    </row>
    <row r="9240" spans="4:5" ht="11.25" customHeight="1">
      <c r="D9240" s="78"/>
      <c r="E9240" s="79"/>
    </row>
    <row r="9241" spans="4:5" ht="11.25" customHeight="1">
      <c r="D9241" s="78"/>
      <c r="E9241" s="79"/>
    </row>
    <row r="9242" spans="4:5" ht="11.25" customHeight="1">
      <c r="D9242" s="78"/>
      <c r="E9242" s="79"/>
    </row>
    <row r="9243" spans="4:5" ht="11.25" customHeight="1">
      <c r="D9243" s="78"/>
      <c r="E9243" s="79"/>
    </row>
    <row r="9244" spans="4:5" ht="11.25" customHeight="1">
      <c r="D9244" s="78"/>
      <c r="E9244" s="79"/>
    </row>
    <row r="9245" spans="4:5" ht="11.25" customHeight="1">
      <c r="D9245" s="78"/>
      <c r="E9245" s="79"/>
    </row>
    <row r="9246" spans="4:5" ht="11.25" customHeight="1">
      <c r="D9246" s="78"/>
      <c r="E9246" s="79"/>
    </row>
    <row r="9247" spans="4:5" ht="11.25" customHeight="1">
      <c r="D9247" s="78"/>
      <c r="E9247" s="79"/>
    </row>
    <row r="9248" spans="4:5" ht="11.25" customHeight="1">
      <c r="D9248" s="78"/>
      <c r="E9248" s="79"/>
    </row>
    <row r="9249" spans="4:5" ht="11.25" customHeight="1">
      <c r="D9249" s="78"/>
      <c r="E9249" s="79"/>
    </row>
    <row r="9250" spans="4:5" ht="11.25" customHeight="1">
      <c r="D9250" s="78"/>
      <c r="E9250" s="79"/>
    </row>
    <row r="9251" spans="4:5" ht="11.25" customHeight="1">
      <c r="D9251" s="78"/>
      <c r="E9251" s="79"/>
    </row>
    <row r="9252" spans="4:5" ht="11.25" customHeight="1">
      <c r="D9252" s="78"/>
      <c r="E9252" s="79"/>
    </row>
    <row r="9253" spans="4:5" ht="11.25" customHeight="1">
      <c r="D9253" s="78"/>
      <c r="E9253" s="79"/>
    </row>
    <row r="9254" spans="4:5" ht="11.25" customHeight="1">
      <c r="D9254" s="78"/>
      <c r="E9254" s="79"/>
    </row>
    <row r="9255" spans="4:5" ht="11.25" customHeight="1">
      <c r="D9255" s="78"/>
      <c r="E9255" s="79"/>
    </row>
    <row r="9256" spans="4:5" ht="11.25" customHeight="1">
      <c r="D9256" s="78"/>
      <c r="E9256" s="79"/>
    </row>
    <row r="9257" spans="4:5" ht="11.25" customHeight="1">
      <c r="D9257" s="78"/>
      <c r="E9257" s="79"/>
    </row>
    <row r="9258" spans="4:5" ht="11.25" customHeight="1">
      <c r="D9258" s="78"/>
      <c r="E9258" s="79"/>
    </row>
    <row r="9259" spans="4:5" ht="11.25" customHeight="1">
      <c r="D9259" s="78"/>
      <c r="E9259" s="79"/>
    </row>
    <row r="9260" spans="4:5" ht="11.25" customHeight="1">
      <c r="D9260" s="78"/>
      <c r="E9260" s="79"/>
    </row>
    <row r="9261" spans="4:5" ht="11.25" customHeight="1">
      <c r="D9261" s="78"/>
      <c r="E9261" s="79"/>
    </row>
    <row r="9262" spans="4:5" ht="11.25" customHeight="1">
      <c r="D9262" s="78"/>
      <c r="E9262" s="79"/>
    </row>
    <row r="9263" spans="4:5" ht="11.25" customHeight="1">
      <c r="D9263" s="78"/>
      <c r="E9263" s="79"/>
    </row>
    <row r="9264" spans="4:5" ht="11.25" customHeight="1">
      <c r="D9264" s="78"/>
      <c r="E9264" s="79"/>
    </row>
    <row r="9265" spans="4:5" ht="11.25" customHeight="1">
      <c r="D9265" s="78"/>
      <c r="E9265" s="79"/>
    </row>
    <row r="9266" spans="4:5" ht="11.25" customHeight="1">
      <c r="D9266" s="78"/>
      <c r="E9266" s="79"/>
    </row>
    <row r="9267" spans="4:5" ht="11.25" customHeight="1">
      <c r="D9267" s="78"/>
      <c r="E9267" s="79"/>
    </row>
    <row r="9268" spans="4:5" ht="11.25" customHeight="1">
      <c r="D9268" s="78"/>
      <c r="E9268" s="79"/>
    </row>
    <row r="9269" spans="4:5" ht="11.25" customHeight="1">
      <c r="D9269" s="78"/>
      <c r="E9269" s="79"/>
    </row>
    <row r="9270" spans="4:5" ht="11.25" customHeight="1">
      <c r="D9270" s="78"/>
      <c r="E9270" s="79"/>
    </row>
    <row r="9271" spans="4:5" ht="11.25" customHeight="1">
      <c r="D9271" s="78"/>
      <c r="E9271" s="79"/>
    </row>
    <row r="9272" spans="4:5" ht="11.25" customHeight="1">
      <c r="D9272" s="78"/>
      <c r="E9272" s="79"/>
    </row>
    <row r="9273" spans="4:5" ht="11.25" customHeight="1">
      <c r="D9273" s="78"/>
      <c r="E9273" s="79"/>
    </row>
    <row r="9274" spans="4:5" ht="11.25" customHeight="1">
      <c r="D9274" s="78"/>
      <c r="E9274" s="79"/>
    </row>
    <row r="9275" spans="4:5" ht="11.25" customHeight="1">
      <c r="D9275" s="78"/>
      <c r="E9275" s="79"/>
    </row>
    <row r="9276" spans="4:5" ht="11.25" customHeight="1">
      <c r="D9276" s="78"/>
      <c r="E9276" s="79"/>
    </row>
    <row r="9277" spans="4:5" ht="11.25" customHeight="1">
      <c r="D9277" s="78"/>
      <c r="E9277" s="79"/>
    </row>
    <row r="9278" spans="4:5" ht="11.25" customHeight="1">
      <c r="D9278" s="78"/>
      <c r="E9278" s="79"/>
    </row>
    <row r="9279" spans="4:5" ht="11.25" customHeight="1">
      <c r="D9279" s="78"/>
      <c r="E9279" s="79"/>
    </row>
    <row r="9280" spans="4:5" ht="11.25" customHeight="1">
      <c r="D9280" s="78"/>
      <c r="E9280" s="79"/>
    </row>
    <row r="9281" spans="4:5" ht="11.25" customHeight="1">
      <c r="D9281" s="78"/>
      <c r="E9281" s="79"/>
    </row>
    <row r="9282" spans="4:5" ht="11.25" customHeight="1">
      <c r="D9282" s="78"/>
      <c r="E9282" s="79"/>
    </row>
    <row r="9283" spans="4:5" ht="11.25" customHeight="1">
      <c r="D9283" s="78"/>
      <c r="E9283" s="79"/>
    </row>
    <row r="9284" spans="4:5" ht="11.25" customHeight="1">
      <c r="D9284" s="78"/>
      <c r="E9284" s="79"/>
    </row>
    <row r="9285" spans="4:5" ht="11.25" customHeight="1">
      <c r="D9285" s="78"/>
      <c r="E9285" s="79"/>
    </row>
    <row r="9286" spans="4:5" ht="11.25" customHeight="1">
      <c r="D9286" s="78"/>
      <c r="E9286" s="79"/>
    </row>
    <row r="9287" spans="4:5" ht="11.25" customHeight="1">
      <c r="D9287" s="78"/>
      <c r="E9287" s="79"/>
    </row>
    <row r="9288" spans="4:5" ht="11.25" customHeight="1">
      <c r="D9288" s="78"/>
      <c r="E9288" s="79"/>
    </row>
    <row r="9289" spans="4:5" ht="11.25" customHeight="1">
      <c r="D9289" s="78"/>
      <c r="E9289" s="79"/>
    </row>
    <row r="9290" spans="4:5" ht="11.25" customHeight="1">
      <c r="D9290" s="78"/>
      <c r="E9290" s="79"/>
    </row>
    <row r="9291" spans="4:5" ht="11.25" customHeight="1">
      <c r="D9291" s="78"/>
      <c r="E9291" s="79"/>
    </row>
    <row r="9292" spans="4:5" ht="11.25" customHeight="1">
      <c r="D9292" s="78"/>
      <c r="E9292" s="79"/>
    </row>
    <row r="9293" spans="4:5" ht="11.25" customHeight="1">
      <c r="D9293" s="78"/>
      <c r="E9293" s="79"/>
    </row>
    <row r="9294" spans="4:5" ht="11.25" customHeight="1">
      <c r="D9294" s="78"/>
      <c r="E9294" s="79"/>
    </row>
    <row r="9295" spans="4:5" ht="11.25" customHeight="1">
      <c r="D9295" s="78"/>
      <c r="E9295" s="79"/>
    </row>
    <row r="9296" spans="4:5" ht="11.25" customHeight="1">
      <c r="D9296" s="78"/>
      <c r="E9296" s="79"/>
    </row>
    <row r="9297" spans="4:5" ht="11.25" customHeight="1">
      <c r="D9297" s="78"/>
      <c r="E9297" s="79"/>
    </row>
    <row r="9298" spans="4:5" ht="11.25" customHeight="1">
      <c r="D9298" s="78"/>
      <c r="E9298" s="79"/>
    </row>
    <row r="9299" spans="4:5" ht="11.25" customHeight="1">
      <c r="D9299" s="78"/>
      <c r="E9299" s="79"/>
    </row>
    <row r="9300" spans="4:5" ht="11.25" customHeight="1">
      <c r="D9300" s="78"/>
      <c r="E9300" s="79"/>
    </row>
    <row r="9301" spans="4:5" ht="11.25" customHeight="1">
      <c r="D9301" s="78"/>
      <c r="E9301" s="79"/>
    </row>
    <row r="9302" spans="4:5" ht="11.25" customHeight="1">
      <c r="D9302" s="78"/>
      <c r="E9302" s="79"/>
    </row>
    <row r="9303" spans="4:5" ht="11.25" customHeight="1">
      <c r="D9303" s="78"/>
      <c r="E9303" s="79"/>
    </row>
    <row r="9304" spans="4:5" ht="11.25" customHeight="1">
      <c r="D9304" s="78"/>
      <c r="E9304" s="79"/>
    </row>
    <row r="9305" spans="4:5" ht="11.25" customHeight="1">
      <c r="D9305" s="78"/>
      <c r="E9305" s="79"/>
    </row>
    <row r="9306" spans="4:5" ht="11.25" customHeight="1">
      <c r="D9306" s="78"/>
      <c r="E9306" s="79"/>
    </row>
    <row r="9307" spans="4:5" ht="11.25" customHeight="1">
      <c r="D9307" s="78"/>
      <c r="E9307" s="79"/>
    </row>
    <row r="9308" spans="4:5" ht="11.25" customHeight="1">
      <c r="D9308" s="78"/>
      <c r="E9308" s="79"/>
    </row>
    <row r="9309" spans="4:5" ht="11.25" customHeight="1">
      <c r="D9309" s="78"/>
      <c r="E9309" s="79"/>
    </row>
    <row r="9310" spans="4:5" ht="11.25" customHeight="1">
      <c r="D9310" s="78"/>
      <c r="E9310" s="79"/>
    </row>
    <row r="9311" spans="4:5" ht="11.25" customHeight="1">
      <c r="D9311" s="78"/>
      <c r="E9311" s="79"/>
    </row>
    <row r="9312" spans="4:5" ht="11.25" customHeight="1">
      <c r="D9312" s="78"/>
      <c r="E9312" s="79"/>
    </row>
    <row r="9313" spans="4:5" ht="11.25" customHeight="1">
      <c r="D9313" s="78"/>
      <c r="E9313" s="79"/>
    </row>
    <row r="9314" spans="4:5" ht="11.25" customHeight="1">
      <c r="D9314" s="78"/>
      <c r="E9314" s="79"/>
    </row>
    <row r="9315" spans="4:5" ht="11.25" customHeight="1">
      <c r="D9315" s="78"/>
      <c r="E9315" s="79"/>
    </row>
    <row r="9316" spans="4:5" ht="11.25" customHeight="1">
      <c r="D9316" s="78"/>
      <c r="E9316" s="79"/>
    </row>
    <row r="9317" spans="4:5" ht="11.25" customHeight="1">
      <c r="D9317" s="78"/>
      <c r="E9317" s="79"/>
    </row>
    <row r="9318" spans="4:5" ht="11.25" customHeight="1">
      <c r="D9318" s="78"/>
      <c r="E9318" s="79"/>
    </row>
    <row r="9319" spans="4:5" ht="11.25" customHeight="1">
      <c r="D9319" s="78"/>
      <c r="E9319" s="79"/>
    </row>
    <row r="9320" spans="4:5" ht="11.25" customHeight="1">
      <c r="D9320" s="78"/>
      <c r="E9320" s="79"/>
    </row>
    <row r="9321" spans="4:5" ht="11.25" customHeight="1">
      <c r="D9321" s="78"/>
      <c r="E9321" s="79"/>
    </row>
    <row r="9322" spans="4:5" ht="11.25" customHeight="1">
      <c r="D9322" s="78"/>
      <c r="E9322" s="79"/>
    </row>
    <row r="9323" spans="4:5" ht="11.25" customHeight="1">
      <c r="D9323" s="78"/>
      <c r="E9323" s="79"/>
    </row>
    <row r="9324" spans="4:5" ht="11.25" customHeight="1">
      <c r="D9324" s="78"/>
      <c r="E9324" s="79"/>
    </row>
    <row r="9325" spans="4:5" ht="11.25" customHeight="1">
      <c r="D9325" s="78"/>
      <c r="E9325" s="79"/>
    </row>
    <row r="9326" spans="4:5" ht="11.25" customHeight="1">
      <c r="D9326" s="78"/>
      <c r="E9326" s="79"/>
    </row>
    <row r="9327" spans="4:5" ht="11.25" customHeight="1">
      <c r="D9327" s="78"/>
      <c r="E9327" s="79"/>
    </row>
    <row r="9328" spans="4:5" ht="11.25" customHeight="1">
      <c r="D9328" s="78"/>
      <c r="E9328" s="79"/>
    </row>
    <row r="9329" spans="4:5" ht="11.25" customHeight="1">
      <c r="D9329" s="78"/>
      <c r="E9329" s="79"/>
    </row>
    <row r="9330" spans="4:5" ht="11.25" customHeight="1">
      <c r="D9330" s="78"/>
      <c r="E9330" s="79"/>
    </row>
    <row r="9331" spans="4:5" ht="11.25" customHeight="1">
      <c r="D9331" s="78"/>
      <c r="E9331" s="79"/>
    </row>
    <row r="9332" spans="4:5" ht="11.25" customHeight="1">
      <c r="D9332" s="78"/>
      <c r="E9332" s="79"/>
    </row>
    <row r="9333" spans="4:5" ht="11.25" customHeight="1">
      <c r="D9333" s="78"/>
      <c r="E9333" s="79"/>
    </row>
    <row r="9334" spans="4:5" ht="11.25" customHeight="1">
      <c r="D9334" s="78"/>
      <c r="E9334" s="79"/>
    </row>
    <row r="9335" spans="4:5" ht="11.25" customHeight="1">
      <c r="D9335" s="78"/>
      <c r="E9335" s="79"/>
    </row>
    <row r="9336" spans="4:5" ht="11.25" customHeight="1">
      <c r="D9336" s="78"/>
      <c r="E9336" s="79"/>
    </row>
    <row r="9337" spans="4:5" ht="11.25" customHeight="1">
      <c r="D9337" s="78"/>
      <c r="E9337" s="79"/>
    </row>
    <row r="9338" spans="4:5" ht="11.25" customHeight="1">
      <c r="D9338" s="78"/>
      <c r="E9338" s="79"/>
    </row>
    <row r="9339" spans="4:5" ht="11.25" customHeight="1">
      <c r="D9339" s="78"/>
      <c r="E9339" s="79"/>
    </row>
    <row r="9340" spans="4:5" ht="11.25" customHeight="1">
      <c r="D9340" s="78"/>
      <c r="E9340" s="79"/>
    </row>
    <row r="9341" spans="4:5" ht="11.25" customHeight="1">
      <c r="D9341" s="78"/>
      <c r="E9341" s="79"/>
    </row>
    <row r="9342" spans="4:5" ht="11.25" customHeight="1">
      <c r="D9342" s="78"/>
      <c r="E9342" s="79"/>
    </row>
    <row r="9343" spans="4:5" ht="11.25" customHeight="1">
      <c r="D9343" s="78"/>
      <c r="E9343" s="79"/>
    </row>
    <row r="9344" spans="4:5" ht="11.25" customHeight="1">
      <c r="D9344" s="78"/>
      <c r="E9344" s="79"/>
    </row>
    <row r="9345" spans="4:5" ht="11.25" customHeight="1">
      <c r="D9345" s="78"/>
      <c r="E9345" s="79"/>
    </row>
    <row r="9346" spans="4:5" ht="11.25" customHeight="1">
      <c r="D9346" s="78"/>
      <c r="E9346" s="79"/>
    </row>
    <row r="9347" spans="4:5" ht="11.25" customHeight="1">
      <c r="D9347" s="78"/>
      <c r="E9347" s="79"/>
    </row>
    <row r="9348" spans="4:5" ht="11.25" customHeight="1">
      <c r="D9348" s="78"/>
      <c r="E9348" s="79"/>
    </row>
    <row r="9349" spans="4:5" ht="11.25" customHeight="1">
      <c r="D9349" s="78"/>
      <c r="E9349" s="79"/>
    </row>
    <row r="9350" spans="4:5" ht="11.25" customHeight="1">
      <c r="D9350" s="78"/>
      <c r="E9350" s="79"/>
    </row>
    <row r="9351" spans="4:5" ht="11.25" customHeight="1">
      <c r="D9351" s="78"/>
      <c r="E9351" s="79"/>
    </row>
    <row r="9352" spans="4:5" ht="11.25" customHeight="1">
      <c r="D9352" s="78"/>
      <c r="E9352" s="79"/>
    </row>
    <row r="9353" spans="4:5" ht="11.25" customHeight="1">
      <c r="D9353" s="78"/>
      <c r="E9353" s="79"/>
    </row>
    <row r="9354" spans="4:5" ht="11.25" customHeight="1">
      <c r="D9354" s="78"/>
      <c r="E9354" s="79"/>
    </row>
    <row r="9355" spans="4:5" ht="11.25" customHeight="1">
      <c r="D9355" s="78"/>
      <c r="E9355" s="79"/>
    </row>
    <row r="9356" spans="4:5" ht="11.25" customHeight="1">
      <c r="D9356" s="78"/>
      <c r="E9356" s="79"/>
    </row>
    <row r="9357" spans="4:5" ht="11.25" customHeight="1">
      <c r="D9357" s="78"/>
      <c r="E9357" s="79"/>
    </row>
    <row r="9358" spans="4:5" ht="11.25" customHeight="1">
      <c r="D9358" s="78"/>
      <c r="E9358" s="79"/>
    </row>
    <row r="9359" spans="4:5" ht="11.25" customHeight="1">
      <c r="D9359" s="78"/>
      <c r="E9359" s="79"/>
    </row>
    <row r="9360" spans="4:5" ht="11.25" customHeight="1">
      <c r="D9360" s="78"/>
      <c r="E9360" s="79"/>
    </row>
    <row r="9361" spans="4:5" ht="11.25" customHeight="1">
      <c r="D9361" s="78"/>
      <c r="E9361" s="79"/>
    </row>
    <row r="9362" spans="4:5" ht="11.25" customHeight="1">
      <c r="D9362" s="78"/>
      <c r="E9362" s="79"/>
    </row>
    <row r="9363" spans="4:5" ht="11.25" customHeight="1">
      <c r="D9363" s="78"/>
      <c r="E9363" s="79"/>
    </row>
    <row r="9364" spans="4:5" ht="11.25" customHeight="1">
      <c r="D9364" s="78"/>
      <c r="E9364" s="79"/>
    </row>
    <row r="9365" spans="4:5" ht="11.25" customHeight="1">
      <c r="D9365" s="78"/>
      <c r="E9365" s="79"/>
    </row>
    <row r="9366" spans="4:5" ht="11.25" customHeight="1">
      <c r="D9366" s="78"/>
      <c r="E9366" s="79"/>
    </row>
    <row r="9367" spans="4:5" ht="11.25" customHeight="1">
      <c r="D9367" s="78"/>
      <c r="E9367" s="79"/>
    </row>
    <row r="9368" spans="4:5" ht="11.25" customHeight="1">
      <c r="D9368" s="78"/>
      <c r="E9368" s="79"/>
    </row>
    <row r="9369" spans="4:5" ht="11.25" customHeight="1">
      <c r="D9369" s="78"/>
      <c r="E9369" s="79"/>
    </row>
    <row r="9370" spans="4:5" ht="11.25" customHeight="1">
      <c r="D9370" s="78"/>
      <c r="E9370" s="79"/>
    </row>
    <row r="9371" spans="4:5" ht="11.25" customHeight="1">
      <c r="D9371" s="78"/>
      <c r="E9371" s="79"/>
    </row>
    <row r="9372" spans="4:5" ht="11.25" customHeight="1">
      <c r="D9372" s="78"/>
      <c r="E9372" s="79"/>
    </row>
    <row r="9373" spans="4:5" ht="11.25" customHeight="1">
      <c r="D9373" s="78"/>
      <c r="E9373" s="79"/>
    </row>
    <row r="9374" spans="4:5" ht="11.25" customHeight="1">
      <c r="D9374" s="78"/>
      <c r="E9374" s="79"/>
    </row>
    <row r="9375" spans="4:5" ht="11.25" customHeight="1">
      <c r="D9375" s="78"/>
      <c r="E9375" s="79"/>
    </row>
    <row r="9376" spans="4:5" ht="11.25" customHeight="1">
      <c r="D9376" s="78"/>
      <c r="E9376" s="79"/>
    </row>
    <row r="9377" spans="4:5" ht="11.25" customHeight="1">
      <c r="D9377" s="78"/>
      <c r="E9377" s="79"/>
    </row>
    <row r="9378" spans="4:5" ht="11.25" customHeight="1">
      <c r="D9378" s="78"/>
      <c r="E9378" s="79"/>
    </row>
    <row r="9379" spans="4:5" ht="11.25" customHeight="1">
      <c r="D9379" s="78"/>
      <c r="E9379" s="79"/>
    </row>
    <row r="9380" spans="4:5" ht="11.25" customHeight="1">
      <c r="D9380" s="78"/>
      <c r="E9380" s="79"/>
    </row>
    <row r="9381" spans="4:5" ht="11.25" customHeight="1">
      <c r="D9381" s="78"/>
      <c r="E9381" s="79"/>
    </row>
    <row r="9382" spans="4:5" ht="11.25" customHeight="1">
      <c r="D9382" s="78"/>
      <c r="E9382" s="79"/>
    </row>
    <row r="9383" spans="4:5" ht="11.25" customHeight="1">
      <c r="D9383" s="78"/>
      <c r="E9383" s="79"/>
    </row>
    <row r="9384" spans="4:5" ht="11.25" customHeight="1">
      <c r="D9384" s="78"/>
      <c r="E9384" s="79"/>
    </row>
    <row r="9385" spans="4:5" ht="11.25" customHeight="1">
      <c r="D9385" s="78"/>
      <c r="E9385" s="79"/>
    </row>
    <row r="9386" spans="4:5" ht="11.25" customHeight="1">
      <c r="D9386" s="78"/>
      <c r="E9386" s="79"/>
    </row>
    <row r="9387" spans="4:5" ht="11.25" customHeight="1">
      <c r="D9387" s="78"/>
      <c r="E9387" s="79"/>
    </row>
    <row r="9388" spans="4:5" ht="11.25" customHeight="1">
      <c r="D9388" s="78"/>
      <c r="E9388" s="79"/>
    </row>
    <row r="9389" spans="4:5" ht="11.25" customHeight="1">
      <c r="D9389" s="78"/>
      <c r="E9389" s="79"/>
    </row>
    <row r="9390" spans="4:5" ht="11.25" customHeight="1">
      <c r="D9390" s="78"/>
      <c r="E9390" s="79"/>
    </row>
    <row r="9391" spans="4:5" ht="11.25" customHeight="1">
      <c r="D9391" s="78"/>
      <c r="E9391" s="79"/>
    </row>
    <row r="9392" spans="4:5" ht="11.25" customHeight="1">
      <c r="D9392" s="78"/>
      <c r="E9392" s="79"/>
    </row>
    <row r="9393" spans="4:5" ht="11.25" customHeight="1">
      <c r="D9393" s="78"/>
      <c r="E9393" s="79"/>
    </row>
    <row r="9394" spans="4:5" ht="11.25" customHeight="1">
      <c r="D9394" s="78"/>
      <c r="E9394" s="79"/>
    </row>
    <row r="9395" spans="4:5" ht="11.25" customHeight="1">
      <c r="D9395" s="78"/>
      <c r="E9395" s="79"/>
    </row>
    <row r="9396" spans="4:5" ht="11.25" customHeight="1">
      <c r="D9396" s="78"/>
      <c r="E9396" s="79"/>
    </row>
    <row r="9397" spans="4:5" ht="11.25" customHeight="1">
      <c r="D9397" s="78"/>
      <c r="E9397" s="79"/>
    </row>
    <row r="9398" spans="4:5" ht="11.25" customHeight="1">
      <c r="D9398" s="78"/>
      <c r="E9398" s="79"/>
    </row>
    <row r="9399" spans="4:5" ht="11.25" customHeight="1">
      <c r="D9399" s="78"/>
      <c r="E9399" s="79"/>
    </row>
    <row r="9400" spans="4:5" ht="11.25" customHeight="1">
      <c r="D9400" s="78"/>
      <c r="E9400" s="79"/>
    </row>
    <row r="9401" spans="4:5" ht="11.25" customHeight="1">
      <c r="D9401" s="78"/>
      <c r="E9401" s="79"/>
    </row>
    <row r="9402" spans="4:5" ht="11.25" customHeight="1">
      <c r="D9402" s="78"/>
      <c r="E9402" s="79"/>
    </row>
    <row r="9403" spans="4:5" ht="11.25" customHeight="1">
      <c r="D9403" s="78"/>
      <c r="E9403" s="79"/>
    </row>
    <row r="9404" spans="4:5" ht="11.25" customHeight="1">
      <c r="D9404" s="78"/>
      <c r="E9404" s="79"/>
    </row>
    <row r="9405" spans="4:5" ht="11.25" customHeight="1">
      <c r="D9405" s="78"/>
      <c r="E9405" s="79"/>
    </row>
    <row r="9406" spans="4:5" ht="11.25" customHeight="1">
      <c r="D9406" s="78"/>
      <c r="E9406" s="79"/>
    </row>
    <row r="9407" spans="4:5" ht="11.25" customHeight="1">
      <c r="D9407" s="78"/>
      <c r="E9407" s="79"/>
    </row>
    <row r="9408" spans="4:5" ht="11.25" customHeight="1">
      <c r="D9408" s="78"/>
      <c r="E9408" s="79"/>
    </row>
    <row r="9409" spans="4:5" ht="11.25" customHeight="1">
      <c r="D9409" s="78"/>
      <c r="E9409" s="79"/>
    </row>
    <row r="9410" spans="4:5" ht="11.25" customHeight="1">
      <c r="D9410" s="78"/>
      <c r="E9410" s="79"/>
    </row>
    <row r="9411" spans="4:5" ht="11.25" customHeight="1">
      <c r="D9411" s="78"/>
      <c r="E9411" s="79"/>
    </row>
    <row r="9412" spans="4:5" ht="11.25" customHeight="1">
      <c r="D9412" s="78"/>
      <c r="E9412" s="79"/>
    </row>
    <row r="9413" spans="4:5" ht="11.25" customHeight="1">
      <c r="D9413" s="78"/>
      <c r="E9413" s="79"/>
    </row>
    <row r="9414" spans="4:5" ht="11.25" customHeight="1">
      <c r="D9414" s="78"/>
      <c r="E9414" s="79"/>
    </row>
    <row r="9415" spans="4:5" ht="11.25" customHeight="1">
      <c r="D9415" s="78"/>
      <c r="E9415" s="79"/>
    </row>
    <row r="9416" spans="4:5" ht="11.25" customHeight="1">
      <c r="D9416" s="78"/>
      <c r="E9416" s="79"/>
    </row>
    <row r="9417" spans="4:5" ht="11.25" customHeight="1">
      <c r="D9417" s="78"/>
      <c r="E9417" s="79"/>
    </row>
    <row r="9418" spans="4:5" ht="11.25" customHeight="1">
      <c r="D9418" s="78"/>
      <c r="E9418" s="79"/>
    </row>
    <row r="9419" spans="4:5" ht="11.25" customHeight="1">
      <c r="D9419" s="78"/>
      <c r="E9419" s="79"/>
    </row>
    <row r="9420" spans="4:5" ht="11.25" customHeight="1">
      <c r="D9420" s="78"/>
      <c r="E9420" s="79"/>
    </row>
    <row r="9421" spans="4:5" ht="11.25" customHeight="1">
      <c r="D9421" s="78"/>
      <c r="E9421" s="79"/>
    </row>
    <row r="9422" spans="4:5" ht="11.25" customHeight="1">
      <c r="D9422" s="78"/>
      <c r="E9422" s="79"/>
    </row>
    <row r="9423" spans="4:5" ht="11.25" customHeight="1">
      <c r="D9423" s="78"/>
      <c r="E9423" s="79"/>
    </row>
    <row r="9424" spans="4:5" ht="11.25" customHeight="1">
      <c r="D9424" s="78"/>
      <c r="E9424" s="79"/>
    </row>
    <row r="9425" spans="4:5" ht="11.25" customHeight="1">
      <c r="D9425" s="78"/>
      <c r="E9425" s="79"/>
    </row>
    <row r="9426" spans="4:5" ht="11.25" customHeight="1">
      <c r="D9426" s="78"/>
      <c r="E9426" s="79"/>
    </row>
    <row r="9427" spans="4:5" ht="11.25" customHeight="1">
      <c r="D9427" s="78"/>
      <c r="E9427" s="79"/>
    </row>
    <row r="9428" spans="4:5" ht="11.25" customHeight="1">
      <c r="D9428" s="78"/>
      <c r="E9428" s="79"/>
    </row>
    <row r="9429" spans="4:5" ht="11.25" customHeight="1">
      <c r="D9429" s="78"/>
      <c r="E9429" s="79"/>
    </row>
    <row r="9430" spans="4:5" ht="11.25" customHeight="1">
      <c r="D9430" s="78"/>
      <c r="E9430" s="79"/>
    </row>
    <row r="9431" spans="4:5" ht="11.25" customHeight="1">
      <c r="D9431" s="78"/>
      <c r="E9431" s="79"/>
    </row>
    <row r="9432" spans="4:5" ht="11.25" customHeight="1">
      <c r="D9432" s="78"/>
      <c r="E9432" s="79"/>
    </row>
    <row r="9433" spans="4:5" ht="11.25" customHeight="1">
      <c r="D9433" s="78"/>
      <c r="E9433" s="79"/>
    </row>
    <row r="9434" spans="4:5" ht="11.25" customHeight="1">
      <c r="D9434" s="78"/>
      <c r="E9434" s="79"/>
    </row>
    <row r="9435" spans="4:5" ht="11.25" customHeight="1">
      <c r="D9435" s="78"/>
      <c r="E9435" s="79"/>
    </row>
    <row r="9436" spans="4:5" ht="11.25" customHeight="1">
      <c r="D9436" s="78"/>
      <c r="E9436" s="79"/>
    </row>
    <row r="9437" spans="4:5" ht="11.25" customHeight="1">
      <c r="D9437" s="78"/>
      <c r="E9437" s="79"/>
    </row>
    <row r="9438" spans="4:5" ht="11.25" customHeight="1">
      <c r="D9438" s="78"/>
      <c r="E9438" s="79"/>
    </row>
    <row r="9439" spans="4:5" ht="11.25" customHeight="1">
      <c r="D9439" s="78"/>
      <c r="E9439" s="79"/>
    </row>
    <row r="9440" spans="4:5" ht="11.25" customHeight="1">
      <c r="D9440" s="78"/>
      <c r="E9440" s="79"/>
    </row>
    <row r="9441" spans="4:5" ht="11.25" customHeight="1">
      <c r="D9441" s="78"/>
      <c r="E9441" s="79"/>
    </row>
    <row r="9442" spans="4:5" ht="11.25" customHeight="1">
      <c r="D9442" s="78"/>
      <c r="E9442" s="79"/>
    </row>
    <row r="9443" spans="4:5" ht="11.25" customHeight="1">
      <c r="D9443" s="78"/>
      <c r="E9443" s="79"/>
    </row>
    <row r="9444" spans="4:5" ht="11.25" customHeight="1">
      <c r="D9444" s="78"/>
      <c r="E9444" s="79"/>
    </row>
    <row r="9445" spans="4:5" ht="11.25" customHeight="1">
      <c r="D9445" s="78"/>
      <c r="E9445" s="79"/>
    </row>
    <row r="9446" spans="4:5" ht="11.25" customHeight="1">
      <c r="D9446" s="78"/>
      <c r="E9446" s="79"/>
    </row>
    <row r="9447" spans="4:5" ht="11.25" customHeight="1">
      <c r="D9447" s="78"/>
      <c r="E9447" s="79"/>
    </row>
    <row r="9448" spans="4:5" ht="11.25" customHeight="1">
      <c r="D9448" s="78"/>
      <c r="E9448" s="79"/>
    </row>
    <row r="9449" spans="4:5" ht="11.25" customHeight="1">
      <c r="D9449" s="78"/>
      <c r="E9449" s="79"/>
    </row>
    <row r="9450" spans="4:5" ht="11.25" customHeight="1">
      <c r="D9450" s="78"/>
      <c r="E9450" s="79"/>
    </row>
    <row r="9451" spans="4:5" ht="11.25" customHeight="1">
      <c r="D9451" s="78"/>
      <c r="E9451" s="79"/>
    </row>
    <row r="9452" spans="4:5" ht="11.25" customHeight="1">
      <c r="D9452" s="78"/>
      <c r="E9452" s="79"/>
    </row>
    <row r="9453" spans="4:5" ht="11.25" customHeight="1">
      <c r="D9453" s="78"/>
      <c r="E9453" s="79"/>
    </row>
    <row r="9454" spans="4:5" ht="11.25" customHeight="1">
      <c r="D9454" s="78"/>
      <c r="E9454" s="79"/>
    </row>
    <row r="9455" spans="4:5" ht="11.25" customHeight="1">
      <c r="D9455" s="78"/>
      <c r="E9455" s="79"/>
    </row>
    <row r="9456" spans="4:5" ht="11.25" customHeight="1">
      <c r="D9456" s="78"/>
      <c r="E9456" s="79"/>
    </row>
    <row r="9457" spans="4:5" ht="11.25" customHeight="1">
      <c r="D9457" s="78"/>
      <c r="E9457" s="79"/>
    </row>
    <row r="9458" spans="4:5" ht="11.25" customHeight="1">
      <c r="D9458" s="78"/>
      <c r="E9458" s="79"/>
    </row>
    <row r="9459" spans="4:5" ht="11.25" customHeight="1">
      <c r="D9459" s="78"/>
      <c r="E9459" s="79"/>
    </row>
    <row r="9460" spans="4:5" ht="11.25" customHeight="1">
      <c r="D9460" s="78"/>
      <c r="E9460" s="79"/>
    </row>
    <row r="9461" spans="4:5" ht="11.25" customHeight="1">
      <c r="D9461" s="78"/>
      <c r="E9461" s="79"/>
    </row>
    <row r="9462" spans="4:5" ht="11.25" customHeight="1">
      <c r="D9462" s="78"/>
      <c r="E9462" s="79"/>
    </row>
    <row r="9463" spans="4:5" ht="11.25" customHeight="1">
      <c r="D9463" s="78"/>
      <c r="E9463" s="79"/>
    </row>
    <row r="9464" spans="4:5" ht="11.25" customHeight="1">
      <c r="D9464" s="78"/>
      <c r="E9464" s="79"/>
    </row>
    <row r="9465" spans="4:5" ht="11.25" customHeight="1">
      <c r="D9465" s="78"/>
      <c r="E9465" s="79"/>
    </row>
    <row r="9466" spans="4:5" ht="11.25" customHeight="1">
      <c r="D9466" s="78"/>
      <c r="E9466" s="79"/>
    </row>
    <row r="9467" spans="4:5" ht="11.25" customHeight="1">
      <c r="D9467" s="78"/>
      <c r="E9467" s="79"/>
    </row>
    <row r="9468" spans="4:5" ht="11.25" customHeight="1">
      <c r="D9468" s="78"/>
      <c r="E9468" s="79"/>
    </row>
    <row r="9469" spans="4:5" ht="11.25" customHeight="1">
      <c r="D9469" s="78"/>
      <c r="E9469" s="79"/>
    </row>
    <row r="9470" spans="4:5" ht="11.25" customHeight="1">
      <c r="D9470" s="78"/>
      <c r="E9470" s="79"/>
    </row>
    <row r="9471" spans="4:5" ht="11.25" customHeight="1">
      <c r="D9471" s="78"/>
      <c r="E9471" s="79"/>
    </row>
    <row r="9472" spans="4:5" ht="11.25" customHeight="1">
      <c r="D9472" s="78"/>
      <c r="E9472" s="79"/>
    </row>
    <row r="9473" spans="4:5" ht="11.25" customHeight="1">
      <c r="D9473" s="78"/>
      <c r="E9473" s="79"/>
    </row>
    <row r="9474" spans="4:5" ht="11.25" customHeight="1">
      <c r="D9474" s="78"/>
      <c r="E9474" s="79"/>
    </row>
    <row r="9475" spans="4:5" ht="11.25" customHeight="1">
      <c r="D9475" s="78"/>
      <c r="E9475" s="79"/>
    </row>
    <row r="9476" spans="4:5" ht="11.25" customHeight="1">
      <c r="D9476" s="78"/>
      <c r="E9476" s="79"/>
    </row>
    <row r="9477" spans="4:5" ht="11.25" customHeight="1">
      <c r="D9477" s="78"/>
      <c r="E9477" s="79"/>
    </row>
    <row r="9478" spans="4:5" ht="11.25" customHeight="1">
      <c r="D9478" s="78"/>
      <c r="E9478" s="79"/>
    </row>
    <row r="9479" spans="4:5" ht="11.25" customHeight="1">
      <c r="D9479" s="78"/>
      <c r="E9479" s="79"/>
    </row>
    <row r="9480" spans="4:5" ht="11.25" customHeight="1">
      <c r="D9480" s="78"/>
      <c r="E9480" s="79"/>
    </row>
    <row r="9481" spans="4:5" ht="11.25" customHeight="1">
      <c r="D9481" s="78"/>
      <c r="E9481" s="79"/>
    </row>
    <row r="9482" spans="4:5" ht="11.25" customHeight="1">
      <c r="D9482" s="78"/>
      <c r="E9482" s="79"/>
    </row>
    <row r="9483" spans="4:5" ht="11.25" customHeight="1">
      <c r="D9483" s="78"/>
      <c r="E9483" s="79"/>
    </row>
    <row r="9484" spans="4:5" ht="11.25" customHeight="1">
      <c r="D9484" s="78"/>
      <c r="E9484" s="79"/>
    </row>
    <row r="9485" spans="4:5" ht="11.25" customHeight="1">
      <c r="D9485" s="78"/>
      <c r="E9485" s="79"/>
    </row>
    <row r="9486" spans="4:5" ht="11.25" customHeight="1">
      <c r="D9486" s="78"/>
      <c r="E9486" s="79"/>
    </row>
    <row r="9487" spans="4:5" ht="11.25" customHeight="1">
      <c r="D9487" s="78"/>
      <c r="E9487" s="79"/>
    </row>
    <row r="9488" spans="4:5" ht="11.25" customHeight="1">
      <c r="D9488" s="78"/>
      <c r="E9488" s="79"/>
    </row>
    <row r="9489" spans="4:5" ht="11.25" customHeight="1">
      <c r="D9489" s="78"/>
      <c r="E9489" s="79"/>
    </row>
    <row r="9490" spans="4:5" ht="11.25" customHeight="1">
      <c r="D9490" s="78"/>
      <c r="E9490" s="79"/>
    </row>
    <row r="9491" spans="4:5" ht="11.25" customHeight="1">
      <c r="D9491" s="78"/>
      <c r="E9491" s="79"/>
    </row>
    <row r="9492" spans="4:5" ht="11.25" customHeight="1">
      <c r="D9492" s="78"/>
      <c r="E9492" s="79"/>
    </row>
    <row r="9493" spans="4:5" ht="11.25" customHeight="1">
      <c r="D9493" s="78"/>
      <c r="E9493" s="79"/>
    </row>
    <row r="9494" spans="4:5" ht="11.25" customHeight="1">
      <c r="D9494" s="78"/>
      <c r="E9494" s="79"/>
    </row>
    <row r="9495" spans="4:5" ht="11.25" customHeight="1">
      <c r="D9495" s="78"/>
      <c r="E9495" s="79"/>
    </row>
    <row r="9496" spans="4:5" ht="11.25" customHeight="1">
      <c r="D9496" s="78"/>
      <c r="E9496" s="79"/>
    </row>
    <row r="9497" spans="4:5" ht="11.25" customHeight="1">
      <c r="D9497" s="78"/>
      <c r="E9497" s="79"/>
    </row>
    <row r="9498" spans="4:5" ht="11.25" customHeight="1">
      <c r="D9498" s="78"/>
      <c r="E9498" s="79"/>
    </row>
    <row r="9499" spans="4:5" ht="11.25" customHeight="1">
      <c r="D9499" s="78"/>
      <c r="E9499" s="79"/>
    </row>
    <row r="9500" spans="4:5" ht="11.25" customHeight="1">
      <c r="D9500" s="78"/>
      <c r="E9500" s="79"/>
    </row>
    <row r="9501" spans="4:5" ht="11.25" customHeight="1">
      <c r="D9501" s="78"/>
      <c r="E9501" s="79"/>
    </row>
    <row r="9502" spans="4:5" ht="11.25" customHeight="1">
      <c r="D9502" s="78"/>
      <c r="E9502" s="79"/>
    </row>
    <row r="9503" spans="4:5" ht="11.25" customHeight="1">
      <c r="D9503" s="78"/>
      <c r="E9503" s="79"/>
    </row>
    <row r="9504" spans="4:5" ht="11.25" customHeight="1">
      <c r="D9504" s="78"/>
      <c r="E9504" s="79"/>
    </row>
    <row r="9505" spans="4:5" ht="11.25" customHeight="1">
      <c r="D9505" s="78"/>
      <c r="E9505" s="79"/>
    </row>
    <row r="9506" spans="4:5" ht="11.25" customHeight="1">
      <c r="D9506" s="78"/>
      <c r="E9506" s="79"/>
    </row>
    <row r="9507" spans="4:5" ht="11.25" customHeight="1">
      <c r="D9507" s="78"/>
      <c r="E9507" s="79"/>
    </row>
    <row r="9508" spans="4:5" ht="11.25" customHeight="1">
      <c r="D9508" s="78"/>
      <c r="E9508" s="79"/>
    </row>
    <row r="9509" spans="4:5" ht="11.25" customHeight="1">
      <c r="D9509" s="78"/>
      <c r="E9509" s="79"/>
    </row>
    <row r="9510" spans="4:5" ht="11.25" customHeight="1">
      <c r="D9510" s="78"/>
      <c r="E9510" s="79"/>
    </row>
    <row r="9511" spans="4:5" ht="11.25" customHeight="1">
      <c r="D9511" s="78"/>
      <c r="E9511" s="79"/>
    </row>
    <row r="9512" spans="4:5" ht="11.25" customHeight="1">
      <c r="D9512" s="78"/>
      <c r="E9512" s="79"/>
    </row>
    <row r="9513" spans="4:5" ht="11.25" customHeight="1">
      <c r="D9513" s="78"/>
      <c r="E9513" s="79"/>
    </row>
    <row r="9514" spans="4:5" ht="11.25" customHeight="1">
      <c r="D9514" s="78"/>
      <c r="E9514" s="79"/>
    </row>
    <row r="9515" spans="4:5" ht="11.25" customHeight="1">
      <c r="D9515" s="78"/>
      <c r="E9515" s="79"/>
    </row>
    <row r="9516" spans="4:5" ht="11.25" customHeight="1">
      <c r="D9516" s="78"/>
      <c r="E9516" s="79"/>
    </row>
    <row r="9517" spans="4:5" ht="11.25" customHeight="1">
      <c r="D9517" s="78"/>
      <c r="E9517" s="79"/>
    </row>
    <row r="9518" spans="4:5" ht="11.25" customHeight="1">
      <c r="D9518" s="78"/>
      <c r="E9518" s="79"/>
    </row>
    <row r="9519" spans="4:5" ht="11.25" customHeight="1">
      <c r="D9519" s="78"/>
      <c r="E9519" s="79"/>
    </row>
    <row r="9520" spans="4:5" ht="11.25" customHeight="1">
      <c r="D9520" s="78"/>
      <c r="E9520" s="79"/>
    </row>
    <row r="9521" spans="4:5" ht="11.25" customHeight="1">
      <c r="D9521" s="78"/>
      <c r="E9521" s="79"/>
    </row>
    <row r="9522" spans="4:5" ht="11.25" customHeight="1">
      <c r="D9522" s="78"/>
      <c r="E9522" s="79"/>
    </row>
    <row r="9523" spans="4:5" ht="11.25" customHeight="1">
      <c r="D9523" s="78"/>
      <c r="E9523" s="79"/>
    </row>
    <row r="9524" spans="4:5" ht="11.25" customHeight="1">
      <c r="D9524" s="78"/>
      <c r="E9524" s="79"/>
    </row>
    <row r="9525" spans="4:5" ht="11.25" customHeight="1">
      <c r="D9525" s="78"/>
      <c r="E9525" s="79"/>
    </row>
    <row r="9526" spans="4:5" ht="11.25" customHeight="1">
      <c r="D9526" s="78"/>
      <c r="E9526" s="79"/>
    </row>
    <row r="9527" spans="4:5" ht="11.25" customHeight="1">
      <c r="D9527" s="78"/>
      <c r="E9527" s="79"/>
    </row>
    <row r="9528" spans="4:5" ht="11.25" customHeight="1">
      <c r="D9528" s="78"/>
      <c r="E9528" s="79"/>
    </row>
    <row r="9529" spans="4:5" ht="11.25" customHeight="1">
      <c r="D9529" s="78"/>
      <c r="E9529" s="79"/>
    </row>
    <row r="9530" spans="4:5" ht="11.25" customHeight="1">
      <c r="D9530" s="78"/>
      <c r="E9530" s="79"/>
    </row>
    <row r="9531" spans="4:5" ht="11.25" customHeight="1">
      <c r="D9531" s="78"/>
      <c r="E9531" s="79"/>
    </row>
    <row r="9532" spans="4:5" ht="11.25" customHeight="1">
      <c r="D9532" s="78"/>
      <c r="E9532" s="79"/>
    </row>
    <row r="9533" spans="4:5" ht="11.25" customHeight="1">
      <c r="D9533" s="78"/>
      <c r="E9533" s="79"/>
    </row>
    <row r="9534" spans="4:5" ht="11.25" customHeight="1">
      <c r="D9534" s="78"/>
      <c r="E9534" s="79"/>
    </row>
    <row r="9535" spans="4:5" ht="11.25" customHeight="1">
      <c r="D9535" s="78"/>
      <c r="E9535" s="79"/>
    </row>
    <row r="9536" spans="4:5" ht="11.25" customHeight="1">
      <c r="D9536" s="78"/>
      <c r="E9536" s="79"/>
    </row>
    <row r="9537" spans="4:5" ht="11.25" customHeight="1">
      <c r="D9537" s="78"/>
      <c r="E9537" s="79"/>
    </row>
    <row r="9538" spans="4:5" ht="11.25" customHeight="1">
      <c r="D9538" s="78"/>
      <c r="E9538" s="79"/>
    </row>
    <row r="9539" spans="4:5" ht="11.25" customHeight="1">
      <c r="D9539" s="78"/>
      <c r="E9539" s="79"/>
    </row>
    <row r="9540" spans="4:5" ht="11.25" customHeight="1">
      <c r="D9540" s="78"/>
      <c r="E9540" s="79"/>
    </row>
    <row r="9541" spans="4:5" ht="11.25" customHeight="1">
      <c r="D9541" s="78"/>
      <c r="E9541" s="79"/>
    </row>
    <row r="9542" spans="4:5" ht="11.25" customHeight="1">
      <c r="D9542" s="78"/>
      <c r="E9542" s="79"/>
    </row>
    <row r="9543" spans="4:5" ht="11.25" customHeight="1">
      <c r="D9543" s="78"/>
      <c r="E9543" s="79"/>
    </row>
    <row r="9544" spans="4:5" ht="11.25" customHeight="1">
      <c r="D9544" s="78"/>
      <c r="E9544" s="79"/>
    </row>
    <row r="9545" spans="4:5" ht="11.25" customHeight="1">
      <c r="D9545" s="78"/>
      <c r="E9545" s="79"/>
    </row>
    <row r="9546" spans="4:5" ht="11.25" customHeight="1">
      <c r="D9546" s="78"/>
      <c r="E9546" s="79"/>
    </row>
    <row r="9547" spans="4:5" ht="11.25" customHeight="1">
      <c r="D9547" s="78"/>
      <c r="E9547" s="79"/>
    </row>
    <row r="9548" spans="4:5" ht="11.25" customHeight="1">
      <c r="D9548" s="78"/>
      <c r="E9548" s="79"/>
    </row>
    <row r="9549" spans="4:5" ht="11.25" customHeight="1">
      <c r="D9549" s="78"/>
      <c r="E9549" s="79"/>
    </row>
    <row r="9550" spans="4:5" ht="11.25" customHeight="1">
      <c r="D9550" s="78"/>
      <c r="E9550" s="79"/>
    </row>
    <row r="9551" spans="4:5" ht="11.25" customHeight="1">
      <c r="D9551" s="78"/>
      <c r="E9551" s="79"/>
    </row>
    <row r="9552" spans="4:5" ht="11.25" customHeight="1">
      <c r="D9552" s="78"/>
      <c r="E9552" s="79"/>
    </row>
    <row r="9553" spans="4:5" ht="11.25" customHeight="1">
      <c r="D9553" s="78"/>
      <c r="E9553" s="79"/>
    </row>
    <row r="9554" spans="4:5" ht="11.25" customHeight="1">
      <c r="D9554" s="78"/>
      <c r="E9554" s="79"/>
    </row>
    <row r="9555" spans="4:5" ht="11.25" customHeight="1">
      <c r="D9555" s="78"/>
      <c r="E9555" s="79"/>
    </row>
    <row r="9556" spans="4:5" ht="11.25" customHeight="1">
      <c r="D9556" s="78"/>
      <c r="E9556" s="79"/>
    </row>
    <row r="9557" spans="4:5" ht="11.25" customHeight="1">
      <c r="D9557" s="78"/>
      <c r="E9557" s="79"/>
    </row>
    <row r="9558" spans="4:5" ht="11.25" customHeight="1">
      <c r="D9558" s="78"/>
      <c r="E9558" s="79"/>
    </row>
    <row r="9559" spans="4:5" ht="11.25" customHeight="1">
      <c r="D9559" s="78"/>
      <c r="E9559" s="79"/>
    </row>
    <row r="9560" spans="4:5" ht="11.25" customHeight="1">
      <c r="D9560" s="78"/>
      <c r="E9560" s="79"/>
    </row>
    <row r="9561" spans="4:5" ht="11.25" customHeight="1">
      <c r="D9561" s="78"/>
      <c r="E9561" s="79"/>
    </row>
    <row r="9562" spans="4:5" ht="11.25" customHeight="1">
      <c r="D9562" s="78"/>
      <c r="E9562" s="79"/>
    </row>
    <row r="9563" spans="4:5" ht="11.25" customHeight="1">
      <c r="D9563" s="78"/>
      <c r="E9563" s="79"/>
    </row>
    <row r="9564" spans="4:5" ht="11.25" customHeight="1">
      <c r="D9564" s="78"/>
      <c r="E9564" s="79"/>
    </row>
    <row r="9565" spans="4:5" ht="11.25" customHeight="1">
      <c r="D9565" s="78"/>
      <c r="E9565" s="79"/>
    </row>
    <row r="9566" spans="4:5" ht="11.25" customHeight="1">
      <c r="D9566" s="78"/>
      <c r="E9566" s="79"/>
    </row>
    <row r="9567" spans="4:5" ht="11.25" customHeight="1">
      <c r="D9567" s="78"/>
      <c r="E9567" s="79"/>
    </row>
    <row r="9568" spans="4:5" ht="11.25" customHeight="1">
      <c r="D9568" s="78"/>
      <c r="E9568" s="79"/>
    </row>
    <row r="9569" spans="4:5" ht="11.25" customHeight="1">
      <c r="D9569" s="78"/>
      <c r="E9569" s="79"/>
    </row>
    <row r="9570" spans="4:5" ht="11.25" customHeight="1">
      <c r="D9570" s="78"/>
      <c r="E9570" s="79"/>
    </row>
    <row r="9571" spans="4:5" ht="11.25" customHeight="1">
      <c r="D9571" s="78"/>
      <c r="E9571" s="79"/>
    </row>
    <row r="9572" spans="4:5" ht="11.25" customHeight="1">
      <c r="D9572" s="78"/>
      <c r="E9572" s="79"/>
    </row>
    <row r="9573" spans="4:5" ht="11.25" customHeight="1">
      <c r="D9573" s="78"/>
      <c r="E9573" s="79"/>
    </row>
    <row r="9574" spans="4:5" ht="11.25" customHeight="1">
      <c r="D9574" s="78"/>
      <c r="E9574" s="79"/>
    </row>
    <row r="9575" spans="4:5" ht="11.25" customHeight="1">
      <c r="D9575" s="78"/>
      <c r="E9575" s="79"/>
    </row>
    <row r="9576" spans="4:5" ht="11.25" customHeight="1">
      <c r="D9576" s="78"/>
      <c r="E9576" s="79"/>
    </row>
    <row r="9577" spans="4:5" ht="11.25" customHeight="1">
      <c r="D9577" s="78"/>
      <c r="E9577" s="79"/>
    </row>
    <row r="9578" spans="4:5" ht="11.25" customHeight="1">
      <c r="D9578" s="78"/>
      <c r="E9578" s="79"/>
    </row>
    <row r="9579" spans="4:5" ht="11.25" customHeight="1">
      <c r="D9579" s="78"/>
      <c r="E9579" s="79"/>
    </row>
    <row r="9580" spans="4:5" ht="11.25" customHeight="1">
      <c r="D9580" s="78"/>
      <c r="E9580" s="79"/>
    </row>
    <row r="9581" spans="4:5" ht="11.25" customHeight="1">
      <c r="D9581" s="78"/>
      <c r="E9581" s="79"/>
    </row>
    <row r="9582" spans="4:5" ht="11.25" customHeight="1">
      <c r="D9582" s="78"/>
      <c r="E9582" s="79"/>
    </row>
    <row r="9583" spans="4:5" ht="11.25" customHeight="1">
      <c r="D9583" s="78"/>
      <c r="E9583" s="79"/>
    </row>
    <row r="9584" spans="4:5" ht="11.25" customHeight="1">
      <c r="D9584" s="78"/>
      <c r="E9584" s="79"/>
    </row>
    <row r="9585" spans="4:5" ht="11.25" customHeight="1">
      <c r="D9585" s="78"/>
      <c r="E9585" s="79"/>
    </row>
    <row r="9586" spans="4:5" ht="11.25" customHeight="1">
      <c r="D9586" s="78"/>
      <c r="E9586" s="79"/>
    </row>
    <row r="9587" spans="4:5" ht="11.25" customHeight="1">
      <c r="D9587" s="78"/>
      <c r="E9587" s="79"/>
    </row>
    <row r="9588" spans="4:5" ht="11.25" customHeight="1">
      <c r="D9588" s="78"/>
      <c r="E9588" s="79"/>
    </row>
    <row r="9589" spans="4:5" ht="11.25" customHeight="1">
      <c r="D9589" s="78"/>
      <c r="E9589" s="79"/>
    </row>
    <row r="9590" spans="4:5" ht="11.25" customHeight="1">
      <c r="D9590" s="78"/>
      <c r="E9590" s="79"/>
    </row>
    <row r="9591" spans="4:5" ht="11.25" customHeight="1">
      <c r="D9591" s="78"/>
      <c r="E9591" s="79"/>
    </row>
    <row r="9592" spans="4:5" ht="11.25" customHeight="1">
      <c r="D9592" s="78"/>
      <c r="E9592" s="79"/>
    </row>
    <row r="9593" spans="4:5" ht="11.25" customHeight="1">
      <c r="D9593" s="78"/>
      <c r="E9593" s="79"/>
    </row>
    <row r="9594" spans="4:5" ht="11.25" customHeight="1">
      <c r="D9594" s="78"/>
      <c r="E9594" s="79"/>
    </row>
    <row r="9595" spans="4:5" ht="11.25" customHeight="1">
      <c r="D9595" s="78"/>
      <c r="E9595" s="79"/>
    </row>
    <row r="9596" spans="4:5" ht="11.25" customHeight="1">
      <c r="D9596" s="78"/>
      <c r="E9596" s="79"/>
    </row>
    <row r="9597" spans="4:5" ht="11.25" customHeight="1">
      <c r="D9597" s="78"/>
      <c r="E9597" s="79"/>
    </row>
    <row r="9598" spans="4:5" ht="11.25" customHeight="1">
      <c r="D9598" s="78"/>
      <c r="E9598" s="79"/>
    </row>
    <row r="9599" spans="4:5" ht="11.25" customHeight="1">
      <c r="D9599" s="78"/>
      <c r="E9599" s="79"/>
    </row>
    <row r="9600" spans="4:5" ht="11.25" customHeight="1">
      <c r="D9600" s="78"/>
      <c r="E9600" s="79"/>
    </row>
    <row r="9601" spans="4:5" ht="11.25" customHeight="1">
      <c r="D9601" s="78"/>
      <c r="E9601" s="79"/>
    </row>
    <row r="9602" spans="4:5" ht="11.25" customHeight="1">
      <c r="D9602" s="78"/>
      <c r="E9602" s="79"/>
    </row>
    <row r="9603" spans="4:5" ht="11.25" customHeight="1">
      <c r="D9603" s="78"/>
      <c r="E9603" s="79"/>
    </row>
    <row r="9604" spans="4:5" ht="11.25" customHeight="1">
      <c r="D9604" s="78"/>
      <c r="E9604" s="79"/>
    </row>
    <row r="9605" spans="4:5" ht="11.25" customHeight="1">
      <c r="D9605" s="78"/>
      <c r="E9605" s="79"/>
    </row>
    <row r="9606" spans="4:5" ht="11.25" customHeight="1">
      <c r="D9606" s="78"/>
      <c r="E9606" s="79"/>
    </row>
    <row r="9607" spans="4:5" ht="11.25" customHeight="1">
      <c r="D9607" s="78"/>
      <c r="E9607" s="79"/>
    </row>
    <row r="9608" spans="4:5" ht="11.25" customHeight="1">
      <c r="D9608" s="78"/>
      <c r="E9608" s="79"/>
    </row>
    <row r="9609" spans="4:5" ht="11.25" customHeight="1">
      <c r="D9609" s="78"/>
      <c r="E9609" s="79"/>
    </row>
    <row r="9610" spans="4:5" ht="11.25" customHeight="1">
      <c r="D9610" s="78"/>
      <c r="E9610" s="79"/>
    </row>
    <row r="9611" spans="4:5" ht="11.25" customHeight="1">
      <c r="D9611" s="78"/>
      <c r="E9611" s="79"/>
    </row>
    <row r="9612" spans="4:5" ht="11.25" customHeight="1">
      <c r="D9612" s="78"/>
      <c r="E9612" s="79"/>
    </row>
    <row r="9613" spans="4:5" ht="11.25" customHeight="1">
      <c r="D9613" s="78"/>
      <c r="E9613" s="79"/>
    </row>
    <row r="9614" spans="4:5" ht="11.25" customHeight="1">
      <c r="D9614" s="78"/>
      <c r="E9614" s="79"/>
    </row>
    <row r="9615" spans="4:5" ht="11.25" customHeight="1">
      <c r="D9615" s="78"/>
      <c r="E9615" s="79"/>
    </row>
    <row r="9616" spans="4:5" ht="11.25" customHeight="1">
      <c r="D9616" s="78"/>
      <c r="E9616" s="79"/>
    </row>
    <row r="9617" spans="4:5" ht="11.25" customHeight="1">
      <c r="D9617" s="78"/>
      <c r="E9617" s="79"/>
    </row>
    <row r="9618" spans="4:5" ht="11.25" customHeight="1">
      <c r="D9618" s="78"/>
      <c r="E9618" s="79"/>
    </row>
    <row r="9619" spans="4:5" ht="11.25" customHeight="1">
      <c r="D9619" s="78"/>
      <c r="E9619" s="79"/>
    </row>
    <row r="9620" spans="4:5" ht="11.25" customHeight="1">
      <c r="D9620" s="78"/>
      <c r="E9620" s="79"/>
    </row>
    <row r="9621" spans="4:5" ht="11.25" customHeight="1">
      <c r="D9621" s="78"/>
      <c r="E9621" s="79"/>
    </row>
    <row r="9622" spans="4:5" ht="11.25" customHeight="1">
      <c r="D9622" s="78"/>
      <c r="E9622" s="79"/>
    </row>
    <row r="9623" spans="4:5" ht="11.25" customHeight="1">
      <c r="D9623" s="78"/>
      <c r="E9623" s="79"/>
    </row>
    <row r="9624" spans="4:5" ht="11.25" customHeight="1">
      <c r="D9624" s="78"/>
      <c r="E9624" s="79"/>
    </row>
    <row r="9625" spans="4:5" ht="11.25" customHeight="1">
      <c r="D9625" s="78"/>
      <c r="E9625" s="79"/>
    </row>
    <row r="9626" spans="4:5" ht="11.25" customHeight="1">
      <c r="D9626" s="78"/>
      <c r="E9626" s="79"/>
    </row>
    <row r="9627" spans="4:5" ht="11.25" customHeight="1">
      <c r="D9627" s="78"/>
      <c r="E9627" s="79"/>
    </row>
    <row r="9628" spans="4:5" ht="11.25" customHeight="1">
      <c r="D9628" s="78"/>
      <c r="E9628" s="79"/>
    </row>
    <row r="9629" spans="4:5" ht="11.25" customHeight="1">
      <c r="D9629" s="78"/>
      <c r="E9629" s="79"/>
    </row>
    <row r="9630" spans="4:5" ht="11.25" customHeight="1">
      <c r="D9630" s="78"/>
      <c r="E9630" s="79"/>
    </row>
    <row r="9631" spans="4:5" ht="11.25" customHeight="1">
      <c r="D9631" s="78"/>
      <c r="E9631" s="79"/>
    </row>
    <row r="9632" spans="4:5" ht="11.25" customHeight="1">
      <c r="D9632" s="78"/>
      <c r="E9632" s="79"/>
    </row>
    <row r="9633" spans="4:5" ht="11.25" customHeight="1">
      <c r="D9633" s="78"/>
      <c r="E9633" s="79"/>
    </row>
    <row r="9634" spans="4:5" ht="11.25" customHeight="1">
      <c r="D9634" s="78"/>
      <c r="E9634" s="79"/>
    </row>
    <row r="9635" spans="4:5" ht="11.25" customHeight="1">
      <c r="D9635" s="78"/>
      <c r="E9635" s="79"/>
    </row>
    <row r="9636" spans="4:5" ht="11.25" customHeight="1">
      <c r="D9636" s="78"/>
      <c r="E9636" s="79"/>
    </row>
    <row r="9637" spans="4:5" ht="11.25" customHeight="1">
      <c r="D9637" s="78"/>
      <c r="E9637" s="79"/>
    </row>
    <row r="9638" spans="4:5" ht="11.25" customHeight="1">
      <c r="D9638" s="78"/>
      <c r="E9638" s="79"/>
    </row>
    <row r="9639" spans="4:5" ht="11.25" customHeight="1">
      <c r="D9639" s="78"/>
      <c r="E9639" s="79"/>
    </row>
    <row r="9640" spans="4:5" ht="11.25" customHeight="1">
      <c r="D9640" s="78"/>
      <c r="E9640" s="79"/>
    </row>
    <row r="9641" spans="4:5" ht="11.25" customHeight="1">
      <c r="D9641" s="78"/>
      <c r="E9641" s="79"/>
    </row>
    <row r="9642" spans="4:5" ht="11.25" customHeight="1">
      <c r="D9642" s="78"/>
      <c r="E9642" s="79"/>
    </row>
    <row r="9643" spans="4:5" ht="11.25" customHeight="1">
      <c r="D9643" s="78"/>
      <c r="E9643" s="79"/>
    </row>
    <row r="9644" spans="4:5" ht="11.25" customHeight="1">
      <c r="D9644" s="78"/>
      <c r="E9644" s="79"/>
    </row>
    <row r="9645" spans="4:5" ht="11.25" customHeight="1">
      <c r="D9645" s="78"/>
      <c r="E9645" s="79"/>
    </row>
    <row r="9646" spans="4:5" ht="11.25" customHeight="1">
      <c r="D9646" s="78"/>
      <c r="E9646" s="79"/>
    </row>
    <row r="9647" spans="4:5" ht="11.25" customHeight="1">
      <c r="D9647" s="78"/>
      <c r="E9647" s="79"/>
    </row>
    <row r="9648" spans="4:5" ht="11.25" customHeight="1">
      <c r="D9648" s="78"/>
      <c r="E9648" s="79"/>
    </row>
    <row r="9649" spans="4:5" ht="11.25" customHeight="1">
      <c r="D9649" s="78"/>
      <c r="E9649" s="79"/>
    </row>
    <row r="9650" spans="4:5" ht="11.25" customHeight="1">
      <c r="D9650" s="78"/>
      <c r="E9650" s="79"/>
    </row>
    <row r="9651" spans="4:5" ht="11.25" customHeight="1">
      <c r="D9651" s="78"/>
      <c r="E9651" s="79"/>
    </row>
    <row r="9652" spans="4:5" ht="11.25" customHeight="1">
      <c r="D9652" s="78"/>
      <c r="E9652" s="79"/>
    </row>
    <row r="9653" spans="4:5" ht="11.25" customHeight="1">
      <c r="D9653" s="78"/>
      <c r="E9653" s="79"/>
    </row>
    <row r="9654" spans="4:5" ht="11.25" customHeight="1">
      <c r="D9654" s="78"/>
      <c r="E9654" s="79"/>
    </row>
    <row r="9655" spans="4:5" ht="11.25" customHeight="1">
      <c r="D9655" s="78"/>
      <c r="E9655" s="79"/>
    </row>
    <row r="9656" spans="4:5" ht="11.25" customHeight="1">
      <c r="D9656" s="78"/>
      <c r="E9656" s="79"/>
    </row>
    <row r="9657" spans="4:5" ht="11.25" customHeight="1">
      <c r="D9657" s="78"/>
      <c r="E9657" s="79"/>
    </row>
    <row r="9658" spans="4:5" ht="11.25" customHeight="1">
      <c r="D9658" s="78"/>
      <c r="E9658" s="79"/>
    </row>
    <row r="9659" spans="4:5" ht="11.25" customHeight="1">
      <c r="D9659" s="78"/>
      <c r="E9659" s="79"/>
    </row>
    <row r="9660" spans="4:5" ht="11.25" customHeight="1">
      <c r="D9660" s="78"/>
      <c r="E9660" s="79"/>
    </row>
    <row r="9661" spans="4:5" ht="11.25" customHeight="1">
      <c r="D9661" s="78"/>
      <c r="E9661" s="79"/>
    </row>
    <row r="9662" spans="4:5" ht="11.25" customHeight="1">
      <c r="D9662" s="78"/>
      <c r="E9662" s="79"/>
    </row>
    <row r="9663" spans="4:5" ht="11.25" customHeight="1">
      <c r="D9663" s="78"/>
      <c r="E9663" s="79"/>
    </row>
    <row r="9664" spans="4:5" ht="11.25" customHeight="1">
      <c r="D9664" s="78"/>
      <c r="E9664" s="79"/>
    </row>
    <row r="9665" spans="4:5" ht="11.25" customHeight="1">
      <c r="D9665" s="78"/>
      <c r="E9665" s="79"/>
    </row>
    <row r="9666" spans="4:5" ht="11.25" customHeight="1">
      <c r="D9666" s="78"/>
      <c r="E9666" s="79"/>
    </row>
    <row r="9667" spans="4:5" ht="11.25" customHeight="1">
      <c r="D9667" s="78"/>
      <c r="E9667" s="79"/>
    </row>
    <row r="9668" spans="4:5" ht="11.25" customHeight="1">
      <c r="D9668" s="78"/>
      <c r="E9668" s="79"/>
    </row>
    <row r="9669" spans="4:5" ht="11.25" customHeight="1">
      <c r="D9669" s="78"/>
      <c r="E9669" s="79"/>
    </row>
    <row r="9670" spans="4:5" ht="11.25" customHeight="1">
      <c r="D9670" s="78"/>
      <c r="E9670" s="79"/>
    </row>
    <row r="9671" spans="4:5" ht="11.25" customHeight="1">
      <c r="D9671" s="78"/>
      <c r="E9671" s="79"/>
    </row>
    <row r="9672" spans="4:5" ht="11.25" customHeight="1">
      <c r="D9672" s="78"/>
      <c r="E9672" s="79"/>
    </row>
    <row r="9673" spans="4:5" ht="11.25" customHeight="1">
      <c r="D9673" s="78"/>
      <c r="E9673" s="79"/>
    </row>
    <row r="9674" spans="4:5" ht="11.25" customHeight="1">
      <c r="D9674" s="78"/>
      <c r="E9674" s="79"/>
    </row>
    <row r="9675" spans="4:5" ht="11.25" customHeight="1">
      <c r="D9675" s="78"/>
      <c r="E9675" s="79"/>
    </row>
    <row r="9676" spans="4:5" ht="11.25" customHeight="1">
      <c r="D9676" s="78"/>
      <c r="E9676" s="79"/>
    </row>
    <row r="9677" spans="4:5" ht="11.25" customHeight="1">
      <c r="D9677" s="78"/>
      <c r="E9677" s="79"/>
    </row>
    <row r="9678" spans="4:5" ht="11.25" customHeight="1">
      <c r="D9678" s="78"/>
      <c r="E9678" s="79"/>
    </row>
    <row r="9679" spans="4:5" ht="11.25" customHeight="1">
      <c r="D9679" s="78"/>
      <c r="E9679" s="79"/>
    </row>
    <row r="9680" spans="4:5" ht="11.25" customHeight="1">
      <c r="D9680" s="78"/>
      <c r="E9680" s="79"/>
    </row>
    <row r="9681" spans="4:5" ht="11.25" customHeight="1">
      <c r="D9681" s="78"/>
      <c r="E9681" s="79"/>
    </row>
    <row r="9682" spans="4:5" ht="11.25" customHeight="1">
      <c r="D9682" s="78"/>
      <c r="E9682" s="79"/>
    </row>
    <row r="9683" spans="4:5" ht="11.25" customHeight="1">
      <c r="D9683" s="78"/>
      <c r="E9683" s="79"/>
    </row>
    <row r="9684" spans="4:5" ht="11.25" customHeight="1">
      <c r="D9684" s="78"/>
      <c r="E9684" s="79"/>
    </row>
    <row r="9685" spans="4:5" ht="11.25" customHeight="1">
      <c r="D9685" s="78"/>
      <c r="E9685" s="79"/>
    </row>
    <row r="9686" spans="4:5" ht="11.25" customHeight="1">
      <c r="D9686" s="78"/>
      <c r="E9686" s="79"/>
    </row>
    <row r="9687" spans="4:5" ht="11.25" customHeight="1">
      <c r="D9687" s="78"/>
      <c r="E9687" s="79"/>
    </row>
    <row r="9688" spans="4:5" ht="11.25" customHeight="1">
      <c r="D9688" s="78"/>
      <c r="E9688" s="79"/>
    </row>
    <row r="9689" spans="4:5" ht="11.25" customHeight="1">
      <c r="D9689" s="78"/>
      <c r="E9689" s="79"/>
    </row>
    <row r="9690" spans="4:5" ht="11.25" customHeight="1">
      <c r="D9690" s="78"/>
      <c r="E9690" s="79"/>
    </row>
    <row r="9691" spans="4:5" ht="11.25" customHeight="1">
      <c r="D9691" s="78"/>
      <c r="E9691" s="79"/>
    </row>
    <row r="9692" spans="4:5" ht="11.25" customHeight="1">
      <c r="D9692" s="78"/>
      <c r="E9692" s="79"/>
    </row>
    <row r="9693" spans="4:5" ht="11.25" customHeight="1">
      <c r="D9693" s="78"/>
      <c r="E9693" s="79"/>
    </row>
    <row r="9694" spans="4:5" ht="11.25" customHeight="1">
      <c r="D9694" s="78"/>
      <c r="E9694" s="79"/>
    </row>
    <row r="9695" spans="4:5" ht="11.25" customHeight="1">
      <c r="D9695" s="78"/>
      <c r="E9695" s="79"/>
    </row>
    <row r="9696" spans="4:5" ht="11.25" customHeight="1">
      <c r="D9696" s="78"/>
      <c r="E9696" s="79"/>
    </row>
    <row r="9697" spans="4:5" ht="11.25" customHeight="1">
      <c r="D9697" s="78"/>
      <c r="E9697" s="79"/>
    </row>
    <row r="9698" spans="4:5" ht="11.25" customHeight="1">
      <c r="D9698" s="78"/>
      <c r="E9698" s="79"/>
    </row>
    <row r="9699" spans="4:5" ht="11.25" customHeight="1">
      <c r="D9699" s="78"/>
      <c r="E9699" s="79"/>
    </row>
    <row r="9700" spans="4:5" ht="11.25" customHeight="1">
      <c r="D9700" s="78"/>
      <c r="E9700" s="79"/>
    </row>
    <row r="9701" spans="4:5" ht="11.25" customHeight="1">
      <c r="D9701" s="78"/>
      <c r="E9701" s="79"/>
    </row>
    <row r="9702" spans="4:5" ht="11.25" customHeight="1">
      <c r="D9702" s="78"/>
      <c r="E9702" s="79"/>
    </row>
    <row r="9703" spans="4:5" ht="11.25" customHeight="1">
      <c r="D9703" s="78"/>
      <c r="E9703" s="79"/>
    </row>
    <row r="9704" spans="4:5" ht="11.25" customHeight="1">
      <c r="D9704" s="78"/>
      <c r="E9704" s="79"/>
    </row>
    <row r="9705" spans="4:5" ht="11.25" customHeight="1">
      <c r="D9705" s="78"/>
      <c r="E9705" s="79"/>
    </row>
    <row r="9706" spans="4:5" ht="11.25" customHeight="1">
      <c r="D9706" s="78"/>
      <c r="E9706" s="79"/>
    </row>
    <row r="9707" spans="4:5" ht="11.25" customHeight="1">
      <c r="D9707" s="78"/>
      <c r="E9707" s="79"/>
    </row>
    <row r="9708" spans="4:5" ht="11.25" customHeight="1">
      <c r="D9708" s="78"/>
      <c r="E9708" s="79"/>
    </row>
    <row r="9709" spans="4:5" ht="11.25" customHeight="1">
      <c r="D9709" s="78"/>
      <c r="E9709" s="79"/>
    </row>
    <row r="9710" spans="4:5" ht="11.25" customHeight="1">
      <c r="D9710" s="78"/>
      <c r="E9710" s="79"/>
    </row>
    <row r="9711" spans="4:5" ht="11.25" customHeight="1">
      <c r="D9711" s="78"/>
      <c r="E9711" s="79"/>
    </row>
    <row r="9712" spans="4:5" ht="11.25" customHeight="1">
      <c r="D9712" s="78"/>
      <c r="E9712" s="79"/>
    </row>
    <row r="9713" spans="4:5" ht="11.25" customHeight="1">
      <c r="D9713" s="78"/>
      <c r="E9713" s="79"/>
    </row>
    <row r="9714" spans="4:5" ht="11.25" customHeight="1">
      <c r="D9714" s="78"/>
      <c r="E9714" s="79"/>
    </row>
    <row r="9715" spans="4:5" ht="11.25" customHeight="1">
      <c r="D9715" s="78"/>
      <c r="E9715" s="79"/>
    </row>
    <row r="9716" spans="4:5" ht="11.25" customHeight="1">
      <c r="D9716" s="78"/>
      <c r="E9716" s="79"/>
    </row>
    <row r="9717" spans="4:5" ht="11.25" customHeight="1">
      <c r="D9717" s="78"/>
      <c r="E9717" s="79"/>
    </row>
    <row r="9718" spans="4:5" ht="11.25" customHeight="1">
      <c r="D9718" s="78"/>
      <c r="E9718" s="79"/>
    </row>
    <row r="9719" spans="4:5" ht="11.25" customHeight="1">
      <c r="D9719" s="78"/>
      <c r="E9719" s="79"/>
    </row>
    <row r="9720" spans="4:5" ht="11.25" customHeight="1">
      <c r="D9720" s="78"/>
      <c r="E9720" s="79"/>
    </row>
    <row r="9721" spans="4:5" ht="11.25" customHeight="1">
      <c r="D9721" s="78"/>
      <c r="E9721" s="79"/>
    </row>
    <row r="9722" spans="4:5" ht="11.25" customHeight="1">
      <c r="D9722" s="78"/>
      <c r="E9722" s="79"/>
    </row>
    <row r="9723" spans="4:5" ht="11.25" customHeight="1">
      <c r="D9723" s="78"/>
      <c r="E9723" s="79"/>
    </row>
    <row r="9724" spans="4:5" ht="11.25" customHeight="1">
      <c r="D9724" s="78"/>
      <c r="E9724" s="79"/>
    </row>
    <row r="9725" spans="4:5" ht="11.25" customHeight="1">
      <c r="D9725" s="78"/>
      <c r="E9725" s="79"/>
    </row>
    <row r="9726" spans="4:5" ht="11.25" customHeight="1">
      <c r="D9726" s="78"/>
      <c r="E9726" s="79"/>
    </row>
    <row r="9727" spans="4:5" ht="11.25" customHeight="1">
      <c r="D9727" s="78"/>
      <c r="E9727" s="79"/>
    </row>
    <row r="9728" spans="4:5" ht="11.25" customHeight="1">
      <c r="D9728" s="78"/>
      <c r="E9728" s="79"/>
    </row>
    <row r="9729" spans="4:5" ht="11.25" customHeight="1">
      <c r="D9729" s="78"/>
      <c r="E9729" s="79"/>
    </row>
    <row r="9730" spans="4:5" ht="11.25" customHeight="1">
      <c r="D9730" s="78"/>
      <c r="E9730" s="79"/>
    </row>
    <row r="9731" spans="4:5" ht="11.25" customHeight="1">
      <c r="D9731" s="78"/>
      <c r="E9731" s="79"/>
    </row>
    <row r="9732" spans="4:5" ht="11.25" customHeight="1">
      <c r="D9732" s="78"/>
      <c r="E9732" s="79"/>
    </row>
    <row r="9733" spans="4:5" ht="11.25" customHeight="1">
      <c r="D9733" s="78"/>
      <c r="E9733" s="79"/>
    </row>
    <row r="9734" spans="4:5" ht="11.25" customHeight="1">
      <c r="D9734" s="78"/>
      <c r="E9734" s="79"/>
    </row>
    <row r="9735" spans="4:5" ht="11.25" customHeight="1">
      <c r="D9735" s="78"/>
      <c r="E9735" s="79"/>
    </row>
    <row r="9736" spans="4:5" ht="11.25" customHeight="1">
      <c r="D9736" s="78"/>
      <c r="E9736" s="79"/>
    </row>
    <row r="9737" spans="4:5" ht="11.25" customHeight="1">
      <c r="D9737" s="78"/>
      <c r="E9737" s="79"/>
    </row>
    <row r="9738" spans="4:5" ht="11.25" customHeight="1">
      <c r="D9738" s="78"/>
      <c r="E9738" s="79"/>
    </row>
    <row r="9739" spans="4:5" ht="11.25" customHeight="1">
      <c r="D9739" s="78"/>
      <c r="E9739" s="79"/>
    </row>
    <row r="9740" spans="4:5" ht="11.25" customHeight="1">
      <c r="D9740" s="78"/>
      <c r="E9740" s="79"/>
    </row>
    <row r="9741" spans="4:5" ht="11.25" customHeight="1">
      <c r="D9741" s="78"/>
      <c r="E9741" s="79"/>
    </row>
    <row r="9742" spans="4:5" ht="11.25" customHeight="1">
      <c r="D9742" s="78"/>
      <c r="E9742" s="79"/>
    </row>
    <row r="9743" spans="4:5" ht="11.25" customHeight="1">
      <c r="D9743" s="78"/>
      <c r="E9743" s="79"/>
    </row>
    <row r="9744" spans="4:5" ht="11.25" customHeight="1">
      <c r="D9744" s="78"/>
      <c r="E9744" s="79"/>
    </row>
    <row r="9745" spans="4:5" ht="11.25" customHeight="1">
      <c r="D9745" s="78"/>
      <c r="E9745" s="79"/>
    </row>
    <row r="9746" spans="4:5" ht="11.25" customHeight="1">
      <c r="D9746" s="78"/>
      <c r="E9746" s="79"/>
    </row>
    <row r="9747" spans="4:5" ht="11.25" customHeight="1">
      <c r="D9747" s="78"/>
      <c r="E9747" s="79"/>
    </row>
    <row r="9748" spans="4:5" ht="11.25" customHeight="1">
      <c r="D9748" s="78"/>
      <c r="E9748" s="79"/>
    </row>
    <row r="9749" spans="4:5" ht="11.25" customHeight="1">
      <c r="D9749" s="78"/>
      <c r="E9749" s="79"/>
    </row>
    <row r="9750" spans="4:5" ht="11.25" customHeight="1">
      <c r="D9750" s="78"/>
      <c r="E9750" s="79"/>
    </row>
    <row r="9751" spans="4:5" ht="11.25" customHeight="1">
      <c r="D9751" s="78"/>
      <c r="E9751" s="79"/>
    </row>
    <row r="9752" spans="4:5" ht="11.25" customHeight="1">
      <c r="D9752" s="78"/>
      <c r="E9752" s="79"/>
    </row>
    <row r="9753" spans="4:5" ht="11.25" customHeight="1">
      <c r="D9753" s="78"/>
      <c r="E9753" s="79"/>
    </row>
    <row r="9754" spans="4:5" ht="11.25" customHeight="1">
      <c r="D9754" s="78"/>
      <c r="E9754" s="79"/>
    </row>
    <row r="9755" spans="4:5" ht="11.25" customHeight="1">
      <c r="D9755" s="78"/>
      <c r="E9755" s="79"/>
    </row>
    <row r="9756" spans="4:5" ht="11.25" customHeight="1">
      <c r="D9756" s="78"/>
      <c r="E9756" s="79"/>
    </row>
    <row r="9757" spans="4:5" ht="11.25" customHeight="1">
      <c r="D9757" s="78"/>
      <c r="E9757" s="79"/>
    </row>
    <row r="9758" spans="4:5" ht="11.25" customHeight="1">
      <c r="D9758" s="78"/>
      <c r="E9758" s="79"/>
    </row>
    <row r="9759" spans="4:5" ht="11.25" customHeight="1">
      <c r="D9759" s="78"/>
      <c r="E9759" s="79"/>
    </row>
    <row r="9760" spans="4:5" ht="11.25" customHeight="1">
      <c r="D9760" s="78"/>
      <c r="E9760" s="79"/>
    </row>
    <row r="9761" spans="4:5" ht="11.25" customHeight="1">
      <c r="D9761" s="78"/>
      <c r="E9761" s="79"/>
    </row>
    <row r="9762" spans="4:5" ht="11.25" customHeight="1">
      <c r="D9762" s="78"/>
      <c r="E9762" s="79"/>
    </row>
    <row r="9763" spans="4:5" ht="11.25" customHeight="1">
      <c r="D9763" s="78"/>
      <c r="E9763" s="79"/>
    </row>
    <row r="9764" spans="4:5" ht="11.25" customHeight="1">
      <c r="D9764" s="78"/>
      <c r="E9764" s="79"/>
    </row>
    <row r="9765" spans="4:5" ht="11.25" customHeight="1">
      <c r="D9765" s="78"/>
      <c r="E9765" s="79"/>
    </row>
    <row r="9766" spans="4:5" ht="11.25" customHeight="1">
      <c r="D9766" s="78"/>
      <c r="E9766" s="79"/>
    </row>
    <row r="9767" spans="4:5" ht="11.25" customHeight="1">
      <c r="D9767" s="78"/>
      <c r="E9767" s="79"/>
    </row>
    <row r="9768" spans="4:5" ht="11.25" customHeight="1">
      <c r="D9768" s="78"/>
      <c r="E9768" s="79"/>
    </row>
    <row r="9769" spans="4:5" ht="11.25" customHeight="1">
      <c r="D9769" s="78"/>
      <c r="E9769" s="79"/>
    </row>
    <row r="9770" spans="4:5" ht="11.25" customHeight="1">
      <c r="D9770" s="78"/>
      <c r="E9770" s="79"/>
    </row>
    <row r="9771" spans="4:5" ht="11.25" customHeight="1">
      <c r="D9771" s="78"/>
      <c r="E9771" s="79"/>
    </row>
    <row r="9772" spans="4:5" ht="11.25" customHeight="1">
      <c r="D9772" s="78"/>
      <c r="E9772" s="79"/>
    </row>
    <row r="9773" spans="4:5" ht="11.25" customHeight="1">
      <c r="D9773" s="78"/>
      <c r="E9773" s="79"/>
    </row>
    <row r="9774" spans="4:5" ht="11.25" customHeight="1">
      <c r="D9774" s="78"/>
      <c r="E9774" s="79"/>
    </row>
    <row r="9775" spans="4:5" ht="11.25" customHeight="1">
      <c r="D9775" s="78"/>
      <c r="E9775" s="79"/>
    </row>
    <row r="9776" spans="4:5" ht="11.25" customHeight="1">
      <c r="D9776" s="78"/>
      <c r="E9776" s="79"/>
    </row>
    <row r="9777" spans="4:5" ht="11.25" customHeight="1">
      <c r="D9777" s="78"/>
      <c r="E9777" s="79"/>
    </row>
    <row r="9778" spans="4:5" ht="11.25" customHeight="1">
      <c r="D9778" s="78"/>
      <c r="E9778" s="79"/>
    </row>
    <row r="9779" spans="4:5" ht="11.25" customHeight="1">
      <c r="D9779" s="78"/>
      <c r="E9779" s="79"/>
    </row>
    <row r="9780" spans="4:5" ht="11.25" customHeight="1">
      <c r="D9780" s="78"/>
      <c r="E9780" s="79"/>
    </row>
    <row r="9781" spans="4:5" ht="11.25" customHeight="1">
      <c r="D9781" s="78"/>
      <c r="E9781" s="79"/>
    </row>
    <row r="9782" spans="4:5" ht="11.25" customHeight="1">
      <c r="D9782" s="78"/>
      <c r="E9782" s="79"/>
    </row>
    <row r="9783" spans="4:5" ht="11.25" customHeight="1">
      <c r="D9783" s="78"/>
      <c r="E9783" s="79"/>
    </row>
    <row r="9784" spans="4:5" ht="11.25" customHeight="1">
      <c r="D9784" s="78"/>
      <c r="E9784" s="79"/>
    </row>
    <row r="9785" spans="4:5" ht="11.25" customHeight="1">
      <c r="D9785" s="78"/>
      <c r="E9785" s="79"/>
    </row>
    <row r="9786" spans="4:5" ht="11.25" customHeight="1">
      <c r="D9786" s="78"/>
      <c r="E9786" s="79"/>
    </row>
    <row r="9787" spans="4:5" ht="11.25" customHeight="1">
      <c r="D9787" s="78"/>
      <c r="E9787" s="79"/>
    </row>
    <row r="9788" spans="4:5" ht="11.25" customHeight="1">
      <c r="D9788" s="78"/>
      <c r="E9788" s="79"/>
    </row>
    <row r="9789" spans="4:5" ht="11.25" customHeight="1">
      <c r="D9789" s="78"/>
      <c r="E9789" s="79"/>
    </row>
    <row r="9790" spans="4:5" ht="11.25" customHeight="1">
      <c r="D9790" s="78"/>
      <c r="E9790" s="79"/>
    </row>
    <row r="9791" spans="4:5" ht="11.25" customHeight="1">
      <c r="D9791" s="78"/>
      <c r="E9791" s="79"/>
    </row>
    <row r="9792" spans="4:5" ht="11.25" customHeight="1">
      <c r="D9792" s="78"/>
      <c r="E9792" s="79"/>
    </row>
    <row r="9793" spans="4:5" ht="11.25" customHeight="1">
      <c r="D9793" s="78"/>
      <c r="E9793" s="79"/>
    </row>
    <row r="9794" spans="4:5" ht="11.25" customHeight="1">
      <c r="D9794" s="78"/>
      <c r="E9794" s="79"/>
    </row>
    <row r="9795" spans="4:5" ht="11.25" customHeight="1">
      <c r="D9795" s="78"/>
      <c r="E9795" s="79"/>
    </row>
    <row r="9796" spans="4:5" ht="11.25" customHeight="1">
      <c r="D9796" s="78"/>
      <c r="E9796" s="79"/>
    </row>
    <row r="9797" spans="4:5" ht="11.25" customHeight="1">
      <c r="D9797" s="78"/>
      <c r="E9797" s="79"/>
    </row>
    <row r="9798" spans="4:5" ht="11.25" customHeight="1">
      <c r="D9798" s="78"/>
      <c r="E9798" s="79"/>
    </row>
    <row r="9799" spans="4:5" ht="11.25" customHeight="1">
      <c r="D9799" s="78"/>
      <c r="E9799" s="79"/>
    </row>
    <row r="9800" spans="4:5" ht="11.25" customHeight="1">
      <c r="D9800" s="78"/>
      <c r="E9800" s="79"/>
    </row>
    <row r="9801" spans="4:5" ht="11.25" customHeight="1">
      <c r="D9801" s="78"/>
      <c r="E9801" s="79"/>
    </row>
    <row r="9802" spans="4:5" ht="11.25" customHeight="1">
      <c r="D9802" s="78"/>
      <c r="E9802" s="79"/>
    </row>
    <row r="9803" spans="4:5" ht="11.25" customHeight="1">
      <c r="D9803" s="78"/>
      <c r="E9803" s="79"/>
    </row>
    <row r="9804" spans="4:5" ht="11.25" customHeight="1">
      <c r="D9804" s="78"/>
      <c r="E9804" s="79"/>
    </row>
    <row r="9805" spans="4:5" ht="11.25" customHeight="1">
      <c r="D9805" s="78"/>
      <c r="E9805" s="79"/>
    </row>
    <row r="9806" spans="4:5" ht="11.25" customHeight="1">
      <c r="D9806" s="78"/>
      <c r="E9806" s="79"/>
    </row>
    <row r="9807" spans="4:5" ht="11.25" customHeight="1">
      <c r="D9807" s="78"/>
      <c r="E9807" s="79"/>
    </row>
    <row r="9808" spans="4:5" ht="11.25" customHeight="1">
      <c r="D9808" s="78"/>
      <c r="E9808" s="79"/>
    </row>
    <row r="9809" spans="4:5" ht="11.25" customHeight="1">
      <c r="D9809" s="78"/>
      <c r="E9809" s="79"/>
    </row>
    <row r="9810" spans="4:5" ht="11.25" customHeight="1">
      <c r="D9810" s="78"/>
      <c r="E9810" s="79"/>
    </row>
    <row r="9811" spans="4:5" ht="11.25" customHeight="1">
      <c r="D9811" s="78"/>
      <c r="E9811" s="79"/>
    </row>
    <row r="9812" spans="4:5" ht="11.25" customHeight="1">
      <c r="D9812" s="78"/>
      <c r="E9812" s="79"/>
    </row>
    <row r="9813" spans="4:5" ht="11.25" customHeight="1">
      <c r="D9813" s="78"/>
      <c r="E9813" s="79"/>
    </row>
    <row r="9814" spans="4:5" ht="11.25" customHeight="1">
      <c r="D9814" s="78"/>
      <c r="E9814" s="79"/>
    </row>
    <row r="9815" spans="4:5" ht="11.25" customHeight="1">
      <c r="D9815" s="78"/>
      <c r="E9815" s="79"/>
    </row>
    <row r="9816" spans="4:5" ht="11.25" customHeight="1">
      <c r="D9816" s="78"/>
      <c r="E9816" s="79"/>
    </row>
    <row r="9817" spans="4:5" ht="11.25" customHeight="1">
      <c r="D9817" s="78"/>
      <c r="E9817" s="79"/>
    </row>
    <row r="9818" spans="4:5" ht="11.25" customHeight="1">
      <c r="D9818" s="78"/>
      <c r="E9818" s="79"/>
    </row>
    <row r="9819" spans="4:5" ht="11.25" customHeight="1">
      <c r="D9819" s="78"/>
      <c r="E9819" s="79"/>
    </row>
    <row r="9820" spans="4:5" ht="11.25" customHeight="1">
      <c r="D9820" s="78"/>
      <c r="E9820" s="79"/>
    </row>
    <row r="9821" spans="4:5" ht="11.25" customHeight="1">
      <c r="D9821" s="78"/>
      <c r="E9821" s="79"/>
    </row>
    <row r="9822" spans="4:5" ht="11.25" customHeight="1">
      <c r="D9822" s="78"/>
      <c r="E9822" s="79"/>
    </row>
    <row r="9823" spans="4:5" ht="11.25" customHeight="1">
      <c r="D9823" s="78"/>
      <c r="E9823" s="79"/>
    </row>
    <row r="9824" spans="4:5" ht="11.25" customHeight="1">
      <c r="D9824" s="78"/>
      <c r="E9824" s="79"/>
    </row>
    <row r="9825" spans="4:5" ht="11.25" customHeight="1">
      <c r="D9825" s="78"/>
      <c r="E9825" s="79"/>
    </row>
    <row r="9826" spans="4:5" ht="11.25" customHeight="1">
      <c r="D9826" s="78"/>
      <c r="E9826" s="79"/>
    </row>
    <row r="9827" spans="4:5" ht="11.25" customHeight="1">
      <c r="D9827" s="78"/>
      <c r="E9827" s="79"/>
    </row>
    <row r="9828" spans="4:5" ht="11.25" customHeight="1">
      <c r="D9828" s="78"/>
      <c r="E9828" s="79"/>
    </row>
    <row r="9829" spans="4:5" ht="11.25" customHeight="1">
      <c r="D9829" s="78"/>
      <c r="E9829" s="79"/>
    </row>
    <row r="9830" spans="4:5" ht="11.25" customHeight="1">
      <c r="D9830" s="78"/>
      <c r="E9830" s="79"/>
    </row>
    <row r="9831" spans="4:5" ht="11.25" customHeight="1">
      <c r="D9831" s="78"/>
      <c r="E9831" s="79"/>
    </row>
    <row r="9832" spans="4:5" ht="11.25" customHeight="1">
      <c r="D9832" s="78"/>
      <c r="E9832" s="79"/>
    </row>
    <row r="9833" spans="4:5" ht="11.25" customHeight="1">
      <c r="D9833" s="78"/>
      <c r="E9833" s="79"/>
    </row>
    <row r="9834" spans="4:5" ht="11.25" customHeight="1">
      <c r="D9834" s="78"/>
      <c r="E9834" s="79"/>
    </row>
    <row r="9835" spans="4:5" ht="11.25" customHeight="1">
      <c r="D9835" s="78"/>
      <c r="E9835" s="79"/>
    </row>
    <row r="9836" spans="4:5" ht="11.25" customHeight="1">
      <c r="D9836" s="78"/>
      <c r="E9836" s="79"/>
    </row>
    <row r="9837" spans="4:5" ht="11.25" customHeight="1">
      <c r="D9837" s="78"/>
      <c r="E9837" s="79"/>
    </row>
    <row r="9838" spans="4:5" ht="11.25" customHeight="1">
      <c r="D9838" s="78"/>
      <c r="E9838" s="79"/>
    </row>
    <row r="9839" spans="4:5" ht="11.25" customHeight="1">
      <c r="D9839" s="78"/>
      <c r="E9839" s="79"/>
    </row>
    <row r="9840" spans="4:5" ht="11.25" customHeight="1">
      <c r="D9840" s="78"/>
      <c r="E9840" s="79"/>
    </row>
    <row r="9841" spans="4:5" ht="11.25" customHeight="1">
      <c r="D9841" s="78"/>
      <c r="E9841" s="79"/>
    </row>
    <row r="9842" spans="4:5" ht="11.25" customHeight="1">
      <c r="D9842" s="78"/>
      <c r="E9842" s="79"/>
    </row>
    <row r="9843" spans="4:5" ht="11.25" customHeight="1">
      <c r="D9843" s="78"/>
      <c r="E9843" s="79"/>
    </row>
    <row r="9844" spans="4:5" ht="11.25" customHeight="1">
      <c r="D9844" s="78"/>
      <c r="E9844" s="79"/>
    </row>
    <row r="9845" spans="4:5" ht="11.25" customHeight="1">
      <c r="D9845" s="78"/>
      <c r="E9845" s="79"/>
    </row>
    <row r="9846" spans="4:5" ht="11.25" customHeight="1">
      <c r="D9846" s="78"/>
      <c r="E9846" s="79"/>
    </row>
    <row r="9847" spans="4:5" ht="11.25" customHeight="1">
      <c r="D9847" s="78"/>
      <c r="E9847" s="79"/>
    </row>
    <row r="9848" spans="4:5" ht="11.25" customHeight="1">
      <c r="D9848" s="78"/>
      <c r="E9848" s="79"/>
    </row>
    <row r="9849" spans="4:5" ht="11.25" customHeight="1">
      <c r="D9849" s="78"/>
      <c r="E9849" s="79"/>
    </row>
    <row r="9850" spans="4:5" ht="11.25" customHeight="1">
      <c r="D9850" s="78"/>
      <c r="E9850" s="79"/>
    </row>
    <row r="9851" spans="4:5" ht="11.25" customHeight="1">
      <c r="D9851" s="78"/>
      <c r="E9851" s="79"/>
    </row>
    <row r="9852" spans="4:5" ht="11.25" customHeight="1">
      <c r="D9852" s="78"/>
      <c r="E9852" s="79"/>
    </row>
    <row r="9853" spans="4:5" ht="11.25" customHeight="1">
      <c r="D9853" s="78"/>
      <c r="E9853" s="79"/>
    </row>
    <row r="9854" spans="4:5" ht="11.25" customHeight="1">
      <c r="D9854" s="78"/>
      <c r="E9854" s="79"/>
    </row>
    <row r="9855" spans="4:5" ht="11.25" customHeight="1">
      <c r="D9855" s="78"/>
      <c r="E9855" s="79"/>
    </row>
    <row r="9856" spans="4:5" ht="11.25" customHeight="1">
      <c r="D9856" s="78"/>
      <c r="E9856" s="79"/>
    </row>
    <row r="9857" spans="4:5" ht="11.25" customHeight="1">
      <c r="D9857" s="78"/>
      <c r="E9857" s="79"/>
    </row>
    <row r="9858" spans="4:5" ht="11.25" customHeight="1">
      <c r="D9858" s="78"/>
      <c r="E9858" s="79"/>
    </row>
    <row r="9859" spans="4:5" ht="11.25" customHeight="1">
      <c r="D9859" s="78"/>
      <c r="E9859" s="79"/>
    </row>
    <row r="9860" spans="4:5" ht="11.25" customHeight="1">
      <c r="D9860" s="78"/>
      <c r="E9860" s="79"/>
    </row>
    <row r="9861" spans="4:5" ht="11.25" customHeight="1">
      <c r="D9861" s="78"/>
      <c r="E9861" s="79"/>
    </row>
    <row r="9862" spans="4:5" ht="11.25" customHeight="1">
      <c r="D9862" s="78"/>
      <c r="E9862" s="79"/>
    </row>
    <row r="9863" spans="4:5" ht="11.25" customHeight="1">
      <c r="D9863" s="78"/>
      <c r="E9863" s="79"/>
    </row>
    <row r="9864" spans="4:5" ht="11.25" customHeight="1">
      <c r="D9864" s="78"/>
      <c r="E9864" s="79"/>
    </row>
    <row r="9865" spans="4:5" ht="11.25" customHeight="1">
      <c r="D9865" s="78"/>
      <c r="E9865" s="79"/>
    </row>
    <row r="9866" spans="4:5" ht="11.25" customHeight="1">
      <c r="D9866" s="78"/>
      <c r="E9866" s="79"/>
    </row>
    <row r="9867" spans="4:5" ht="11.25" customHeight="1">
      <c r="D9867" s="78"/>
      <c r="E9867" s="79"/>
    </row>
    <row r="9868" spans="4:5" ht="11.25" customHeight="1">
      <c r="D9868" s="78"/>
      <c r="E9868" s="79"/>
    </row>
    <row r="9869" spans="4:5" ht="11.25" customHeight="1">
      <c r="D9869" s="78"/>
      <c r="E9869" s="79"/>
    </row>
    <row r="9870" spans="4:5" ht="11.25" customHeight="1">
      <c r="D9870" s="78"/>
      <c r="E9870" s="79"/>
    </row>
    <row r="9871" spans="4:5" ht="11.25" customHeight="1">
      <c r="D9871" s="78"/>
      <c r="E9871" s="79"/>
    </row>
    <row r="9872" spans="4:5" ht="11.25" customHeight="1">
      <c r="D9872" s="78"/>
      <c r="E9872" s="79"/>
    </row>
    <row r="9873" spans="4:5" ht="11.25" customHeight="1">
      <c r="D9873" s="78"/>
      <c r="E9873" s="79"/>
    </row>
    <row r="9874" spans="4:5" ht="11.25" customHeight="1">
      <c r="D9874" s="78"/>
      <c r="E9874" s="79"/>
    </row>
    <row r="9875" spans="4:5" ht="11.25" customHeight="1">
      <c r="D9875" s="78"/>
      <c r="E9875" s="79"/>
    </row>
    <row r="9876" spans="4:5" ht="11.25" customHeight="1">
      <c r="D9876" s="78"/>
      <c r="E9876" s="79"/>
    </row>
    <row r="9877" spans="4:5" ht="11.25" customHeight="1">
      <c r="D9877" s="78"/>
      <c r="E9877" s="79"/>
    </row>
    <row r="9878" spans="4:5" ht="11.25" customHeight="1">
      <c r="D9878" s="78"/>
      <c r="E9878" s="79"/>
    </row>
    <row r="9879" spans="4:5" ht="11.25" customHeight="1">
      <c r="D9879" s="78"/>
      <c r="E9879" s="79"/>
    </row>
    <row r="9880" spans="4:5" ht="11.25" customHeight="1">
      <c r="D9880" s="78"/>
      <c r="E9880" s="79"/>
    </row>
    <row r="9881" spans="4:5" ht="11.25" customHeight="1">
      <c r="D9881" s="78"/>
      <c r="E9881" s="79"/>
    </row>
    <row r="9882" spans="4:5" ht="11.25" customHeight="1">
      <c r="D9882" s="78"/>
      <c r="E9882" s="79"/>
    </row>
    <row r="9883" spans="4:5" ht="11.25" customHeight="1">
      <c r="D9883" s="78"/>
      <c r="E9883" s="79"/>
    </row>
    <row r="9884" spans="4:5" ht="11.25" customHeight="1">
      <c r="D9884" s="78"/>
      <c r="E9884" s="79"/>
    </row>
    <row r="9885" spans="4:5" ht="11.25" customHeight="1">
      <c r="D9885" s="78"/>
      <c r="E9885" s="79"/>
    </row>
    <row r="9886" spans="4:5" ht="11.25" customHeight="1">
      <c r="D9886" s="78"/>
      <c r="E9886" s="79"/>
    </row>
    <row r="9887" spans="4:5" ht="11.25" customHeight="1">
      <c r="D9887" s="78"/>
      <c r="E9887" s="79"/>
    </row>
    <row r="9888" spans="4:5" ht="11.25" customHeight="1">
      <c r="D9888" s="78"/>
      <c r="E9888" s="79"/>
    </row>
    <row r="9889" spans="4:5" ht="11.25" customHeight="1">
      <c r="D9889" s="78"/>
      <c r="E9889" s="79"/>
    </row>
    <row r="9890" spans="4:5" ht="11.25" customHeight="1">
      <c r="D9890" s="78"/>
      <c r="E9890" s="79"/>
    </row>
    <row r="9891" spans="4:5" ht="11.25" customHeight="1">
      <c r="D9891" s="78"/>
      <c r="E9891" s="79"/>
    </row>
    <row r="9892" spans="4:5" ht="11.25" customHeight="1">
      <c r="D9892" s="78"/>
      <c r="E9892" s="79"/>
    </row>
    <row r="9893" spans="4:5" ht="11.25" customHeight="1">
      <c r="D9893" s="78"/>
      <c r="E9893" s="79"/>
    </row>
    <row r="9894" spans="4:5" ht="11.25" customHeight="1">
      <c r="D9894" s="78"/>
      <c r="E9894" s="79"/>
    </row>
    <row r="9895" spans="4:5" ht="11.25" customHeight="1">
      <c r="D9895" s="78"/>
      <c r="E9895" s="79"/>
    </row>
    <row r="9896" spans="4:5" ht="11.25" customHeight="1">
      <c r="D9896" s="78"/>
      <c r="E9896" s="79"/>
    </row>
    <row r="9897" spans="4:5" ht="11.25" customHeight="1">
      <c r="D9897" s="78"/>
      <c r="E9897" s="79"/>
    </row>
    <row r="9898" spans="4:5" ht="11.25" customHeight="1">
      <c r="D9898" s="78"/>
      <c r="E9898" s="79"/>
    </row>
    <row r="9899" spans="4:5" ht="11.25" customHeight="1">
      <c r="D9899" s="78"/>
      <c r="E9899" s="79"/>
    </row>
    <row r="9900" spans="4:5" ht="11.25" customHeight="1">
      <c r="D9900" s="78"/>
      <c r="E9900" s="79"/>
    </row>
    <row r="9901" spans="4:5" ht="11.25" customHeight="1">
      <c r="D9901" s="78"/>
      <c r="E9901" s="79"/>
    </row>
    <row r="9902" spans="4:5" ht="11.25" customHeight="1">
      <c r="D9902" s="78"/>
      <c r="E9902" s="79"/>
    </row>
    <row r="9903" spans="4:5" ht="11.25" customHeight="1">
      <c r="D9903" s="78"/>
      <c r="E9903" s="79"/>
    </row>
    <row r="9904" spans="4:5" ht="11.25" customHeight="1">
      <c r="D9904" s="78"/>
      <c r="E9904" s="79"/>
    </row>
    <row r="9905" spans="4:5" ht="11.25" customHeight="1">
      <c r="D9905" s="78"/>
      <c r="E9905" s="79"/>
    </row>
    <row r="9906" spans="4:5" ht="11.25" customHeight="1">
      <c r="D9906" s="78"/>
      <c r="E9906" s="79"/>
    </row>
    <row r="9907" spans="4:5" ht="11.25" customHeight="1">
      <c r="D9907" s="78"/>
      <c r="E9907" s="79"/>
    </row>
    <row r="9908" spans="4:5" ht="11.25" customHeight="1">
      <c r="D9908" s="78"/>
      <c r="E9908" s="79"/>
    </row>
    <row r="9909" spans="4:5" ht="11.25" customHeight="1">
      <c r="D9909" s="78"/>
      <c r="E9909" s="79"/>
    </row>
    <row r="9910" spans="4:5" ht="11.25" customHeight="1">
      <c r="D9910" s="78"/>
      <c r="E9910" s="79"/>
    </row>
    <row r="9911" spans="4:5" ht="11.25" customHeight="1">
      <c r="D9911" s="78"/>
      <c r="E9911" s="79"/>
    </row>
    <row r="9912" spans="4:5" ht="11.25" customHeight="1">
      <c r="D9912" s="78"/>
      <c r="E9912" s="79"/>
    </row>
    <row r="9913" spans="4:5" ht="11.25" customHeight="1">
      <c r="D9913" s="78"/>
      <c r="E9913" s="79"/>
    </row>
    <row r="9914" spans="4:5" ht="11.25" customHeight="1">
      <c r="D9914" s="78"/>
      <c r="E9914" s="79"/>
    </row>
    <row r="9915" spans="4:5" ht="11.25" customHeight="1">
      <c r="D9915" s="78"/>
      <c r="E9915" s="79"/>
    </row>
    <row r="9916" spans="4:5" ht="11.25" customHeight="1">
      <c r="D9916" s="78"/>
      <c r="E9916" s="79"/>
    </row>
    <row r="9917" spans="4:5" ht="11.25" customHeight="1">
      <c r="D9917" s="78"/>
      <c r="E9917" s="79"/>
    </row>
    <row r="9918" spans="4:5" ht="11.25" customHeight="1">
      <c r="D9918" s="78"/>
      <c r="E9918" s="79"/>
    </row>
    <row r="9919" spans="4:5" ht="11.25" customHeight="1">
      <c r="D9919" s="78"/>
      <c r="E9919" s="79"/>
    </row>
    <row r="9920" spans="4:5" ht="11.25" customHeight="1">
      <c r="D9920" s="78"/>
      <c r="E9920" s="79"/>
    </row>
    <row r="9921" spans="4:5" ht="11.25" customHeight="1">
      <c r="D9921" s="78"/>
      <c r="E9921" s="79"/>
    </row>
    <row r="9922" spans="4:5" ht="11.25" customHeight="1">
      <c r="D9922" s="78"/>
      <c r="E9922" s="79"/>
    </row>
    <row r="9923" spans="4:5" ht="11.25" customHeight="1">
      <c r="D9923" s="78"/>
      <c r="E9923" s="79"/>
    </row>
    <row r="9924" spans="4:5" ht="11.25" customHeight="1">
      <c r="D9924" s="78"/>
      <c r="E9924" s="79"/>
    </row>
    <row r="9925" spans="4:5" ht="11.25" customHeight="1">
      <c r="D9925" s="78"/>
      <c r="E9925" s="79"/>
    </row>
    <row r="9926" spans="4:5" ht="11.25" customHeight="1">
      <c r="D9926" s="78"/>
      <c r="E9926" s="79"/>
    </row>
    <row r="9927" spans="4:5" ht="11.25" customHeight="1">
      <c r="D9927" s="78"/>
      <c r="E9927" s="79"/>
    </row>
    <row r="9928" spans="4:5" ht="11.25" customHeight="1">
      <c r="D9928" s="78"/>
      <c r="E9928" s="79"/>
    </row>
    <row r="9929" spans="4:5" ht="11.25" customHeight="1">
      <c r="D9929" s="78"/>
      <c r="E9929" s="79"/>
    </row>
    <row r="9930" spans="4:5" ht="11.25" customHeight="1">
      <c r="D9930" s="78"/>
      <c r="E9930" s="79"/>
    </row>
    <row r="9931" spans="4:5" ht="11.25" customHeight="1">
      <c r="D9931" s="78"/>
      <c r="E9931" s="79"/>
    </row>
    <row r="9932" spans="4:5" ht="11.25" customHeight="1">
      <c r="D9932" s="78"/>
      <c r="E9932" s="79"/>
    </row>
    <row r="9933" spans="4:5" ht="11.25" customHeight="1">
      <c r="D9933" s="78"/>
      <c r="E9933" s="79"/>
    </row>
    <row r="9934" spans="4:5" ht="11.25" customHeight="1">
      <c r="D9934" s="78"/>
      <c r="E9934" s="79"/>
    </row>
    <row r="9935" spans="4:5" ht="11.25" customHeight="1">
      <c r="D9935" s="78"/>
      <c r="E9935" s="79"/>
    </row>
    <row r="9936" spans="4:5" ht="11.25" customHeight="1">
      <c r="D9936" s="78"/>
      <c r="E9936" s="79"/>
    </row>
    <row r="9937" spans="4:5" ht="11.25" customHeight="1">
      <c r="D9937" s="78"/>
      <c r="E9937" s="79"/>
    </row>
    <row r="9938" spans="4:5" ht="11.25" customHeight="1">
      <c r="D9938" s="78"/>
      <c r="E9938" s="79"/>
    </row>
    <row r="9939" spans="4:5" ht="11.25" customHeight="1">
      <c r="D9939" s="78"/>
      <c r="E9939" s="79"/>
    </row>
    <row r="9940" spans="4:5" ht="11.25" customHeight="1">
      <c r="D9940" s="78"/>
      <c r="E9940" s="79"/>
    </row>
    <row r="9941" spans="4:5" ht="11.25" customHeight="1">
      <c r="D9941" s="78"/>
      <c r="E9941" s="79"/>
    </row>
    <row r="9942" spans="4:5" ht="11.25" customHeight="1">
      <c r="D9942" s="78"/>
      <c r="E9942" s="79"/>
    </row>
    <row r="9943" spans="4:5" ht="11.25" customHeight="1">
      <c r="D9943" s="78"/>
      <c r="E9943" s="79"/>
    </row>
    <row r="9944" spans="4:5" ht="11.25" customHeight="1">
      <c r="D9944" s="78"/>
      <c r="E9944" s="79"/>
    </row>
    <row r="9945" spans="4:5" ht="11.25" customHeight="1">
      <c r="D9945" s="78"/>
      <c r="E9945" s="79"/>
    </row>
    <row r="9946" spans="4:5" ht="11.25" customHeight="1">
      <c r="D9946" s="78"/>
      <c r="E9946" s="79"/>
    </row>
    <row r="9947" spans="4:5" ht="11.25" customHeight="1">
      <c r="D9947" s="78"/>
      <c r="E9947" s="79"/>
    </row>
    <row r="9948" spans="4:5" ht="11.25" customHeight="1">
      <c r="D9948" s="78"/>
      <c r="E9948" s="79"/>
    </row>
    <row r="9949" spans="4:5" ht="11.25" customHeight="1">
      <c r="D9949" s="78"/>
      <c r="E9949" s="79"/>
    </row>
    <row r="9950" spans="4:5" ht="11.25" customHeight="1">
      <c r="D9950" s="78"/>
      <c r="E9950" s="79"/>
    </row>
    <row r="9951" spans="4:5" ht="11.25" customHeight="1">
      <c r="D9951" s="78"/>
      <c r="E9951" s="79"/>
    </row>
    <row r="9952" spans="4:5" ht="11.25" customHeight="1">
      <c r="D9952" s="78"/>
      <c r="E9952" s="79"/>
    </row>
    <row r="9953" spans="4:5" ht="11.25" customHeight="1">
      <c r="D9953" s="78"/>
      <c r="E9953" s="79"/>
    </row>
    <row r="9954" spans="4:5" ht="11.25" customHeight="1">
      <c r="D9954" s="78"/>
      <c r="E9954" s="79"/>
    </row>
    <row r="9955" spans="4:5" ht="11.25" customHeight="1">
      <c r="D9955" s="78"/>
      <c r="E9955" s="79"/>
    </row>
    <row r="9956" spans="4:5" ht="11.25" customHeight="1">
      <c r="D9956" s="78"/>
      <c r="E9956" s="79"/>
    </row>
    <row r="9957" spans="4:5" ht="11.25" customHeight="1">
      <c r="D9957" s="78"/>
      <c r="E9957" s="79"/>
    </row>
    <row r="9958" spans="4:5" ht="11.25" customHeight="1">
      <c r="D9958" s="78"/>
      <c r="E9958" s="79"/>
    </row>
    <row r="9959" spans="4:5" ht="11.25" customHeight="1">
      <c r="D9959" s="78"/>
      <c r="E9959" s="79"/>
    </row>
    <row r="9960" spans="4:5" ht="11.25" customHeight="1">
      <c r="D9960" s="78"/>
      <c r="E9960" s="79"/>
    </row>
    <row r="9961" spans="4:5" ht="11.25" customHeight="1">
      <c r="D9961" s="78"/>
      <c r="E9961" s="79"/>
    </row>
    <row r="9962" spans="4:5" ht="11.25" customHeight="1">
      <c r="D9962" s="78"/>
      <c r="E9962" s="79"/>
    </row>
    <row r="9963" spans="4:5" ht="11.25" customHeight="1">
      <c r="D9963" s="78"/>
      <c r="E9963" s="79"/>
    </row>
    <row r="9964" spans="4:5" ht="11.25" customHeight="1">
      <c r="D9964" s="78"/>
      <c r="E9964" s="79"/>
    </row>
    <row r="9965" spans="4:5" ht="11.25" customHeight="1">
      <c r="D9965" s="78"/>
      <c r="E9965" s="79"/>
    </row>
    <row r="9966" spans="4:5" ht="11.25" customHeight="1">
      <c r="D9966" s="78"/>
      <c r="E9966" s="79"/>
    </row>
    <row r="9967" spans="4:5" ht="11.25" customHeight="1">
      <c r="D9967" s="78"/>
      <c r="E9967" s="79"/>
    </row>
    <row r="9968" spans="4:5" ht="11.25" customHeight="1">
      <c r="D9968" s="78"/>
      <c r="E9968" s="79"/>
    </row>
    <row r="9969" spans="4:5" ht="11.25" customHeight="1">
      <c r="D9969" s="78"/>
      <c r="E9969" s="79"/>
    </row>
    <row r="9970" spans="4:5" ht="11.25" customHeight="1">
      <c r="D9970" s="78"/>
      <c r="E9970" s="79"/>
    </row>
    <row r="9971" spans="4:5" ht="11.25" customHeight="1">
      <c r="D9971" s="78"/>
      <c r="E9971" s="79"/>
    </row>
    <row r="9972" spans="4:5" ht="11.25" customHeight="1">
      <c r="D9972" s="78"/>
      <c r="E9972" s="79"/>
    </row>
    <row r="9973" spans="4:5" ht="11.25" customHeight="1">
      <c r="D9973" s="78"/>
      <c r="E9973" s="79"/>
    </row>
    <row r="9974" spans="4:5" ht="11.25" customHeight="1">
      <c r="D9974" s="78"/>
      <c r="E9974" s="79"/>
    </row>
    <row r="9975" spans="4:5" ht="11.25" customHeight="1">
      <c r="D9975" s="78"/>
      <c r="E9975" s="79"/>
    </row>
    <row r="9976" spans="4:5" ht="11.25" customHeight="1">
      <c r="D9976" s="78"/>
      <c r="E9976" s="79"/>
    </row>
    <row r="9977" spans="4:5" ht="11.25" customHeight="1">
      <c r="D9977" s="78"/>
      <c r="E9977" s="79"/>
    </row>
    <row r="9978" spans="4:5" ht="11.25" customHeight="1">
      <c r="D9978" s="78"/>
      <c r="E9978" s="79"/>
    </row>
    <row r="9979" spans="4:5" ht="11.25" customHeight="1">
      <c r="D9979" s="78"/>
      <c r="E9979" s="79"/>
    </row>
    <row r="9980" spans="4:5" ht="11.25" customHeight="1">
      <c r="D9980" s="78"/>
      <c r="E9980" s="79"/>
    </row>
    <row r="9981" spans="4:5" ht="11.25" customHeight="1">
      <c r="D9981" s="78"/>
      <c r="E9981" s="79"/>
    </row>
    <row r="9982" spans="4:5" ht="11.25" customHeight="1">
      <c r="D9982" s="78"/>
      <c r="E9982" s="79"/>
    </row>
    <row r="9983" spans="4:5" ht="11.25" customHeight="1">
      <c r="D9983" s="78"/>
      <c r="E9983" s="79"/>
    </row>
    <row r="9984" spans="4:5" ht="11.25" customHeight="1">
      <c r="D9984" s="78"/>
      <c r="E9984" s="79"/>
    </row>
    <row r="9985" spans="4:5" ht="11.25" customHeight="1">
      <c r="D9985" s="78"/>
      <c r="E9985" s="79"/>
    </row>
    <row r="9986" spans="4:5" ht="11.25" customHeight="1">
      <c r="D9986" s="78"/>
      <c r="E9986" s="79"/>
    </row>
    <row r="9987" spans="4:5" ht="11.25" customHeight="1">
      <c r="D9987" s="78"/>
      <c r="E9987" s="79"/>
    </row>
    <row r="9988" spans="4:5" ht="11.25" customHeight="1">
      <c r="D9988" s="78"/>
      <c r="E9988" s="79"/>
    </row>
    <row r="9989" spans="4:5" ht="11.25" customHeight="1">
      <c r="D9989" s="78"/>
      <c r="E9989" s="79"/>
    </row>
    <row r="9990" spans="4:5" ht="11.25" customHeight="1">
      <c r="D9990" s="78"/>
      <c r="E9990" s="79"/>
    </row>
    <row r="9991" spans="4:5" ht="11.25" customHeight="1">
      <c r="D9991" s="78"/>
      <c r="E9991" s="79"/>
    </row>
    <row r="9992" spans="4:5" ht="11.25" customHeight="1">
      <c r="D9992" s="78"/>
      <c r="E9992" s="79"/>
    </row>
    <row r="9993" spans="4:5" ht="11.25" customHeight="1">
      <c r="D9993" s="78"/>
      <c r="E9993" s="79"/>
    </row>
    <row r="9994" spans="4:5" ht="11.25" customHeight="1">
      <c r="D9994" s="78"/>
      <c r="E9994" s="79"/>
    </row>
    <row r="9995" spans="4:5" ht="11.25" customHeight="1">
      <c r="D9995" s="78"/>
      <c r="E9995" s="79"/>
    </row>
    <row r="9996" spans="4:5" ht="11.25" customHeight="1">
      <c r="D9996" s="78"/>
      <c r="E9996" s="79"/>
    </row>
    <row r="9997" spans="4:5" ht="11.25" customHeight="1">
      <c r="D9997" s="78"/>
      <c r="E9997" s="79"/>
    </row>
    <row r="9998" spans="4:5" ht="11.25" customHeight="1">
      <c r="D9998" s="78"/>
      <c r="E9998" s="79"/>
    </row>
    <row r="9999" spans="4:5" ht="11.25" customHeight="1">
      <c r="D9999" s="78"/>
      <c r="E9999" s="79"/>
    </row>
    <row r="10000" spans="4:5" ht="11.25" customHeight="1">
      <c r="D10000" s="78"/>
      <c r="E10000" s="79"/>
    </row>
    <row r="10001" spans="4:5" ht="11.25" customHeight="1">
      <c r="D10001" s="78"/>
      <c r="E10001" s="79"/>
    </row>
    <row r="10002" spans="4:5" ht="11.25" customHeight="1">
      <c r="D10002" s="78"/>
      <c r="E10002" s="79"/>
    </row>
    <row r="10003" spans="4:5" ht="11.25" customHeight="1">
      <c r="D10003" s="78"/>
      <c r="E10003" s="79"/>
    </row>
    <row r="10004" spans="4:5" ht="11.25" customHeight="1">
      <c r="D10004" s="78"/>
      <c r="E10004" s="79"/>
    </row>
    <row r="10005" spans="4:5" ht="11.25" customHeight="1">
      <c r="D10005" s="78"/>
      <c r="E10005" s="79"/>
    </row>
    <row r="10006" spans="4:5" ht="11.25" customHeight="1">
      <c r="D10006" s="78"/>
      <c r="E10006" s="79"/>
    </row>
    <row r="10007" spans="4:5" ht="11.25" customHeight="1">
      <c r="D10007" s="78"/>
      <c r="E10007" s="79"/>
    </row>
    <row r="10008" spans="4:5" ht="11.25" customHeight="1">
      <c r="D10008" s="78"/>
      <c r="E10008" s="79"/>
    </row>
    <row r="10009" spans="4:5" ht="11.25" customHeight="1">
      <c r="D10009" s="78"/>
      <c r="E10009" s="79"/>
    </row>
    <row r="10010" spans="4:5" ht="11.25" customHeight="1">
      <c r="D10010" s="78"/>
      <c r="E10010" s="79"/>
    </row>
    <row r="10011" spans="4:5" ht="11.25" customHeight="1">
      <c r="D10011" s="78"/>
      <c r="E10011" s="79"/>
    </row>
    <row r="10012" spans="4:5" ht="11.25" customHeight="1">
      <c r="D10012" s="78"/>
      <c r="E10012" s="79"/>
    </row>
    <row r="10013" spans="4:5" ht="11.25" customHeight="1">
      <c r="D10013" s="78"/>
      <c r="E10013" s="79"/>
    </row>
    <row r="10014" spans="4:5" ht="11.25" customHeight="1">
      <c r="D10014" s="78"/>
      <c r="E10014" s="79"/>
    </row>
    <row r="10015" spans="4:5" ht="11.25" customHeight="1">
      <c r="D10015" s="78"/>
      <c r="E10015" s="79"/>
    </row>
    <row r="10016" spans="4:5" ht="11.25" customHeight="1">
      <c r="D10016" s="78"/>
      <c r="E10016" s="79"/>
    </row>
    <row r="10017" spans="4:5" ht="11.25" customHeight="1">
      <c r="D10017" s="78"/>
      <c r="E10017" s="79"/>
    </row>
    <row r="10018" spans="4:5" ht="11.25" customHeight="1">
      <c r="D10018" s="78"/>
      <c r="E10018" s="79"/>
    </row>
    <row r="10019" spans="4:5" ht="11.25" customHeight="1">
      <c r="D10019" s="78"/>
      <c r="E10019" s="79"/>
    </row>
    <row r="10020" spans="4:5" ht="11.25" customHeight="1">
      <c r="D10020" s="78"/>
      <c r="E10020" s="79"/>
    </row>
    <row r="10021" spans="4:5" ht="11.25" customHeight="1">
      <c r="D10021" s="78"/>
      <c r="E10021" s="79"/>
    </row>
    <row r="10022" spans="4:5" ht="11.25" customHeight="1">
      <c r="D10022" s="78"/>
      <c r="E10022" s="79"/>
    </row>
    <row r="10023" spans="4:5" ht="11.25" customHeight="1">
      <c r="D10023" s="78"/>
      <c r="E10023" s="79"/>
    </row>
    <row r="10024" spans="4:5" ht="11.25" customHeight="1">
      <c r="D10024" s="78"/>
      <c r="E10024" s="79"/>
    </row>
    <row r="10025" spans="4:5" ht="11.25" customHeight="1">
      <c r="D10025" s="78"/>
      <c r="E10025" s="79"/>
    </row>
    <row r="10026" spans="4:5" ht="11.25" customHeight="1">
      <c r="D10026" s="78"/>
      <c r="E10026" s="79"/>
    </row>
    <row r="10027" spans="4:5" ht="11.25" customHeight="1">
      <c r="D10027" s="78"/>
      <c r="E10027" s="79"/>
    </row>
    <row r="10028" spans="4:5" ht="11.25" customHeight="1">
      <c r="D10028" s="78"/>
      <c r="E10028" s="79"/>
    </row>
    <row r="10029" spans="4:5" ht="11.25" customHeight="1">
      <c r="D10029" s="78"/>
      <c r="E10029" s="79"/>
    </row>
    <row r="10030" spans="4:5" ht="11.25" customHeight="1">
      <c r="D10030" s="78"/>
      <c r="E10030" s="79"/>
    </row>
    <row r="10031" spans="4:5" ht="11.25" customHeight="1">
      <c r="D10031" s="78"/>
      <c r="E10031" s="79"/>
    </row>
    <row r="10032" spans="4:5" ht="11.25" customHeight="1">
      <c r="D10032" s="78"/>
      <c r="E10032" s="79"/>
    </row>
    <row r="10033" spans="4:5" ht="11.25" customHeight="1">
      <c r="D10033" s="78"/>
      <c r="E10033" s="79"/>
    </row>
    <row r="10034" spans="4:5" ht="11.25" customHeight="1">
      <c r="D10034" s="78"/>
      <c r="E10034" s="79"/>
    </row>
    <row r="10035" spans="4:5" ht="11.25" customHeight="1">
      <c r="D10035" s="78"/>
      <c r="E10035" s="79"/>
    </row>
    <row r="10036" spans="4:5" ht="11.25" customHeight="1">
      <c r="D10036" s="78"/>
      <c r="E10036" s="79"/>
    </row>
    <row r="10037" spans="4:5" ht="11.25" customHeight="1">
      <c r="D10037" s="78"/>
      <c r="E10037" s="79"/>
    </row>
    <row r="10038" spans="4:5" ht="11.25" customHeight="1">
      <c r="D10038" s="78"/>
      <c r="E10038" s="79"/>
    </row>
    <row r="10039" spans="4:5" ht="11.25" customHeight="1">
      <c r="D10039" s="78"/>
      <c r="E10039" s="79"/>
    </row>
    <row r="10040" spans="4:5" ht="11.25" customHeight="1">
      <c r="D10040" s="78"/>
      <c r="E10040" s="79"/>
    </row>
    <row r="10041" spans="4:5" ht="11.25" customHeight="1">
      <c r="D10041" s="78"/>
      <c r="E10041" s="79"/>
    </row>
    <row r="10042" spans="4:5" ht="11.25" customHeight="1">
      <c r="D10042" s="78"/>
      <c r="E10042" s="79"/>
    </row>
    <row r="10043" spans="4:5" ht="11.25" customHeight="1">
      <c r="D10043" s="78"/>
      <c r="E10043" s="79"/>
    </row>
    <row r="10044" spans="4:5" ht="11.25" customHeight="1">
      <c r="D10044" s="78"/>
      <c r="E10044" s="79"/>
    </row>
    <row r="10045" spans="4:5" ht="11.25" customHeight="1">
      <c r="D10045" s="78"/>
      <c r="E10045" s="79"/>
    </row>
    <row r="10046" spans="4:5" ht="11.25" customHeight="1">
      <c r="D10046" s="78"/>
      <c r="E10046" s="79"/>
    </row>
    <row r="10047" spans="4:5" ht="11.25" customHeight="1">
      <c r="D10047" s="78"/>
      <c r="E10047" s="79"/>
    </row>
    <row r="10048" spans="4:5" ht="11.25" customHeight="1">
      <c r="D10048" s="78"/>
      <c r="E10048" s="79"/>
    </row>
    <row r="10049" spans="4:5" ht="11.25" customHeight="1">
      <c r="D10049" s="78"/>
      <c r="E10049" s="79"/>
    </row>
    <row r="10050" spans="4:5" ht="11.25" customHeight="1">
      <c r="D10050" s="78"/>
      <c r="E10050" s="79"/>
    </row>
    <row r="10051" spans="4:5" ht="11.25" customHeight="1">
      <c r="D10051" s="78"/>
      <c r="E10051" s="79"/>
    </row>
    <row r="10052" spans="4:5" ht="11.25" customHeight="1">
      <c r="D10052" s="78"/>
      <c r="E10052" s="79"/>
    </row>
    <row r="10053" spans="4:5" ht="11.25" customHeight="1">
      <c r="D10053" s="78"/>
      <c r="E10053" s="79"/>
    </row>
    <row r="10054" spans="4:5" ht="11.25" customHeight="1">
      <c r="D10054" s="78"/>
      <c r="E10054" s="79"/>
    </row>
    <row r="10055" spans="4:5" ht="11.25" customHeight="1">
      <c r="D10055" s="78"/>
      <c r="E10055" s="79"/>
    </row>
    <row r="10056" spans="4:5" ht="11.25" customHeight="1">
      <c r="D10056" s="78"/>
      <c r="E10056" s="79"/>
    </row>
    <row r="10057" spans="4:5" ht="11.25" customHeight="1">
      <c r="D10057" s="78"/>
      <c r="E10057" s="79"/>
    </row>
    <row r="10058" spans="4:5" ht="11.25" customHeight="1">
      <c r="D10058" s="78"/>
      <c r="E10058" s="79"/>
    </row>
    <row r="10059" spans="4:5" ht="11.25" customHeight="1">
      <c r="D10059" s="78"/>
      <c r="E10059" s="79"/>
    </row>
    <row r="10060" spans="4:5" ht="11.25" customHeight="1">
      <c r="D10060" s="78"/>
      <c r="E10060" s="79"/>
    </row>
    <row r="10061" spans="4:5" ht="11.25" customHeight="1">
      <c r="D10061" s="78"/>
      <c r="E10061" s="79"/>
    </row>
    <row r="10062" spans="4:5" ht="11.25" customHeight="1">
      <c r="D10062" s="78"/>
      <c r="E10062" s="79"/>
    </row>
    <row r="10063" spans="4:5" ht="11.25" customHeight="1">
      <c r="D10063" s="78"/>
      <c r="E10063" s="79"/>
    </row>
    <row r="10064" spans="4:5" ht="11.25" customHeight="1">
      <c r="D10064" s="78"/>
      <c r="E10064" s="79"/>
    </row>
    <row r="10065" spans="4:5" ht="11.25" customHeight="1">
      <c r="D10065" s="78"/>
      <c r="E10065" s="79"/>
    </row>
    <row r="10066" spans="4:5" ht="11.25" customHeight="1">
      <c r="D10066" s="78"/>
      <c r="E10066" s="79"/>
    </row>
    <row r="10067" spans="4:5" ht="11.25" customHeight="1">
      <c r="D10067" s="78"/>
      <c r="E10067" s="79"/>
    </row>
    <row r="10068" spans="4:5" ht="11.25" customHeight="1">
      <c r="D10068" s="78"/>
      <c r="E10068" s="79"/>
    </row>
    <row r="10069" spans="4:5" ht="11.25" customHeight="1">
      <c r="D10069" s="78"/>
      <c r="E10069" s="79"/>
    </row>
    <row r="10070" spans="4:5" ht="11.25" customHeight="1">
      <c r="D10070" s="78"/>
      <c r="E10070" s="79"/>
    </row>
    <row r="10071" spans="4:5" ht="11.25" customHeight="1">
      <c r="D10071" s="78"/>
      <c r="E10071" s="79"/>
    </row>
    <row r="10072" spans="4:5" ht="11.25" customHeight="1">
      <c r="D10072" s="78"/>
      <c r="E10072" s="79"/>
    </row>
    <row r="10073" spans="4:5" ht="11.25" customHeight="1">
      <c r="D10073" s="78"/>
      <c r="E10073" s="79"/>
    </row>
    <row r="10074" spans="4:5" ht="11.25" customHeight="1">
      <c r="D10074" s="78"/>
      <c r="E10074" s="79"/>
    </row>
    <row r="10075" spans="4:5" ht="11.25" customHeight="1">
      <c r="D10075" s="78"/>
      <c r="E10075" s="79"/>
    </row>
    <row r="10076" spans="4:5" ht="11.25" customHeight="1">
      <c r="D10076" s="78"/>
      <c r="E10076" s="79"/>
    </row>
    <row r="10077" spans="4:5" ht="11.25" customHeight="1">
      <c r="D10077" s="78"/>
      <c r="E10077" s="79"/>
    </row>
    <row r="10078" spans="4:5" ht="11.25" customHeight="1">
      <c r="D10078" s="78"/>
      <c r="E10078" s="79"/>
    </row>
    <row r="10079" spans="4:5" ht="11.25" customHeight="1">
      <c r="D10079" s="78"/>
      <c r="E10079" s="79"/>
    </row>
    <row r="10080" spans="4:5" ht="11.25" customHeight="1">
      <c r="D10080" s="78"/>
      <c r="E10080" s="79"/>
    </row>
    <row r="10081" spans="4:5" ht="11.25" customHeight="1">
      <c r="D10081" s="78"/>
      <c r="E10081" s="79"/>
    </row>
    <row r="10082" spans="4:5" ht="11.25" customHeight="1">
      <c r="D10082" s="78"/>
      <c r="E10082" s="79"/>
    </row>
    <row r="10083" spans="4:5" ht="11.25" customHeight="1">
      <c r="D10083" s="78"/>
      <c r="E10083" s="79"/>
    </row>
    <row r="10084" spans="4:5" ht="11.25" customHeight="1">
      <c r="D10084" s="78"/>
      <c r="E10084" s="79"/>
    </row>
    <row r="10085" spans="4:5" ht="11.25" customHeight="1">
      <c r="D10085" s="78"/>
      <c r="E10085" s="79"/>
    </row>
    <row r="10086" spans="4:5" ht="11.25" customHeight="1">
      <c r="D10086" s="78"/>
      <c r="E10086" s="79"/>
    </row>
    <row r="10087" spans="4:5" ht="11.25" customHeight="1">
      <c r="D10087" s="78"/>
      <c r="E10087" s="79"/>
    </row>
    <row r="10088" spans="4:5" ht="11.25" customHeight="1">
      <c r="D10088" s="78"/>
      <c r="E10088" s="79"/>
    </row>
    <row r="10089" spans="4:5" ht="11.25" customHeight="1">
      <c r="D10089" s="78"/>
      <c r="E10089" s="79"/>
    </row>
    <row r="10090" spans="4:5" ht="11.25" customHeight="1">
      <c r="D10090" s="78"/>
      <c r="E10090" s="79"/>
    </row>
    <row r="10091" spans="4:5" ht="11.25" customHeight="1">
      <c r="D10091" s="78"/>
      <c r="E10091" s="79"/>
    </row>
    <row r="10092" spans="4:5" ht="11.25" customHeight="1">
      <c r="D10092" s="78"/>
      <c r="E10092" s="79"/>
    </row>
    <row r="10093" spans="4:5" ht="11.25" customHeight="1">
      <c r="D10093" s="78"/>
      <c r="E10093" s="79"/>
    </row>
    <row r="10094" spans="4:5" ht="11.25" customHeight="1">
      <c r="D10094" s="78"/>
      <c r="E10094" s="79"/>
    </row>
    <row r="10095" spans="4:5" ht="11.25" customHeight="1">
      <c r="D10095" s="78"/>
      <c r="E10095" s="79"/>
    </row>
    <row r="10096" spans="4:5" ht="11.25" customHeight="1">
      <c r="D10096" s="78"/>
      <c r="E10096" s="79"/>
    </row>
    <row r="10097" spans="4:5" ht="11.25" customHeight="1">
      <c r="D10097" s="78"/>
      <c r="E10097" s="79"/>
    </row>
    <row r="10098" spans="4:5" ht="11.25" customHeight="1">
      <c r="D10098" s="78"/>
      <c r="E10098" s="79"/>
    </row>
    <row r="10099" spans="4:5" ht="11.25" customHeight="1">
      <c r="D10099" s="78"/>
      <c r="E10099" s="79"/>
    </row>
    <row r="10100" spans="4:5" ht="11.25" customHeight="1">
      <c r="D10100" s="78"/>
      <c r="E10100" s="79"/>
    </row>
    <row r="10101" spans="4:5" ht="11.25" customHeight="1">
      <c r="D10101" s="78"/>
      <c r="E10101" s="79"/>
    </row>
    <row r="10102" spans="4:5" ht="11.25" customHeight="1">
      <c r="D10102" s="78"/>
      <c r="E10102" s="79"/>
    </row>
    <row r="10103" spans="4:5" ht="11.25" customHeight="1">
      <c r="D10103" s="78"/>
      <c r="E10103" s="79"/>
    </row>
    <row r="10104" spans="4:5" ht="11.25" customHeight="1">
      <c r="D10104" s="78"/>
      <c r="E10104" s="79"/>
    </row>
    <row r="10105" spans="4:5" ht="11.25" customHeight="1">
      <c r="D10105" s="78"/>
      <c r="E10105" s="79"/>
    </row>
    <row r="10106" spans="4:5" ht="11.25" customHeight="1">
      <c r="D10106" s="78"/>
      <c r="E10106" s="79"/>
    </row>
    <row r="10107" spans="4:5" ht="11.25" customHeight="1">
      <c r="D10107" s="78"/>
      <c r="E10107" s="79"/>
    </row>
    <row r="10108" spans="4:5" ht="11.25" customHeight="1">
      <c r="D10108" s="78"/>
      <c r="E10108" s="79"/>
    </row>
    <row r="10109" spans="4:5" ht="11.25" customHeight="1">
      <c r="D10109" s="78"/>
      <c r="E10109" s="79"/>
    </row>
    <row r="10110" spans="4:5" ht="11.25" customHeight="1">
      <c r="D10110" s="78"/>
      <c r="E10110" s="79"/>
    </row>
    <row r="10111" spans="4:5" ht="11.25" customHeight="1">
      <c r="D10111" s="78"/>
      <c r="E10111" s="79"/>
    </row>
    <row r="10112" spans="4:5" ht="11.25" customHeight="1">
      <c r="D10112" s="78"/>
      <c r="E10112" s="79"/>
    </row>
    <row r="10113" spans="4:5" ht="11.25" customHeight="1">
      <c r="D10113" s="78"/>
      <c r="E10113" s="79"/>
    </row>
    <row r="10114" spans="4:5" ht="11.25" customHeight="1">
      <c r="D10114" s="78"/>
      <c r="E10114" s="79"/>
    </row>
    <row r="10115" spans="4:5" ht="11.25" customHeight="1">
      <c r="D10115" s="78"/>
      <c r="E10115" s="79"/>
    </row>
    <row r="10116" spans="4:5" ht="11.25" customHeight="1">
      <c r="D10116" s="78"/>
      <c r="E10116" s="79"/>
    </row>
    <row r="10117" spans="4:5" ht="11.25" customHeight="1">
      <c r="D10117" s="78"/>
      <c r="E10117" s="79"/>
    </row>
    <row r="10118" spans="4:5" ht="11.25" customHeight="1">
      <c r="D10118" s="78"/>
      <c r="E10118" s="79"/>
    </row>
    <row r="10119" spans="4:5" ht="11.25" customHeight="1">
      <c r="D10119" s="78"/>
      <c r="E10119" s="79"/>
    </row>
    <row r="10120" spans="4:5" ht="11.25" customHeight="1">
      <c r="D10120" s="78"/>
      <c r="E10120" s="79"/>
    </row>
    <row r="10121" spans="4:5" ht="11.25" customHeight="1">
      <c r="D10121" s="78"/>
      <c r="E10121" s="79"/>
    </row>
    <row r="10122" spans="4:5" ht="11.25" customHeight="1">
      <c r="D10122" s="78"/>
      <c r="E10122" s="79"/>
    </row>
    <row r="10123" spans="4:5" ht="11.25" customHeight="1">
      <c r="D10123" s="78"/>
      <c r="E10123" s="79"/>
    </row>
    <row r="10124" spans="4:5" ht="11.25" customHeight="1">
      <c r="D10124" s="78"/>
      <c r="E10124" s="79"/>
    </row>
    <row r="10125" spans="4:5" ht="11.25" customHeight="1">
      <c r="D10125" s="78"/>
      <c r="E10125" s="79"/>
    </row>
    <row r="10126" spans="4:5" ht="11.25" customHeight="1">
      <c r="D10126" s="78"/>
      <c r="E10126" s="79"/>
    </row>
    <row r="10127" spans="4:5" ht="11.25" customHeight="1">
      <c r="D10127" s="78"/>
      <c r="E10127" s="79"/>
    </row>
    <row r="10128" spans="4:5" ht="11.25" customHeight="1">
      <c r="D10128" s="78"/>
      <c r="E10128" s="79"/>
    </row>
    <row r="10129" spans="4:5" ht="11.25" customHeight="1">
      <c r="D10129" s="78"/>
      <c r="E10129" s="79"/>
    </row>
    <row r="10130" spans="4:5" ht="11.25" customHeight="1">
      <c r="D10130" s="78"/>
      <c r="E10130" s="79"/>
    </row>
    <row r="10131" spans="4:5" ht="11.25" customHeight="1">
      <c r="D10131" s="78"/>
      <c r="E10131" s="79"/>
    </row>
    <row r="10132" spans="4:5" ht="11.25" customHeight="1">
      <c r="D10132" s="78"/>
      <c r="E10132" s="79"/>
    </row>
    <row r="10133" spans="4:5" ht="11.25" customHeight="1">
      <c r="D10133" s="78"/>
      <c r="E10133" s="79"/>
    </row>
    <row r="10134" spans="4:5" ht="11.25" customHeight="1">
      <c r="D10134" s="78"/>
      <c r="E10134" s="79"/>
    </row>
    <row r="10135" spans="4:5" ht="11.25" customHeight="1">
      <c r="D10135" s="78"/>
      <c r="E10135" s="79"/>
    </row>
    <row r="10136" spans="4:5" ht="11.25" customHeight="1">
      <c r="D10136" s="78"/>
      <c r="E10136" s="79"/>
    </row>
    <row r="10137" spans="4:5" ht="11.25" customHeight="1">
      <c r="D10137" s="78"/>
      <c r="E10137" s="79"/>
    </row>
    <row r="10138" spans="4:5" ht="11.25" customHeight="1">
      <c r="D10138" s="78"/>
      <c r="E10138" s="79"/>
    </row>
    <row r="10139" spans="4:5" ht="11.25" customHeight="1">
      <c r="D10139" s="78"/>
      <c r="E10139" s="79"/>
    </row>
    <row r="10140" spans="4:5" ht="11.25" customHeight="1">
      <c r="D10140" s="78"/>
      <c r="E10140" s="79"/>
    </row>
    <row r="10141" spans="4:5" ht="11.25" customHeight="1">
      <c r="D10141" s="78"/>
      <c r="E10141" s="79"/>
    </row>
    <row r="10142" spans="4:5" ht="11.25" customHeight="1">
      <c r="D10142" s="78"/>
      <c r="E10142" s="79"/>
    </row>
    <row r="10143" spans="4:5" ht="11.25" customHeight="1">
      <c r="D10143" s="78"/>
      <c r="E10143" s="79"/>
    </row>
    <row r="10144" spans="4:5" ht="11.25" customHeight="1">
      <c r="D10144" s="78"/>
      <c r="E10144" s="79"/>
    </row>
    <row r="10145" spans="4:5" ht="11.25" customHeight="1">
      <c r="D10145" s="78"/>
      <c r="E10145" s="79"/>
    </row>
    <row r="10146" spans="4:5" ht="11.25" customHeight="1">
      <c r="D10146" s="78"/>
      <c r="E10146" s="79"/>
    </row>
    <row r="10147" spans="4:5" ht="11.25" customHeight="1">
      <c r="D10147" s="78"/>
      <c r="E10147" s="79"/>
    </row>
    <row r="10148" spans="4:5" ht="11.25" customHeight="1">
      <c r="D10148" s="78"/>
      <c r="E10148" s="79"/>
    </row>
    <row r="10149" spans="4:5" ht="11.25" customHeight="1">
      <c r="D10149" s="78"/>
      <c r="E10149" s="79"/>
    </row>
    <row r="10150" spans="4:5" ht="11.25" customHeight="1">
      <c r="D10150" s="78"/>
      <c r="E10150" s="79"/>
    </row>
    <row r="10151" spans="4:5" ht="11.25" customHeight="1">
      <c r="D10151" s="78"/>
      <c r="E10151" s="79"/>
    </row>
    <row r="10152" spans="4:5" ht="11.25" customHeight="1">
      <c r="D10152" s="78"/>
      <c r="E10152" s="79"/>
    </row>
    <row r="10153" spans="4:5" ht="11.25" customHeight="1">
      <c r="D10153" s="78"/>
      <c r="E10153" s="79"/>
    </row>
    <row r="10154" spans="4:5" ht="11.25" customHeight="1">
      <c r="D10154" s="78"/>
      <c r="E10154" s="79"/>
    </row>
    <row r="10155" spans="4:5" ht="11.25" customHeight="1">
      <c r="D10155" s="78"/>
      <c r="E10155" s="79"/>
    </row>
    <row r="10156" spans="4:5" ht="11.25" customHeight="1">
      <c r="D10156" s="78"/>
      <c r="E10156" s="79"/>
    </row>
    <row r="10157" spans="4:5" ht="11.25" customHeight="1">
      <c r="D10157" s="78"/>
      <c r="E10157" s="79"/>
    </row>
    <row r="10158" spans="4:5" ht="11.25" customHeight="1">
      <c r="D10158" s="78"/>
      <c r="E10158" s="79"/>
    </row>
    <row r="10159" spans="4:5" ht="11.25" customHeight="1">
      <c r="D10159" s="78"/>
      <c r="E10159" s="79"/>
    </row>
    <row r="10160" spans="4:5" ht="11.25" customHeight="1">
      <c r="D10160" s="78"/>
      <c r="E10160" s="79"/>
    </row>
    <row r="10161" spans="4:5" ht="11.25" customHeight="1">
      <c r="D10161" s="78"/>
      <c r="E10161" s="79"/>
    </row>
    <row r="10162" spans="4:5" ht="11.25" customHeight="1">
      <c r="D10162" s="78"/>
      <c r="E10162" s="79"/>
    </row>
    <row r="10163" spans="4:5" ht="11.25" customHeight="1">
      <c r="D10163" s="78"/>
      <c r="E10163" s="79"/>
    </row>
    <row r="10164" spans="4:5" ht="11.25" customHeight="1">
      <c r="D10164" s="78"/>
      <c r="E10164" s="79"/>
    </row>
    <row r="10165" spans="4:5" ht="11.25" customHeight="1">
      <c r="D10165" s="78"/>
      <c r="E10165" s="79"/>
    </row>
    <row r="10166" spans="4:5" ht="11.25" customHeight="1">
      <c r="D10166" s="78"/>
      <c r="E10166" s="79"/>
    </row>
    <row r="10167" spans="4:5" ht="11.25" customHeight="1">
      <c r="D10167" s="78"/>
      <c r="E10167" s="79"/>
    </row>
    <row r="10168" spans="4:5" ht="11.25" customHeight="1">
      <c r="D10168" s="78"/>
      <c r="E10168" s="79"/>
    </row>
    <row r="10169" spans="4:5" ht="11.25" customHeight="1">
      <c r="D10169" s="78"/>
      <c r="E10169" s="79"/>
    </row>
    <row r="10170" spans="4:5" ht="11.25" customHeight="1">
      <c r="D10170" s="78"/>
      <c r="E10170" s="79"/>
    </row>
    <row r="10171" spans="4:5" ht="11.25" customHeight="1">
      <c r="D10171" s="78"/>
      <c r="E10171" s="79"/>
    </row>
    <row r="10172" spans="4:5" ht="11.25" customHeight="1">
      <c r="D10172" s="78"/>
      <c r="E10172" s="79"/>
    </row>
    <row r="10173" spans="4:5" ht="11.25" customHeight="1">
      <c r="D10173" s="78"/>
      <c r="E10173" s="79"/>
    </row>
    <row r="10174" spans="4:5" ht="11.25" customHeight="1">
      <c r="D10174" s="78"/>
      <c r="E10174" s="79"/>
    </row>
    <row r="10175" spans="4:5" ht="11.25" customHeight="1">
      <c r="D10175" s="78"/>
      <c r="E10175" s="79"/>
    </row>
    <row r="10176" spans="4:5" ht="11.25" customHeight="1">
      <c r="D10176" s="78"/>
      <c r="E10176" s="79"/>
    </row>
    <row r="10177" spans="4:5" ht="11.25" customHeight="1">
      <c r="D10177" s="78"/>
      <c r="E10177" s="79"/>
    </row>
    <row r="10178" spans="4:5" ht="11.25" customHeight="1">
      <c r="D10178" s="78"/>
      <c r="E10178" s="79"/>
    </row>
    <row r="10179" spans="4:5" ht="11.25" customHeight="1">
      <c r="D10179" s="78"/>
      <c r="E10179" s="79"/>
    </row>
    <row r="10180" spans="4:5" ht="11.25" customHeight="1">
      <c r="D10180" s="78"/>
      <c r="E10180" s="79"/>
    </row>
    <row r="10181" spans="4:5" ht="11.25" customHeight="1">
      <c r="D10181" s="78"/>
      <c r="E10181" s="79"/>
    </row>
    <row r="10182" spans="4:5" ht="11.25" customHeight="1">
      <c r="D10182" s="78"/>
      <c r="E10182" s="79"/>
    </row>
    <row r="10183" spans="4:5" ht="11.25" customHeight="1">
      <c r="D10183" s="78"/>
      <c r="E10183" s="79"/>
    </row>
    <row r="10184" spans="4:5" ht="11.25" customHeight="1">
      <c r="D10184" s="78"/>
      <c r="E10184" s="79"/>
    </row>
    <row r="10185" spans="4:5" ht="11.25" customHeight="1">
      <c r="D10185" s="78"/>
      <c r="E10185" s="79"/>
    </row>
    <row r="10186" spans="4:5" ht="11.25" customHeight="1">
      <c r="D10186" s="78"/>
      <c r="E10186" s="79"/>
    </row>
    <row r="10187" spans="4:5" ht="11.25" customHeight="1">
      <c r="D10187" s="78"/>
      <c r="E10187" s="79"/>
    </row>
    <row r="10188" spans="4:5" ht="11.25" customHeight="1">
      <c r="D10188" s="78"/>
      <c r="E10188" s="79"/>
    </row>
    <row r="10189" spans="4:5" ht="11.25" customHeight="1">
      <c r="D10189" s="78"/>
      <c r="E10189" s="79"/>
    </row>
    <row r="10190" spans="4:5" ht="11.25" customHeight="1">
      <c r="D10190" s="78"/>
      <c r="E10190" s="79"/>
    </row>
    <row r="10191" spans="4:5" ht="11.25" customHeight="1">
      <c r="D10191" s="78"/>
      <c r="E10191" s="79"/>
    </row>
    <row r="10192" spans="4:5" ht="11.25" customHeight="1">
      <c r="D10192" s="78"/>
      <c r="E10192" s="79"/>
    </row>
    <row r="10193" spans="4:5" ht="11.25" customHeight="1">
      <c r="D10193" s="78"/>
      <c r="E10193" s="79"/>
    </row>
    <row r="10194" spans="4:5" ht="11.25" customHeight="1">
      <c r="D10194" s="78"/>
      <c r="E10194" s="79"/>
    </row>
    <row r="10195" spans="4:5" ht="11.25" customHeight="1">
      <c r="D10195" s="78"/>
      <c r="E10195" s="79"/>
    </row>
    <row r="10196" spans="4:5" ht="11.25" customHeight="1">
      <c r="D10196" s="78"/>
      <c r="E10196" s="79"/>
    </row>
    <row r="10197" spans="4:5" ht="11.25" customHeight="1">
      <c r="D10197" s="78"/>
      <c r="E10197" s="79"/>
    </row>
    <row r="10198" spans="4:5" ht="11.25" customHeight="1">
      <c r="D10198" s="78"/>
      <c r="E10198" s="79"/>
    </row>
    <row r="10199" spans="4:5" ht="11.25" customHeight="1">
      <c r="D10199" s="78"/>
      <c r="E10199" s="79"/>
    </row>
    <row r="10200" spans="4:5" ht="11.25" customHeight="1">
      <c r="D10200" s="78"/>
      <c r="E10200" s="79"/>
    </row>
    <row r="10201" spans="4:5" ht="11.25" customHeight="1">
      <c r="D10201" s="78"/>
      <c r="E10201" s="79"/>
    </row>
    <row r="10202" spans="4:5" ht="11.25" customHeight="1">
      <c r="D10202" s="78"/>
      <c r="E10202" s="79"/>
    </row>
    <row r="10203" spans="4:5" ht="11.25" customHeight="1">
      <c r="D10203" s="78"/>
      <c r="E10203" s="79"/>
    </row>
    <row r="10204" spans="4:5" ht="11.25" customHeight="1">
      <c r="D10204" s="78"/>
      <c r="E10204" s="79"/>
    </row>
    <row r="10205" spans="4:5" ht="11.25" customHeight="1">
      <c r="D10205" s="78"/>
      <c r="E10205" s="79"/>
    </row>
    <row r="10206" spans="4:5" ht="11.25" customHeight="1">
      <c r="D10206" s="78"/>
      <c r="E10206" s="79"/>
    </row>
    <row r="10207" spans="4:5" ht="11.25" customHeight="1">
      <c r="D10207" s="78"/>
      <c r="E10207" s="79"/>
    </row>
    <row r="10208" spans="4:5" ht="11.25" customHeight="1">
      <c r="D10208" s="78"/>
      <c r="E10208" s="79"/>
    </row>
    <row r="10209" spans="4:5" ht="11.25" customHeight="1">
      <c r="D10209" s="78"/>
      <c r="E10209" s="79"/>
    </row>
    <row r="10210" spans="4:5" ht="11.25" customHeight="1">
      <c r="D10210" s="78"/>
      <c r="E10210" s="79"/>
    </row>
    <row r="10211" spans="4:5" ht="11.25" customHeight="1">
      <c r="D10211" s="78"/>
      <c r="E10211" s="79"/>
    </row>
    <row r="10212" spans="4:5" ht="11.25" customHeight="1">
      <c r="D10212" s="78"/>
      <c r="E10212" s="79"/>
    </row>
    <row r="10213" spans="4:5" ht="11.25" customHeight="1">
      <c r="D10213" s="78"/>
      <c r="E10213" s="79"/>
    </row>
    <row r="10214" spans="4:5" ht="11.25" customHeight="1">
      <c r="D10214" s="78"/>
      <c r="E10214" s="79"/>
    </row>
    <row r="10215" spans="4:5" ht="11.25" customHeight="1">
      <c r="D10215" s="78"/>
      <c r="E10215" s="79"/>
    </row>
    <row r="10216" spans="4:5" ht="11.25" customHeight="1">
      <c r="D10216" s="78"/>
      <c r="E10216" s="79"/>
    </row>
    <row r="10217" spans="4:5" ht="11.25" customHeight="1">
      <c r="D10217" s="78"/>
      <c r="E10217" s="79"/>
    </row>
    <row r="10218" spans="4:5" ht="11.25" customHeight="1">
      <c r="D10218" s="78"/>
      <c r="E10218" s="79"/>
    </row>
    <row r="10219" spans="4:5" ht="11.25" customHeight="1">
      <c r="D10219" s="78"/>
      <c r="E10219" s="79"/>
    </row>
    <row r="10220" spans="4:5" ht="11.25" customHeight="1">
      <c r="D10220" s="78"/>
      <c r="E10220" s="79"/>
    </row>
    <row r="10221" spans="4:5" ht="11.25" customHeight="1">
      <c r="D10221" s="78"/>
      <c r="E10221" s="79"/>
    </row>
    <row r="10222" spans="4:5" ht="11.25" customHeight="1">
      <c r="D10222" s="78"/>
      <c r="E10222" s="79"/>
    </row>
    <row r="10223" spans="4:5" ht="11.25" customHeight="1">
      <c r="D10223" s="78"/>
      <c r="E10223" s="79"/>
    </row>
    <row r="10224" spans="4:5" ht="11.25" customHeight="1">
      <c r="D10224" s="78"/>
      <c r="E10224" s="79"/>
    </row>
    <row r="10225" spans="4:5" ht="11.25" customHeight="1">
      <c r="D10225" s="78"/>
      <c r="E10225" s="79"/>
    </row>
    <row r="10226" spans="4:5" ht="11.25" customHeight="1">
      <c r="D10226" s="78"/>
      <c r="E10226" s="79"/>
    </row>
    <row r="10227" spans="4:5" ht="11.25" customHeight="1">
      <c r="D10227" s="78"/>
      <c r="E10227" s="79"/>
    </row>
    <row r="10228" spans="4:5" ht="11.25" customHeight="1">
      <c r="D10228" s="78"/>
      <c r="E10228" s="79"/>
    </row>
    <row r="10229" spans="4:5" ht="11.25" customHeight="1">
      <c r="D10229" s="78"/>
      <c r="E10229" s="79"/>
    </row>
    <row r="10230" spans="4:5" ht="11.25" customHeight="1">
      <c r="D10230" s="78"/>
      <c r="E10230" s="79"/>
    </row>
    <row r="10231" spans="4:5" ht="11.25" customHeight="1">
      <c r="D10231" s="78"/>
      <c r="E10231" s="79"/>
    </row>
    <row r="10232" spans="4:5" ht="11.25" customHeight="1">
      <c r="D10232" s="78"/>
      <c r="E10232" s="79"/>
    </row>
    <row r="10233" spans="4:5" ht="11.25" customHeight="1">
      <c r="D10233" s="78"/>
      <c r="E10233" s="79"/>
    </row>
    <row r="10234" spans="4:5" ht="11.25" customHeight="1">
      <c r="D10234" s="78"/>
      <c r="E10234" s="79"/>
    </row>
    <row r="10235" spans="4:5" ht="11.25" customHeight="1">
      <c r="D10235" s="78"/>
      <c r="E10235" s="79"/>
    </row>
    <row r="10236" spans="4:5" ht="11.25" customHeight="1">
      <c r="D10236" s="78"/>
      <c r="E10236" s="79"/>
    </row>
    <row r="10237" spans="4:5" ht="11.25" customHeight="1">
      <c r="D10237" s="78"/>
      <c r="E10237" s="79"/>
    </row>
    <row r="10238" spans="4:5" ht="11.25" customHeight="1">
      <c r="D10238" s="78"/>
      <c r="E10238" s="79"/>
    </row>
    <row r="10239" spans="4:5" ht="11.25" customHeight="1">
      <c r="D10239" s="78"/>
      <c r="E10239" s="79"/>
    </row>
    <row r="10240" spans="4:5" ht="11.25" customHeight="1">
      <c r="D10240" s="78"/>
      <c r="E10240" s="79"/>
    </row>
    <row r="10241" spans="4:5" ht="11.25" customHeight="1">
      <c r="D10241" s="78"/>
      <c r="E10241" s="79"/>
    </row>
    <row r="10242" spans="4:5" ht="11.25" customHeight="1">
      <c r="D10242" s="78"/>
      <c r="E10242" s="79"/>
    </row>
    <row r="10243" spans="4:5" ht="11.25" customHeight="1">
      <c r="D10243" s="78"/>
      <c r="E10243" s="79"/>
    </row>
    <row r="10244" spans="4:5" ht="11.25" customHeight="1">
      <c r="D10244" s="78"/>
      <c r="E10244" s="79"/>
    </row>
    <row r="10245" spans="4:5" ht="11.25" customHeight="1">
      <c r="D10245" s="78"/>
      <c r="E10245" s="79"/>
    </row>
    <row r="10246" spans="4:5" ht="11.25" customHeight="1">
      <c r="D10246" s="78"/>
      <c r="E10246" s="79"/>
    </row>
    <row r="10247" spans="4:5" ht="11.25" customHeight="1">
      <c r="D10247" s="78"/>
      <c r="E10247" s="79"/>
    </row>
    <row r="10248" spans="4:5" ht="11.25" customHeight="1">
      <c r="D10248" s="78"/>
      <c r="E10248" s="79"/>
    </row>
    <row r="10249" spans="4:5" ht="11.25" customHeight="1">
      <c r="D10249" s="78"/>
      <c r="E10249" s="79"/>
    </row>
    <row r="10250" spans="4:5" ht="11.25" customHeight="1">
      <c r="D10250" s="78"/>
      <c r="E10250" s="79"/>
    </row>
    <row r="10251" spans="4:5" ht="11.25" customHeight="1">
      <c r="D10251" s="78"/>
      <c r="E10251" s="79"/>
    </row>
    <row r="10252" spans="4:5" ht="11.25" customHeight="1">
      <c r="D10252" s="78"/>
      <c r="E10252" s="79"/>
    </row>
    <row r="10253" spans="4:5" ht="11.25" customHeight="1">
      <c r="D10253" s="78"/>
      <c r="E10253" s="79"/>
    </row>
    <row r="10254" spans="4:5" ht="11.25" customHeight="1">
      <c r="D10254" s="78"/>
      <c r="E10254" s="79"/>
    </row>
    <row r="10255" spans="4:5" ht="11.25" customHeight="1">
      <c r="D10255" s="78"/>
      <c r="E10255" s="79"/>
    </row>
    <row r="10256" spans="4:5" ht="11.25" customHeight="1">
      <c r="D10256" s="78"/>
      <c r="E10256" s="79"/>
    </row>
    <row r="10257" spans="4:5" ht="11.25" customHeight="1">
      <c r="D10257" s="78"/>
      <c r="E10257" s="79"/>
    </row>
    <row r="10258" spans="4:5" ht="11.25" customHeight="1">
      <c r="D10258" s="78"/>
      <c r="E10258" s="79"/>
    </row>
    <row r="10259" spans="4:5" ht="11.25" customHeight="1">
      <c r="D10259" s="78"/>
      <c r="E10259" s="79"/>
    </row>
    <row r="10260" spans="4:5" ht="11.25" customHeight="1">
      <c r="D10260" s="78"/>
      <c r="E10260" s="79"/>
    </row>
    <row r="10261" spans="4:5" ht="11.25" customHeight="1">
      <c r="D10261" s="78"/>
      <c r="E10261" s="79"/>
    </row>
    <row r="10262" spans="4:5" ht="11.25" customHeight="1">
      <c r="D10262" s="78"/>
      <c r="E10262" s="79"/>
    </row>
    <row r="10263" spans="4:5" ht="11.25" customHeight="1">
      <c r="D10263" s="78"/>
      <c r="E10263" s="79"/>
    </row>
    <row r="10264" spans="4:5" ht="11.25" customHeight="1">
      <c r="D10264" s="78"/>
      <c r="E10264" s="79"/>
    </row>
    <row r="10265" spans="4:5" ht="11.25" customHeight="1">
      <c r="D10265" s="78"/>
      <c r="E10265" s="79"/>
    </row>
    <row r="10266" spans="4:5" ht="11.25" customHeight="1">
      <c r="D10266" s="78"/>
      <c r="E10266" s="79"/>
    </row>
    <row r="10267" spans="4:5" ht="11.25" customHeight="1">
      <c r="D10267" s="78"/>
      <c r="E10267" s="79"/>
    </row>
    <row r="10268" spans="4:5" ht="11.25" customHeight="1">
      <c r="D10268" s="78"/>
      <c r="E10268" s="79"/>
    </row>
    <row r="10269" spans="4:5" ht="11.25" customHeight="1">
      <c r="D10269" s="78"/>
      <c r="E10269" s="79"/>
    </row>
    <row r="10270" spans="4:5" ht="11.25" customHeight="1">
      <c r="D10270" s="78"/>
      <c r="E10270" s="79"/>
    </row>
    <row r="10271" spans="4:5" ht="11.25" customHeight="1">
      <c r="D10271" s="78"/>
      <c r="E10271" s="79"/>
    </row>
    <row r="10272" spans="4:5" ht="11.25" customHeight="1">
      <c r="D10272" s="78"/>
      <c r="E10272" s="79"/>
    </row>
    <row r="10273" spans="4:5" ht="11.25" customHeight="1">
      <c r="D10273" s="78"/>
      <c r="E10273" s="79"/>
    </row>
    <row r="10274" spans="4:5" ht="11.25" customHeight="1">
      <c r="D10274" s="78"/>
      <c r="E10274" s="79"/>
    </row>
    <row r="10275" spans="4:5" ht="11.25" customHeight="1">
      <c r="D10275" s="78"/>
      <c r="E10275" s="79"/>
    </row>
    <row r="10276" spans="4:5" ht="11.25" customHeight="1">
      <c r="D10276" s="78"/>
      <c r="E10276" s="79"/>
    </row>
    <row r="10277" spans="4:5" ht="11.25" customHeight="1">
      <c r="D10277" s="78"/>
      <c r="E10277" s="79"/>
    </row>
    <row r="10278" spans="4:5" ht="11.25" customHeight="1">
      <c r="D10278" s="78"/>
      <c r="E10278" s="79"/>
    </row>
    <row r="10279" spans="4:5" ht="11.25" customHeight="1">
      <c r="D10279" s="78"/>
      <c r="E10279" s="79"/>
    </row>
    <row r="10280" spans="4:5" ht="11.25" customHeight="1">
      <c r="D10280" s="78"/>
      <c r="E10280" s="79"/>
    </row>
    <row r="10281" spans="4:5" ht="11.25" customHeight="1">
      <c r="D10281" s="78"/>
      <c r="E10281" s="79"/>
    </row>
    <row r="10282" spans="4:5" ht="11.25" customHeight="1">
      <c r="D10282" s="78"/>
      <c r="E10282" s="79"/>
    </row>
    <row r="10283" spans="4:5" ht="11.25" customHeight="1">
      <c r="D10283" s="78"/>
      <c r="E10283" s="79"/>
    </row>
    <row r="10284" spans="4:5" ht="11.25" customHeight="1">
      <c r="D10284" s="78"/>
      <c r="E10284" s="79"/>
    </row>
    <row r="10285" spans="4:5" ht="11.25" customHeight="1">
      <c r="D10285" s="78"/>
      <c r="E10285" s="79"/>
    </row>
    <row r="10286" spans="4:5" ht="11.25" customHeight="1">
      <c r="D10286" s="78"/>
      <c r="E10286" s="79"/>
    </row>
    <row r="10287" spans="4:5" ht="11.25" customHeight="1">
      <c r="D10287" s="78"/>
      <c r="E10287" s="79"/>
    </row>
    <row r="10288" spans="4:5" ht="11.25" customHeight="1">
      <c r="D10288" s="78"/>
      <c r="E10288" s="79"/>
    </row>
    <row r="10289" spans="4:5" ht="11.25" customHeight="1">
      <c r="D10289" s="78"/>
      <c r="E10289" s="79"/>
    </row>
    <row r="10290" spans="4:5" ht="11.25" customHeight="1">
      <c r="D10290" s="78"/>
      <c r="E10290" s="79"/>
    </row>
    <row r="10291" spans="4:5" ht="11.25" customHeight="1">
      <c r="D10291" s="78"/>
      <c r="E10291" s="79"/>
    </row>
    <row r="10292" spans="4:5" ht="11.25" customHeight="1">
      <c r="D10292" s="78"/>
      <c r="E10292" s="79"/>
    </row>
    <row r="10293" spans="4:5" ht="11.25" customHeight="1">
      <c r="D10293" s="78"/>
      <c r="E10293" s="79"/>
    </row>
    <row r="10294" spans="4:5" ht="11.25" customHeight="1">
      <c r="D10294" s="78"/>
      <c r="E10294" s="79"/>
    </row>
    <row r="10295" spans="4:5" ht="11.25" customHeight="1">
      <c r="D10295" s="78"/>
      <c r="E10295" s="79"/>
    </row>
    <row r="10296" spans="4:5" ht="11.25" customHeight="1">
      <c r="D10296" s="78"/>
      <c r="E10296" s="79"/>
    </row>
    <row r="10297" spans="4:5" ht="11.25" customHeight="1">
      <c r="D10297" s="78"/>
      <c r="E10297" s="79"/>
    </row>
    <row r="10298" spans="4:5" ht="11.25" customHeight="1">
      <c r="D10298" s="78"/>
      <c r="E10298" s="79"/>
    </row>
    <row r="10299" spans="4:5" ht="11.25" customHeight="1">
      <c r="D10299" s="78"/>
      <c r="E10299" s="79"/>
    </row>
    <row r="10300" spans="4:5" ht="11.25" customHeight="1">
      <c r="D10300" s="78"/>
      <c r="E10300" s="79"/>
    </row>
    <row r="10301" spans="4:5" ht="11.25" customHeight="1">
      <c r="D10301" s="78"/>
      <c r="E10301" s="79"/>
    </row>
    <row r="10302" spans="4:5" ht="11.25" customHeight="1">
      <c r="D10302" s="78"/>
      <c r="E10302" s="79"/>
    </row>
    <row r="10303" spans="4:5" ht="11.25" customHeight="1">
      <c r="D10303" s="78"/>
      <c r="E10303" s="79"/>
    </row>
    <row r="10304" spans="4:5" ht="11.25" customHeight="1">
      <c r="D10304" s="78"/>
      <c r="E10304" s="79"/>
    </row>
    <row r="10305" spans="4:5" ht="11.25" customHeight="1">
      <c r="D10305" s="78"/>
      <c r="E10305" s="79"/>
    </row>
    <row r="10306" spans="4:5" ht="11.25" customHeight="1">
      <c r="D10306" s="78"/>
      <c r="E10306" s="79"/>
    </row>
    <row r="10307" spans="4:5" ht="11.25" customHeight="1">
      <c r="D10307" s="78"/>
      <c r="E10307" s="79"/>
    </row>
    <row r="10308" spans="4:5" ht="11.25" customHeight="1">
      <c r="D10308" s="78"/>
      <c r="E10308" s="79"/>
    </row>
    <row r="10309" spans="4:5" ht="11.25" customHeight="1">
      <c r="D10309" s="78"/>
      <c r="E10309" s="79"/>
    </row>
    <row r="10310" spans="4:5" ht="11.25" customHeight="1">
      <c r="D10310" s="78"/>
      <c r="E10310" s="79"/>
    </row>
    <row r="10311" spans="4:5" ht="11.25" customHeight="1">
      <c r="D10311" s="78"/>
      <c r="E10311" s="79"/>
    </row>
    <row r="10312" spans="4:5" ht="11.25" customHeight="1">
      <c r="D10312" s="78"/>
      <c r="E10312" s="79"/>
    </row>
    <row r="10313" spans="4:5" ht="11.25" customHeight="1">
      <c r="D10313" s="78"/>
      <c r="E10313" s="79"/>
    </row>
    <row r="10314" spans="4:5" ht="11.25" customHeight="1">
      <c r="D10314" s="78"/>
      <c r="E10314" s="79"/>
    </row>
    <row r="10315" spans="4:5" ht="11.25" customHeight="1">
      <c r="D10315" s="78"/>
      <c r="E10315" s="79"/>
    </row>
    <row r="10316" spans="4:5" ht="11.25" customHeight="1">
      <c r="D10316" s="78"/>
      <c r="E10316" s="79"/>
    </row>
    <row r="10317" spans="4:5" ht="11.25" customHeight="1">
      <c r="D10317" s="78"/>
      <c r="E10317" s="79"/>
    </row>
    <row r="10318" spans="4:5" ht="11.25" customHeight="1">
      <c r="D10318" s="78"/>
      <c r="E10318" s="79"/>
    </row>
    <row r="10319" spans="4:5" ht="11.25" customHeight="1">
      <c r="D10319" s="78"/>
      <c r="E10319" s="79"/>
    </row>
    <row r="10320" spans="4:5" ht="11.25" customHeight="1">
      <c r="D10320" s="78"/>
      <c r="E10320" s="79"/>
    </row>
    <row r="10321" spans="4:5" ht="11.25" customHeight="1">
      <c r="D10321" s="78"/>
      <c r="E10321" s="79"/>
    </row>
    <row r="10322" spans="4:5" ht="11.25" customHeight="1">
      <c r="D10322" s="78"/>
      <c r="E10322" s="79"/>
    </row>
    <row r="10323" spans="4:5" ht="11.25" customHeight="1">
      <c r="D10323" s="78"/>
      <c r="E10323" s="79"/>
    </row>
    <row r="10324" spans="4:5" ht="11.25" customHeight="1">
      <c r="D10324" s="78"/>
      <c r="E10324" s="79"/>
    </row>
    <row r="10325" spans="4:5" ht="11.25" customHeight="1">
      <c r="D10325" s="78"/>
      <c r="E10325" s="79"/>
    </row>
    <row r="10326" spans="4:5" ht="11.25" customHeight="1">
      <c r="D10326" s="78"/>
      <c r="E10326" s="79"/>
    </row>
    <row r="10327" spans="4:5" ht="11.25" customHeight="1">
      <c r="D10327" s="78"/>
      <c r="E10327" s="79"/>
    </row>
    <row r="10328" spans="4:5" ht="11.25" customHeight="1">
      <c r="D10328" s="78"/>
      <c r="E10328" s="79"/>
    </row>
    <row r="10329" spans="4:5" ht="11.25" customHeight="1">
      <c r="D10329" s="78"/>
      <c r="E10329" s="79"/>
    </row>
    <row r="10330" spans="4:5" ht="11.25" customHeight="1">
      <c r="D10330" s="78"/>
      <c r="E10330" s="79"/>
    </row>
    <row r="10331" spans="4:5" ht="11.25" customHeight="1">
      <c r="D10331" s="78"/>
      <c r="E10331" s="79"/>
    </row>
    <row r="10332" spans="4:5" ht="11.25" customHeight="1">
      <c r="D10332" s="78"/>
      <c r="E10332" s="79"/>
    </row>
    <row r="10333" spans="4:5" ht="11.25" customHeight="1">
      <c r="D10333" s="78"/>
      <c r="E10333" s="79"/>
    </row>
    <row r="10334" spans="4:5" ht="11.25" customHeight="1">
      <c r="D10334" s="78"/>
      <c r="E10334" s="79"/>
    </row>
    <row r="10335" spans="4:5" ht="11.25" customHeight="1">
      <c r="D10335" s="78"/>
      <c r="E10335" s="79"/>
    </row>
    <row r="10336" spans="4:5" ht="11.25" customHeight="1">
      <c r="D10336" s="78"/>
      <c r="E10336" s="79"/>
    </row>
    <row r="10337" spans="4:5" ht="11.25" customHeight="1">
      <c r="D10337" s="78"/>
      <c r="E10337" s="79"/>
    </row>
    <row r="10338" spans="4:5" ht="11.25" customHeight="1">
      <c r="D10338" s="78"/>
      <c r="E10338" s="79"/>
    </row>
    <row r="10339" spans="4:5" ht="11.25" customHeight="1">
      <c r="D10339" s="78"/>
      <c r="E10339" s="79"/>
    </row>
    <row r="10340" spans="4:5" ht="11.25" customHeight="1">
      <c r="D10340" s="78"/>
      <c r="E10340" s="79"/>
    </row>
    <row r="10341" spans="4:5" ht="11.25" customHeight="1">
      <c r="D10341" s="78"/>
      <c r="E10341" s="79"/>
    </row>
    <row r="10342" spans="4:5" ht="11.25" customHeight="1">
      <c r="D10342" s="78"/>
      <c r="E10342" s="79"/>
    </row>
    <row r="10343" spans="4:5" ht="11.25" customHeight="1">
      <c r="D10343" s="78"/>
      <c r="E10343" s="79"/>
    </row>
    <row r="10344" spans="4:5" ht="11.25" customHeight="1">
      <c r="D10344" s="78"/>
      <c r="E10344" s="79"/>
    </row>
    <row r="10345" spans="4:5" ht="11.25" customHeight="1">
      <c r="D10345" s="78"/>
      <c r="E10345" s="79"/>
    </row>
    <row r="10346" spans="4:5" ht="11.25" customHeight="1">
      <c r="D10346" s="78"/>
      <c r="E10346" s="79"/>
    </row>
    <row r="10347" spans="4:5" ht="11.25" customHeight="1">
      <c r="D10347" s="78"/>
      <c r="E10347" s="79"/>
    </row>
    <row r="10348" spans="4:5" ht="11.25" customHeight="1">
      <c r="D10348" s="78"/>
      <c r="E10348" s="79"/>
    </row>
    <row r="10349" spans="4:5" ht="11.25" customHeight="1">
      <c r="D10349" s="78"/>
      <c r="E10349" s="79"/>
    </row>
    <row r="10350" spans="4:5" ht="11.25" customHeight="1">
      <c r="D10350" s="78"/>
      <c r="E10350" s="79"/>
    </row>
    <row r="10351" spans="4:5" ht="11.25" customHeight="1">
      <c r="D10351" s="78"/>
      <c r="E10351" s="79"/>
    </row>
    <row r="10352" spans="4:5" ht="11.25" customHeight="1">
      <c r="D10352" s="78"/>
      <c r="E10352" s="79"/>
    </row>
    <row r="10353" spans="4:5" ht="11.25" customHeight="1">
      <c r="D10353" s="78"/>
      <c r="E10353" s="79"/>
    </row>
    <row r="10354" spans="4:5" ht="11.25" customHeight="1">
      <c r="D10354" s="78"/>
      <c r="E10354" s="79"/>
    </row>
    <row r="10355" spans="4:5" ht="11.25" customHeight="1">
      <c r="D10355" s="78"/>
      <c r="E10355" s="79"/>
    </row>
    <row r="10356" spans="4:5" ht="11.25" customHeight="1">
      <c r="D10356" s="78"/>
      <c r="E10356" s="79"/>
    </row>
    <row r="10357" spans="4:5" ht="11.25" customHeight="1">
      <c r="D10357" s="78"/>
      <c r="E10357" s="79"/>
    </row>
    <row r="10358" spans="4:5" ht="11.25" customHeight="1">
      <c r="D10358" s="78"/>
      <c r="E10358" s="79"/>
    </row>
    <row r="10359" spans="4:5" ht="11.25" customHeight="1">
      <c r="D10359" s="78"/>
      <c r="E10359" s="79"/>
    </row>
    <row r="10360" spans="4:5" ht="11.25" customHeight="1">
      <c r="D10360" s="78"/>
      <c r="E10360" s="79"/>
    </row>
    <row r="10361" spans="4:5" ht="11.25" customHeight="1">
      <c r="D10361" s="78"/>
      <c r="E10361" s="79"/>
    </row>
    <row r="10362" spans="4:5" ht="11.25" customHeight="1">
      <c r="D10362" s="78"/>
      <c r="E10362" s="79"/>
    </row>
    <row r="10363" spans="4:5" ht="11.25" customHeight="1">
      <c r="D10363" s="78"/>
      <c r="E10363" s="79"/>
    </row>
    <row r="10364" spans="4:5" ht="11.25" customHeight="1">
      <c r="D10364" s="78"/>
      <c r="E10364" s="79"/>
    </row>
    <row r="10365" spans="4:5" ht="11.25" customHeight="1">
      <c r="D10365" s="78"/>
      <c r="E10365" s="79"/>
    </row>
    <row r="10366" spans="4:5" ht="11.25" customHeight="1">
      <c r="D10366" s="78"/>
      <c r="E10366" s="79"/>
    </row>
    <row r="10367" spans="4:5" ht="11.25" customHeight="1">
      <c r="D10367" s="78"/>
      <c r="E10367" s="79"/>
    </row>
    <row r="10368" spans="4:5" ht="11.25" customHeight="1">
      <c r="D10368" s="78"/>
      <c r="E10368" s="79"/>
    </row>
    <row r="10369" spans="4:5" ht="11.25" customHeight="1">
      <c r="D10369" s="78"/>
      <c r="E10369" s="79"/>
    </row>
    <row r="10370" spans="4:5" ht="11.25" customHeight="1">
      <c r="D10370" s="78"/>
      <c r="E10370" s="79"/>
    </row>
    <row r="10371" spans="4:5" ht="11.25" customHeight="1">
      <c r="D10371" s="78"/>
      <c r="E10371" s="79"/>
    </row>
    <row r="10372" spans="4:5" ht="11.25" customHeight="1">
      <c r="D10372" s="78"/>
      <c r="E10372" s="79"/>
    </row>
    <row r="10373" spans="4:5" ht="11.25" customHeight="1">
      <c r="D10373" s="78"/>
      <c r="E10373" s="79"/>
    </row>
    <row r="10374" spans="4:5" ht="11.25" customHeight="1">
      <c r="D10374" s="78"/>
      <c r="E10374" s="79"/>
    </row>
    <row r="10375" spans="4:5" ht="11.25" customHeight="1">
      <c r="D10375" s="78"/>
      <c r="E10375" s="79"/>
    </row>
    <row r="10376" spans="4:5" ht="11.25" customHeight="1">
      <c r="D10376" s="78"/>
      <c r="E10376" s="79"/>
    </row>
    <row r="10377" spans="4:5" ht="11.25" customHeight="1">
      <c r="D10377" s="78"/>
      <c r="E10377" s="79"/>
    </row>
    <row r="10378" spans="4:5" ht="11.25" customHeight="1">
      <c r="D10378" s="78"/>
      <c r="E10378" s="79"/>
    </row>
    <row r="10379" spans="4:5" ht="11.25" customHeight="1">
      <c r="D10379" s="78"/>
      <c r="E10379" s="79"/>
    </row>
    <row r="10380" spans="4:5" ht="11.25" customHeight="1">
      <c r="D10380" s="78"/>
      <c r="E10380" s="79"/>
    </row>
    <row r="10381" spans="4:5" ht="11.25" customHeight="1">
      <c r="D10381" s="78"/>
      <c r="E10381" s="79"/>
    </row>
    <row r="10382" spans="4:5" ht="11.25" customHeight="1">
      <c r="D10382" s="78"/>
      <c r="E10382" s="79"/>
    </row>
    <row r="10383" spans="4:5" ht="11.25" customHeight="1">
      <c r="D10383" s="78"/>
      <c r="E10383" s="79"/>
    </row>
    <row r="10384" spans="4:5" ht="11.25" customHeight="1">
      <c r="D10384" s="78"/>
      <c r="E10384" s="79"/>
    </row>
    <row r="10385" spans="4:5" ht="11.25" customHeight="1">
      <c r="D10385" s="78"/>
      <c r="E10385" s="79"/>
    </row>
    <row r="10386" spans="4:5" ht="11.25" customHeight="1">
      <c r="D10386" s="78"/>
      <c r="E10386" s="79"/>
    </row>
    <row r="10387" spans="4:5" ht="11.25" customHeight="1">
      <c r="D10387" s="78"/>
      <c r="E10387" s="79"/>
    </row>
    <row r="10388" spans="4:5" ht="11.25" customHeight="1">
      <c r="D10388" s="78"/>
      <c r="E10388" s="79"/>
    </row>
    <row r="10389" spans="4:5" ht="11.25" customHeight="1">
      <c r="D10389" s="78"/>
      <c r="E10389" s="79"/>
    </row>
    <row r="10390" spans="4:5" ht="11.25" customHeight="1">
      <c r="D10390" s="78"/>
      <c r="E10390" s="79"/>
    </row>
    <row r="10391" spans="4:5" ht="11.25" customHeight="1">
      <c r="D10391" s="78"/>
      <c r="E10391" s="79"/>
    </row>
    <row r="10392" spans="4:5" ht="11.25" customHeight="1">
      <c r="D10392" s="78"/>
      <c r="E10392" s="79"/>
    </row>
    <row r="10393" spans="4:5" ht="11.25" customHeight="1">
      <c r="D10393" s="78"/>
      <c r="E10393" s="79"/>
    </row>
    <row r="10394" spans="4:5" ht="11.25" customHeight="1">
      <c r="D10394" s="78"/>
      <c r="E10394" s="79"/>
    </row>
    <row r="10395" spans="4:5" ht="11.25" customHeight="1">
      <c r="D10395" s="78"/>
      <c r="E10395" s="79"/>
    </row>
    <row r="10396" spans="4:5" ht="11.25" customHeight="1">
      <c r="D10396" s="78"/>
      <c r="E10396" s="79"/>
    </row>
    <row r="10397" spans="4:5" ht="11.25" customHeight="1">
      <c r="D10397" s="78"/>
      <c r="E10397" s="79"/>
    </row>
    <row r="10398" spans="4:5" ht="11.25" customHeight="1">
      <c r="D10398" s="78"/>
      <c r="E10398" s="79"/>
    </row>
    <row r="10399" spans="4:5" ht="11.25" customHeight="1">
      <c r="D10399" s="78"/>
      <c r="E10399" s="79"/>
    </row>
    <row r="10400" spans="4:5" ht="11.25" customHeight="1">
      <c r="D10400" s="78"/>
      <c r="E10400" s="79"/>
    </row>
    <row r="10401" spans="4:5" ht="11.25" customHeight="1">
      <c r="D10401" s="78"/>
      <c r="E10401" s="79"/>
    </row>
    <row r="10402" spans="4:5" ht="11.25" customHeight="1">
      <c r="D10402" s="78"/>
      <c r="E10402" s="79"/>
    </row>
    <row r="10403" spans="4:5" ht="11.25" customHeight="1">
      <c r="D10403" s="78"/>
      <c r="E10403" s="79"/>
    </row>
    <row r="10404" spans="4:5" ht="11.25" customHeight="1">
      <c r="D10404" s="78"/>
      <c r="E10404" s="79"/>
    </row>
    <row r="10405" spans="4:5" ht="11.25" customHeight="1">
      <c r="D10405" s="78"/>
      <c r="E10405" s="79"/>
    </row>
    <row r="10406" spans="4:5" ht="11.25" customHeight="1">
      <c r="D10406" s="78"/>
      <c r="E10406" s="79"/>
    </row>
    <row r="10407" spans="4:5" ht="11.25" customHeight="1">
      <c r="D10407" s="78"/>
      <c r="E10407" s="79"/>
    </row>
    <row r="10408" spans="4:5" ht="11.25" customHeight="1">
      <c r="D10408" s="78"/>
      <c r="E10408" s="79"/>
    </row>
    <row r="10409" spans="4:5" ht="11.25" customHeight="1">
      <c r="D10409" s="78"/>
      <c r="E10409" s="79"/>
    </row>
    <row r="10410" spans="4:5" ht="11.25" customHeight="1">
      <c r="D10410" s="78"/>
      <c r="E10410" s="79"/>
    </row>
    <row r="10411" spans="4:5" ht="11.25" customHeight="1">
      <c r="D10411" s="78"/>
      <c r="E10411" s="79"/>
    </row>
    <row r="10412" spans="4:5" ht="11.25" customHeight="1">
      <c r="D10412" s="78"/>
      <c r="E10412" s="79"/>
    </row>
    <row r="10413" spans="4:5" ht="11.25" customHeight="1">
      <c r="D10413" s="78"/>
      <c r="E10413" s="79"/>
    </row>
    <row r="10414" spans="4:5" ht="11.25" customHeight="1">
      <c r="D10414" s="78"/>
      <c r="E10414" s="79"/>
    </row>
    <row r="10415" spans="4:5" ht="11.25" customHeight="1">
      <c r="D10415" s="78"/>
      <c r="E10415" s="79"/>
    </row>
    <row r="10416" spans="4:5" ht="11.25" customHeight="1">
      <c r="D10416" s="78"/>
      <c r="E10416" s="79"/>
    </row>
    <row r="10417" spans="4:5" ht="11.25" customHeight="1">
      <c r="D10417" s="78"/>
      <c r="E10417" s="79"/>
    </row>
    <row r="10418" spans="4:5" ht="11.25" customHeight="1">
      <c r="D10418" s="78"/>
      <c r="E10418" s="79"/>
    </row>
    <row r="10419" spans="4:5" ht="11.25" customHeight="1">
      <c r="D10419" s="78"/>
      <c r="E10419" s="79"/>
    </row>
    <row r="10420" spans="4:5" ht="11.25" customHeight="1">
      <c r="D10420" s="78"/>
      <c r="E10420" s="79"/>
    </row>
    <row r="10421" spans="4:5" ht="11.25" customHeight="1">
      <c r="D10421" s="78"/>
      <c r="E10421" s="79"/>
    </row>
    <row r="10422" spans="4:5" ht="11.25" customHeight="1">
      <c r="D10422" s="78"/>
      <c r="E10422" s="79"/>
    </row>
    <row r="10423" spans="4:5" ht="11.25" customHeight="1">
      <c r="D10423" s="78"/>
      <c r="E10423" s="79"/>
    </row>
    <row r="10424" spans="4:5" ht="11.25" customHeight="1">
      <c r="D10424" s="78"/>
      <c r="E10424" s="79"/>
    </row>
    <row r="10425" spans="4:5" ht="11.25" customHeight="1">
      <c r="D10425" s="78"/>
      <c r="E10425" s="79"/>
    </row>
    <row r="10426" spans="4:5" ht="11.25" customHeight="1">
      <c r="D10426" s="78"/>
      <c r="E10426" s="79"/>
    </row>
    <row r="10427" spans="4:5" ht="11.25" customHeight="1">
      <c r="D10427" s="78"/>
      <c r="E10427" s="79"/>
    </row>
    <row r="10428" spans="4:5" ht="11.25" customHeight="1">
      <c r="D10428" s="78"/>
      <c r="E10428" s="79"/>
    </row>
    <row r="10429" spans="4:5" ht="11.25" customHeight="1">
      <c r="D10429" s="78"/>
      <c r="E10429" s="79"/>
    </row>
    <row r="10430" spans="4:5" ht="11.25" customHeight="1">
      <c r="D10430" s="78"/>
      <c r="E10430" s="79"/>
    </row>
    <row r="10431" spans="4:5" ht="11.25" customHeight="1">
      <c r="D10431" s="78"/>
      <c r="E10431" s="79"/>
    </row>
    <row r="10432" spans="4:5" ht="11.25" customHeight="1">
      <c r="D10432" s="78"/>
      <c r="E10432" s="79"/>
    </row>
    <row r="10433" spans="4:5" ht="11.25" customHeight="1">
      <c r="D10433" s="78"/>
      <c r="E10433" s="79"/>
    </row>
    <row r="10434" spans="4:5" ht="11.25" customHeight="1">
      <c r="D10434" s="78"/>
      <c r="E10434" s="79"/>
    </row>
    <row r="10435" spans="4:5" ht="11.25" customHeight="1">
      <c r="D10435" s="78"/>
      <c r="E10435" s="79"/>
    </row>
    <row r="10436" spans="4:5" ht="11.25" customHeight="1">
      <c r="D10436" s="78"/>
      <c r="E10436" s="79"/>
    </row>
    <row r="10437" spans="4:5" ht="11.25" customHeight="1">
      <c r="D10437" s="78"/>
      <c r="E10437" s="79"/>
    </row>
    <row r="10438" spans="4:5" ht="11.25" customHeight="1">
      <c r="D10438" s="78"/>
      <c r="E10438" s="79"/>
    </row>
    <row r="10439" spans="4:5" ht="11.25" customHeight="1">
      <c r="D10439" s="78"/>
      <c r="E10439" s="79"/>
    </row>
    <row r="10440" spans="4:5" ht="11.25" customHeight="1">
      <c r="D10440" s="78"/>
      <c r="E10440" s="79"/>
    </row>
    <row r="10441" spans="4:5" ht="11.25" customHeight="1">
      <c r="D10441" s="78"/>
      <c r="E10441" s="79"/>
    </row>
    <row r="10442" spans="4:5" ht="11.25" customHeight="1">
      <c r="D10442" s="78"/>
      <c r="E10442" s="79"/>
    </row>
    <row r="10443" spans="4:5" ht="11.25" customHeight="1">
      <c r="D10443" s="78"/>
      <c r="E10443" s="79"/>
    </row>
    <row r="10444" spans="4:5" ht="11.25" customHeight="1">
      <c r="D10444" s="78"/>
      <c r="E10444" s="79"/>
    </row>
    <row r="10445" spans="4:5" ht="11.25" customHeight="1">
      <c r="D10445" s="78"/>
      <c r="E10445" s="79"/>
    </row>
    <row r="10446" spans="4:5" ht="11.25" customHeight="1">
      <c r="D10446" s="78"/>
      <c r="E10446" s="79"/>
    </row>
    <row r="10447" spans="4:5" ht="11.25" customHeight="1">
      <c r="D10447" s="78"/>
      <c r="E10447" s="79"/>
    </row>
    <row r="10448" spans="4:5" ht="11.25" customHeight="1">
      <c r="D10448" s="78"/>
      <c r="E10448" s="79"/>
    </row>
    <row r="10449" spans="4:5" ht="11.25" customHeight="1">
      <c r="D10449" s="78"/>
      <c r="E10449" s="79"/>
    </row>
    <row r="10450" spans="4:5" ht="11.25" customHeight="1">
      <c r="D10450" s="78"/>
      <c r="E10450" s="79"/>
    </row>
    <row r="10451" spans="4:5" ht="11.25" customHeight="1">
      <c r="D10451" s="78"/>
      <c r="E10451" s="79"/>
    </row>
    <row r="10452" spans="4:5" ht="11.25" customHeight="1">
      <c r="D10452" s="78"/>
      <c r="E10452" s="79"/>
    </row>
    <row r="10453" spans="4:5" ht="11.25" customHeight="1">
      <c r="D10453" s="78"/>
      <c r="E10453" s="79"/>
    </row>
    <row r="10454" spans="4:5" ht="11.25" customHeight="1">
      <c r="D10454" s="78"/>
      <c r="E10454" s="79"/>
    </row>
    <row r="10455" spans="4:5" ht="11.25" customHeight="1">
      <c r="D10455" s="78"/>
      <c r="E10455" s="79"/>
    </row>
    <row r="10456" spans="4:5" ht="11.25" customHeight="1">
      <c r="D10456" s="78"/>
      <c r="E10456" s="79"/>
    </row>
    <row r="10457" spans="4:5" ht="11.25" customHeight="1">
      <c r="D10457" s="78"/>
      <c r="E10457" s="79"/>
    </row>
    <row r="10458" spans="4:5" ht="11.25" customHeight="1">
      <c r="D10458" s="78"/>
      <c r="E10458" s="79"/>
    </row>
    <row r="10459" spans="4:5" ht="11.25" customHeight="1">
      <c r="D10459" s="78"/>
      <c r="E10459" s="79"/>
    </row>
    <row r="10460" spans="4:5" ht="11.25" customHeight="1">
      <c r="D10460" s="78"/>
      <c r="E10460" s="79"/>
    </row>
    <row r="10461" spans="4:5" ht="11.25" customHeight="1">
      <c r="D10461" s="78"/>
      <c r="E10461" s="79"/>
    </row>
    <row r="10462" spans="4:5" ht="11.25" customHeight="1">
      <c r="D10462" s="78"/>
      <c r="E10462" s="79"/>
    </row>
    <row r="10463" spans="4:5" ht="11.25" customHeight="1">
      <c r="D10463" s="78"/>
      <c r="E10463" s="79"/>
    </row>
    <row r="10464" spans="4:5" ht="11.25" customHeight="1">
      <c r="D10464" s="78"/>
      <c r="E10464" s="79"/>
    </row>
    <row r="10465" spans="4:5" ht="11.25" customHeight="1">
      <c r="D10465" s="78"/>
      <c r="E10465" s="79"/>
    </row>
    <row r="10466" spans="4:5" ht="11.25" customHeight="1">
      <c r="D10466" s="78"/>
      <c r="E10466" s="79"/>
    </row>
    <row r="10467" spans="4:5" ht="11.25" customHeight="1">
      <c r="D10467" s="78"/>
      <c r="E10467" s="79"/>
    </row>
    <row r="10468" spans="4:5" ht="11.25" customHeight="1">
      <c r="D10468" s="78"/>
      <c r="E10468" s="79"/>
    </row>
    <row r="10469" spans="4:5" ht="11.25" customHeight="1">
      <c r="D10469" s="78"/>
      <c r="E10469" s="79"/>
    </row>
    <row r="10470" spans="4:5" ht="11.25" customHeight="1">
      <c r="D10470" s="78"/>
      <c r="E10470" s="79"/>
    </row>
    <row r="10471" spans="4:5" ht="11.25" customHeight="1">
      <c r="D10471" s="78"/>
      <c r="E10471" s="79"/>
    </row>
    <row r="10472" spans="4:5" ht="11.25" customHeight="1">
      <c r="D10472" s="78"/>
      <c r="E10472" s="79"/>
    </row>
    <row r="10473" spans="4:5" ht="11.25" customHeight="1">
      <c r="D10473" s="78"/>
      <c r="E10473" s="79"/>
    </row>
    <row r="10474" spans="4:5" ht="11.25" customHeight="1">
      <c r="D10474" s="78"/>
      <c r="E10474" s="79"/>
    </row>
    <row r="10475" spans="4:5" ht="11.25" customHeight="1">
      <c r="D10475" s="78"/>
      <c r="E10475" s="79"/>
    </row>
    <row r="10476" spans="4:5" ht="11.25" customHeight="1">
      <c r="D10476" s="78"/>
      <c r="E10476" s="79"/>
    </row>
    <row r="10477" spans="4:5" ht="11.25" customHeight="1">
      <c r="D10477" s="78"/>
      <c r="E10477" s="79"/>
    </row>
    <row r="10478" spans="4:5" ht="11.25" customHeight="1">
      <c r="D10478" s="78"/>
      <c r="E10478" s="79"/>
    </row>
    <row r="10479" spans="4:5" ht="11.25" customHeight="1">
      <c r="D10479" s="78"/>
      <c r="E10479" s="79"/>
    </row>
    <row r="10480" spans="4:5" ht="11.25" customHeight="1">
      <c r="D10480" s="78"/>
      <c r="E10480" s="79"/>
    </row>
    <row r="10481" spans="4:5" ht="11.25" customHeight="1">
      <c r="D10481" s="78"/>
      <c r="E10481" s="79"/>
    </row>
    <row r="10482" spans="4:5" ht="11.25" customHeight="1">
      <c r="D10482" s="78"/>
      <c r="E10482" s="79"/>
    </row>
    <row r="10483" spans="4:5" ht="11.25" customHeight="1">
      <c r="D10483" s="78"/>
      <c r="E10483" s="79"/>
    </row>
    <row r="10484" spans="4:5" ht="11.25" customHeight="1">
      <c r="D10484" s="78"/>
      <c r="E10484" s="79"/>
    </row>
    <row r="10485" spans="4:5" ht="11.25" customHeight="1">
      <c r="D10485" s="78"/>
      <c r="E10485" s="79"/>
    </row>
    <row r="10486" spans="4:5" ht="11.25" customHeight="1">
      <c r="D10486" s="78"/>
      <c r="E10486" s="79"/>
    </row>
    <row r="10487" spans="4:5" ht="11.25" customHeight="1">
      <c r="D10487" s="78"/>
      <c r="E10487" s="79"/>
    </row>
    <row r="10488" spans="4:5" ht="11.25" customHeight="1">
      <c r="D10488" s="78"/>
      <c r="E10488" s="79"/>
    </row>
    <row r="10489" spans="4:5" ht="11.25" customHeight="1">
      <c r="D10489" s="78"/>
      <c r="E10489" s="79"/>
    </row>
    <row r="10490" spans="4:5" ht="11.25" customHeight="1">
      <c r="D10490" s="78"/>
      <c r="E10490" s="79"/>
    </row>
    <row r="10491" spans="4:5" ht="11.25" customHeight="1">
      <c r="D10491" s="78"/>
      <c r="E10491" s="79"/>
    </row>
    <row r="10492" spans="4:5" ht="11.25" customHeight="1">
      <c r="D10492" s="78"/>
      <c r="E10492" s="79"/>
    </row>
    <row r="10493" spans="4:5" ht="11.25" customHeight="1">
      <c r="D10493" s="78"/>
      <c r="E10493" s="79"/>
    </row>
    <row r="10494" spans="4:5" ht="11.25" customHeight="1">
      <c r="D10494" s="78"/>
      <c r="E10494" s="79"/>
    </row>
    <row r="10495" spans="4:5" ht="11.25" customHeight="1">
      <c r="D10495" s="78"/>
      <c r="E10495" s="79"/>
    </row>
    <row r="10496" spans="4:5" ht="11.25" customHeight="1">
      <c r="D10496" s="78"/>
      <c r="E10496" s="79"/>
    </row>
    <row r="10497" spans="4:5" ht="11.25" customHeight="1">
      <c r="D10497" s="78"/>
      <c r="E10497" s="79"/>
    </row>
    <row r="10498" spans="4:5" ht="11.25" customHeight="1">
      <c r="D10498" s="78"/>
      <c r="E10498" s="79"/>
    </row>
    <row r="10499" spans="4:5" ht="11.25" customHeight="1">
      <c r="D10499" s="78"/>
      <c r="E10499" s="79"/>
    </row>
    <row r="10500" spans="4:5" ht="11.25" customHeight="1">
      <c r="D10500" s="78"/>
      <c r="E10500" s="79"/>
    </row>
    <row r="10501" spans="4:5" ht="11.25" customHeight="1">
      <c r="D10501" s="78"/>
      <c r="E10501" s="79"/>
    </row>
    <row r="10502" spans="4:5" ht="11.25" customHeight="1">
      <c r="D10502" s="78"/>
      <c r="E10502" s="79"/>
    </row>
    <row r="10503" spans="4:5" ht="11.25" customHeight="1">
      <c r="D10503" s="78"/>
      <c r="E10503" s="79"/>
    </row>
    <row r="10504" spans="4:5" ht="11.25" customHeight="1">
      <c r="D10504" s="78"/>
      <c r="E10504" s="79"/>
    </row>
    <row r="10505" spans="4:5" ht="11.25" customHeight="1">
      <c r="D10505" s="78"/>
      <c r="E10505" s="79"/>
    </row>
    <row r="10506" spans="4:5" ht="11.25" customHeight="1">
      <c r="D10506" s="78"/>
      <c r="E10506" s="79"/>
    </row>
    <row r="10507" spans="4:5" ht="11.25" customHeight="1">
      <c r="D10507" s="78"/>
      <c r="E10507" s="79"/>
    </row>
    <row r="10508" spans="4:5" ht="11.25" customHeight="1">
      <c r="D10508" s="78"/>
      <c r="E10508" s="79"/>
    </row>
    <row r="10509" spans="4:5" ht="11.25" customHeight="1">
      <c r="D10509" s="78"/>
      <c r="E10509" s="79"/>
    </row>
    <row r="10510" spans="4:5" ht="11.25" customHeight="1">
      <c r="D10510" s="78"/>
      <c r="E10510" s="79"/>
    </row>
    <row r="10511" spans="4:5" ht="11.25" customHeight="1">
      <c r="D10511" s="78"/>
      <c r="E10511" s="79"/>
    </row>
    <row r="10512" spans="4:5" ht="11.25" customHeight="1">
      <c r="D10512" s="78"/>
      <c r="E10512" s="79"/>
    </row>
    <row r="10513" spans="4:5" ht="11.25" customHeight="1">
      <c r="D10513" s="78"/>
      <c r="E10513" s="79"/>
    </row>
    <row r="10514" spans="4:5" ht="11.25" customHeight="1">
      <c r="D10514" s="78"/>
      <c r="E10514" s="79"/>
    </row>
    <row r="10515" spans="4:5" ht="11.25" customHeight="1">
      <c r="D10515" s="78"/>
      <c r="E10515" s="79"/>
    </row>
    <row r="10516" spans="4:5" ht="11.25" customHeight="1">
      <c r="D10516" s="78"/>
      <c r="E10516" s="79"/>
    </row>
    <row r="10517" spans="4:5" ht="11.25" customHeight="1">
      <c r="D10517" s="78"/>
      <c r="E10517" s="79"/>
    </row>
    <row r="10518" spans="4:5" ht="11.25" customHeight="1">
      <c r="D10518" s="78"/>
      <c r="E10518" s="79"/>
    </row>
    <row r="10519" spans="4:5" ht="11.25" customHeight="1">
      <c r="D10519" s="78"/>
      <c r="E10519" s="79"/>
    </row>
    <row r="10520" spans="4:5" ht="11.25" customHeight="1">
      <c r="D10520" s="78"/>
      <c r="E10520" s="79"/>
    </row>
    <row r="10521" spans="4:5" ht="11.25" customHeight="1">
      <c r="D10521" s="78"/>
      <c r="E10521" s="79"/>
    </row>
    <row r="10522" spans="4:5" ht="11.25" customHeight="1">
      <c r="D10522" s="78"/>
      <c r="E10522" s="79"/>
    </row>
    <row r="10523" spans="4:5" ht="11.25" customHeight="1">
      <c r="D10523" s="78"/>
      <c r="E10523" s="79"/>
    </row>
    <row r="10524" spans="4:5" ht="11.25" customHeight="1">
      <c r="D10524" s="78"/>
      <c r="E10524" s="79"/>
    </row>
    <row r="10525" spans="4:5" ht="11.25" customHeight="1">
      <c r="D10525" s="78"/>
      <c r="E10525" s="79"/>
    </row>
    <row r="10526" spans="4:5" ht="11.25" customHeight="1">
      <c r="D10526" s="78"/>
      <c r="E10526" s="79"/>
    </row>
    <row r="10527" spans="4:5" ht="11.25" customHeight="1">
      <c r="D10527" s="78"/>
      <c r="E10527" s="79"/>
    </row>
    <row r="10528" spans="4:5" ht="11.25" customHeight="1">
      <c r="D10528" s="78"/>
      <c r="E10528" s="79"/>
    </row>
    <row r="10529" spans="4:5" ht="11.25" customHeight="1">
      <c r="D10529" s="78"/>
      <c r="E10529" s="79"/>
    </row>
    <row r="10530" spans="4:5" ht="11.25" customHeight="1">
      <c r="D10530" s="78"/>
      <c r="E10530" s="79"/>
    </row>
    <row r="10531" spans="4:5" ht="11.25" customHeight="1">
      <c r="D10531" s="78"/>
      <c r="E10531" s="79"/>
    </row>
    <row r="10532" spans="4:5" ht="11.25" customHeight="1">
      <c r="D10532" s="78"/>
      <c r="E10532" s="79"/>
    </row>
    <row r="10533" spans="4:5" ht="11.25" customHeight="1">
      <c r="D10533" s="78"/>
      <c r="E10533" s="79"/>
    </row>
    <row r="10534" spans="4:5" ht="11.25" customHeight="1">
      <c r="D10534" s="78"/>
      <c r="E10534" s="79"/>
    </row>
    <row r="10535" spans="4:5" ht="11.25" customHeight="1">
      <c r="D10535" s="78"/>
      <c r="E10535" s="79"/>
    </row>
    <row r="10536" spans="4:5" ht="11.25" customHeight="1">
      <c r="D10536" s="78"/>
      <c r="E10536" s="79"/>
    </row>
    <row r="10537" spans="4:5" ht="11.25" customHeight="1">
      <c r="D10537" s="78"/>
      <c r="E10537" s="79"/>
    </row>
    <row r="10538" spans="4:5" ht="11.25" customHeight="1">
      <c r="D10538" s="78"/>
      <c r="E10538" s="79"/>
    </row>
    <row r="10539" spans="4:5" ht="11.25" customHeight="1">
      <c r="D10539" s="78"/>
      <c r="E10539" s="79"/>
    </row>
    <row r="10540" spans="4:5" ht="11.25" customHeight="1">
      <c r="D10540" s="78"/>
      <c r="E10540" s="79"/>
    </row>
    <row r="10541" spans="4:5" ht="11.25" customHeight="1">
      <c r="D10541" s="78"/>
      <c r="E10541" s="79"/>
    </row>
    <row r="10542" spans="4:5" ht="11.25" customHeight="1">
      <c r="D10542" s="78"/>
      <c r="E10542" s="79"/>
    </row>
    <row r="10543" spans="4:5" ht="11.25" customHeight="1">
      <c r="D10543" s="78"/>
      <c r="E10543" s="79"/>
    </row>
    <row r="10544" spans="4:5" ht="11.25" customHeight="1">
      <c r="D10544" s="78"/>
      <c r="E10544" s="79"/>
    </row>
    <row r="10545" spans="4:5" ht="11.25" customHeight="1">
      <c r="D10545" s="78"/>
      <c r="E10545" s="79"/>
    </row>
    <row r="10546" spans="4:5" ht="11.25" customHeight="1">
      <c r="D10546" s="78"/>
      <c r="E10546" s="79"/>
    </row>
    <row r="10547" spans="4:5" ht="11.25" customHeight="1">
      <c r="D10547" s="78"/>
      <c r="E10547" s="79"/>
    </row>
    <row r="10548" spans="4:5" ht="11.25" customHeight="1">
      <c r="D10548" s="78"/>
      <c r="E10548" s="79"/>
    </row>
    <row r="10549" spans="4:5" ht="11.25" customHeight="1">
      <c r="D10549" s="78"/>
      <c r="E10549" s="79"/>
    </row>
    <row r="10550" spans="4:5" ht="11.25" customHeight="1">
      <c r="D10550" s="78"/>
      <c r="E10550" s="79"/>
    </row>
    <row r="10551" spans="4:5" ht="11.25" customHeight="1">
      <c r="D10551" s="78"/>
      <c r="E10551" s="79"/>
    </row>
    <row r="10552" spans="4:5" ht="11.25" customHeight="1">
      <c r="D10552" s="78"/>
      <c r="E10552" s="79"/>
    </row>
    <row r="10553" spans="4:5" ht="11.25" customHeight="1">
      <c r="D10553" s="78"/>
      <c r="E10553" s="79"/>
    </row>
    <row r="10554" spans="4:5" ht="11.25" customHeight="1">
      <c r="D10554" s="78"/>
      <c r="E10554" s="79"/>
    </row>
    <row r="10555" spans="4:5" ht="11.25" customHeight="1">
      <c r="D10555" s="78"/>
      <c r="E10555" s="79"/>
    </row>
    <row r="10556" spans="4:5" ht="11.25" customHeight="1">
      <c r="D10556" s="78"/>
      <c r="E10556" s="79"/>
    </row>
    <row r="10557" spans="4:5" ht="11.25" customHeight="1">
      <c r="D10557" s="78"/>
      <c r="E10557" s="79"/>
    </row>
    <row r="10558" spans="4:5" ht="11.25" customHeight="1">
      <c r="D10558" s="78"/>
      <c r="E10558" s="79"/>
    </row>
    <row r="10559" spans="4:5" ht="11.25" customHeight="1">
      <c r="D10559" s="78"/>
      <c r="E10559" s="79"/>
    </row>
    <row r="10560" spans="4:5" ht="11.25" customHeight="1">
      <c r="D10560" s="78"/>
      <c r="E10560" s="79"/>
    </row>
    <row r="10561" spans="4:5" ht="11.25" customHeight="1">
      <c r="D10561" s="78"/>
      <c r="E10561" s="79"/>
    </row>
    <row r="10562" spans="4:5" ht="11.25" customHeight="1">
      <c r="D10562" s="78"/>
      <c r="E10562" s="79"/>
    </row>
    <row r="10563" spans="4:5" ht="11.25" customHeight="1">
      <c r="D10563" s="78"/>
      <c r="E10563" s="79"/>
    </row>
    <row r="10564" spans="4:5" ht="11.25" customHeight="1">
      <c r="D10564" s="78"/>
      <c r="E10564" s="79"/>
    </row>
    <row r="10565" spans="4:5" ht="11.25" customHeight="1">
      <c r="D10565" s="78"/>
      <c r="E10565" s="79"/>
    </row>
    <row r="10566" spans="4:5" ht="11.25" customHeight="1">
      <c r="D10566" s="78"/>
      <c r="E10566" s="79"/>
    </row>
    <row r="10567" spans="4:5" ht="11.25" customHeight="1">
      <c r="D10567" s="78"/>
      <c r="E10567" s="79"/>
    </row>
    <row r="10568" spans="4:5" ht="11.25" customHeight="1">
      <c r="D10568" s="78"/>
      <c r="E10568" s="79"/>
    </row>
    <row r="10569" spans="4:5" ht="11.25" customHeight="1">
      <c r="D10569" s="78"/>
      <c r="E10569" s="79"/>
    </row>
    <row r="10570" spans="4:5" ht="11.25" customHeight="1">
      <c r="D10570" s="78"/>
      <c r="E10570" s="79"/>
    </row>
    <row r="10571" spans="4:5" ht="11.25" customHeight="1">
      <c r="D10571" s="78"/>
      <c r="E10571" s="79"/>
    </row>
    <row r="10572" spans="4:5" ht="11.25" customHeight="1">
      <c r="D10572" s="78"/>
      <c r="E10572" s="79"/>
    </row>
    <row r="10573" spans="4:5" ht="11.25" customHeight="1">
      <c r="D10573" s="78"/>
      <c r="E10573" s="79"/>
    </row>
    <row r="10574" spans="4:5" ht="11.25" customHeight="1">
      <c r="D10574" s="78"/>
      <c r="E10574" s="79"/>
    </row>
    <row r="10575" spans="4:5" ht="11.25" customHeight="1">
      <c r="D10575" s="78"/>
      <c r="E10575" s="79"/>
    </row>
    <row r="10576" spans="4:5" ht="11.25" customHeight="1">
      <c r="D10576" s="78"/>
      <c r="E10576" s="79"/>
    </row>
    <row r="10577" spans="4:5" ht="11.25" customHeight="1">
      <c r="D10577" s="78"/>
      <c r="E10577" s="79"/>
    </row>
    <row r="10578" spans="4:5" ht="11.25" customHeight="1">
      <c r="D10578" s="78"/>
      <c r="E10578" s="79"/>
    </row>
    <row r="10579" spans="4:5" ht="11.25" customHeight="1">
      <c r="D10579" s="78"/>
      <c r="E10579" s="79"/>
    </row>
    <row r="10580" spans="4:5" ht="11.25" customHeight="1">
      <c r="D10580" s="78"/>
      <c r="E10580" s="79"/>
    </row>
    <row r="10581" spans="4:5" ht="11.25" customHeight="1">
      <c r="D10581" s="78"/>
      <c r="E10581" s="79"/>
    </row>
    <row r="10582" spans="4:5" ht="11.25" customHeight="1">
      <c r="D10582" s="78"/>
      <c r="E10582" s="79"/>
    </row>
    <row r="10583" spans="4:5" ht="11.25" customHeight="1">
      <c r="D10583" s="78"/>
      <c r="E10583" s="79"/>
    </row>
    <row r="10584" spans="4:5" ht="11.25" customHeight="1">
      <c r="D10584" s="78"/>
      <c r="E10584" s="79"/>
    </row>
    <row r="10585" spans="4:5" ht="11.25" customHeight="1">
      <c r="D10585" s="78"/>
      <c r="E10585" s="79"/>
    </row>
    <row r="10586" spans="4:5" ht="11.25" customHeight="1">
      <c r="D10586" s="78"/>
      <c r="E10586" s="79"/>
    </row>
    <row r="10587" spans="4:5" ht="11.25" customHeight="1">
      <c r="D10587" s="78"/>
      <c r="E10587" s="79"/>
    </row>
    <row r="10588" spans="4:5" ht="11.25" customHeight="1">
      <c r="D10588" s="78"/>
      <c r="E10588" s="79"/>
    </row>
    <row r="10589" spans="4:5" ht="11.25" customHeight="1">
      <c r="D10589" s="78"/>
      <c r="E10589" s="79"/>
    </row>
    <row r="10590" spans="4:5" ht="11.25" customHeight="1">
      <c r="D10590" s="78"/>
      <c r="E10590" s="79"/>
    </row>
    <row r="10591" spans="4:5" ht="11.25" customHeight="1">
      <c r="D10591" s="78"/>
      <c r="E10591" s="79"/>
    </row>
    <row r="10592" spans="4:5" ht="11.25" customHeight="1">
      <c r="D10592" s="78"/>
      <c r="E10592" s="79"/>
    </row>
    <row r="10593" spans="4:5" ht="11.25" customHeight="1">
      <c r="D10593" s="78"/>
      <c r="E10593" s="79"/>
    </row>
    <row r="10594" spans="4:5" ht="11.25" customHeight="1">
      <c r="D10594" s="78"/>
      <c r="E10594" s="79"/>
    </row>
    <row r="10595" spans="4:5" ht="11.25" customHeight="1">
      <c r="D10595" s="78"/>
      <c r="E10595" s="79"/>
    </row>
    <row r="10596" spans="4:5" ht="11.25" customHeight="1">
      <c r="D10596" s="78"/>
      <c r="E10596" s="79"/>
    </row>
    <row r="10597" spans="4:5" ht="11.25" customHeight="1">
      <c r="D10597" s="78"/>
      <c r="E10597" s="79"/>
    </row>
    <row r="10598" spans="4:5" ht="11.25" customHeight="1">
      <c r="D10598" s="78"/>
      <c r="E10598" s="79"/>
    </row>
    <row r="10599" spans="4:5" ht="11.25" customHeight="1">
      <c r="D10599" s="78"/>
      <c r="E10599" s="79"/>
    </row>
    <row r="10600" spans="4:5" ht="11.25" customHeight="1">
      <c r="D10600" s="78"/>
      <c r="E10600" s="79"/>
    </row>
    <row r="10601" spans="4:5" ht="11.25" customHeight="1">
      <c r="D10601" s="78"/>
      <c r="E10601" s="79"/>
    </row>
    <row r="10602" spans="4:5" ht="11.25" customHeight="1">
      <c r="D10602" s="78"/>
      <c r="E10602" s="79"/>
    </row>
    <row r="10603" spans="4:5" ht="11.25" customHeight="1">
      <c r="D10603" s="78"/>
      <c r="E10603" s="79"/>
    </row>
    <row r="10604" spans="4:5" ht="11.25" customHeight="1">
      <c r="D10604" s="78"/>
      <c r="E10604" s="79"/>
    </row>
    <row r="10605" spans="4:5" ht="11.25" customHeight="1">
      <c r="D10605" s="78"/>
      <c r="E10605" s="79"/>
    </row>
    <row r="10606" spans="4:5" ht="11.25" customHeight="1">
      <c r="D10606" s="78"/>
      <c r="E10606" s="79"/>
    </row>
    <row r="10607" spans="4:5" ht="11.25" customHeight="1">
      <c r="D10607" s="78"/>
      <c r="E10607" s="79"/>
    </row>
    <row r="10608" spans="4:5" ht="11.25" customHeight="1">
      <c r="D10608" s="78"/>
      <c r="E10608" s="79"/>
    </row>
    <row r="10609" spans="4:5" ht="11.25" customHeight="1">
      <c r="D10609" s="78"/>
      <c r="E10609" s="79"/>
    </row>
    <row r="10610" spans="4:5" ht="11.25" customHeight="1">
      <c r="D10610" s="78"/>
      <c r="E10610" s="79"/>
    </row>
    <row r="10611" spans="4:5" ht="11.25" customHeight="1">
      <c r="D10611" s="78"/>
      <c r="E10611" s="79"/>
    </row>
    <row r="10612" spans="4:5" ht="11.25" customHeight="1">
      <c r="D10612" s="78"/>
      <c r="E10612" s="79"/>
    </row>
    <row r="10613" spans="4:5" ht="11.25" customHeight="1">
      <c r="D10613" s="78"/>
      <c r="E10613" s="79"/>
    </row>
    <row r="10614" spans="4:5" ht="11.25" customHeight="1">
      <c r="D10614" s="78"/>
      <c r="E10614" s="79"/>
    </row>
    <row r="10615" spans="4:5" ht="11.25" customHeight="1">
      <c r="D10615" s="78"/>
      <c r="E10615" s="79"/>
    </row>
    <row r="10616" spans="4:5" ht="11.25" customHeight="1">
      <c r="D10616" s="78"/>
      <c r="E10616" s="79"/>
    </row>
    <row r="10617" spans="4:5" ht="11.25" customHeight="1">
      <c r="D10617" s="78"/>
      <c r="E10617" s="79"/>
    </row>
    <row r="10618" spans="4:5" ht="11.25" customHeight="1">
      <c r="D10618" s="78"/>
      <c r="E10618" s="79"/>
    </row>
    <row r="10619" spans="4:5" ht="11.25" customHeight="1">
      <c r="D10619" s="78"/>
      <c r="E10619" s="79"/>
    </row>
    <row r="10620" spans="4:5" ht="11.25" customHeight="1">
      <c r="D10620" s="78"/>
      <c r="E10620" s="79"/>
    </row>
    <row r="10621" spans="4:5" ht="11.25" customHeight="1">
      <c r="D10621" s="78"/>
      <c r="E10621" s="79"/>
    </row>
    <row r="10622" spans="4:5" ht="11.25" customHeight="1">
      <c r="D10622" s="78"/>
      <c r="E10622" s="79"/>
    </row>
    <row r="10623" spans="4:5" ht="11.25" customHeight="1">
      <c r="D10623" s="78"/>
      <c r="E10623" s="79"/>
    </row>
    <row r="10624" spans="4:5" ht="11.25" customHeight="1">
      <c r="D10624" s="78"/>
      <c r="E10624" s="79"/>
    </row>
    <row r="10625" spans="4:5" ht="11.25" customHeight="1">
      <c r="D10625" s="78"/>
      <c r="E10625" s="79"/>
    </row>
    <row r="10626" spans="4:5" ht="11.25" customHeight="1">
      <c r="D10626" s="78"/>
      <c r="E10626" s="79"/>
    </row>
    <row r="10627" spans="4:5" ht="11.25" customHeight="1">
      <c r="D10627" s="78"/>
      <c r="E10627" s="79"/>
    </row>
    <row r="10628" spans="4:5" ht="11.25" customHeight="1">
      <c r="D10628" s="78"/>
      <c r="E10628" s="79"/>
    </row>
    <row r="10629" spans="4:5" ht="11.25" customHeight="1">
      <c r="D10629" s="78"/>
      <c r="E10629" s="79"/>
    </row>
    <row r="10630" spans="4:5" ht="11.25" customHeight="1">
      <c r="D10630" s="78"/>
      <c r="E10630" s="79"/>
    </row>
    <row r="10631" spans="4:5" ht="11.25" customHeight="1">
      <c r="D10631" s="78"/>
      <c r="E10631" s="79"/>
    </row>
    <row r="10632" spans="4:5" ht="11.25" customHeight="1">
      <c r="D10632" s="78"/>
      <c r="E10632" s="79"/>
    </row>
    <row r="10633" spans="4:5" ht="11.25" customHeight="1">
      <c r="D10633" s="78"/>
      <c r="E10633" s="79"/>
    </row>
    <row r="10634" spans="4:5" ht="11.25" customHeight="1">
      <c r="D10634" s="78"/>
      <c r="E10634" s="79"/>
    </row>
    <row r="10635" spans="4:5" ht="11.25" customHeight="1">
      <c r="D10635" s="78"/>
      <c r="E10635" s="79"/>
    </row>
    <row r="10636" spans="4:5" ht="11.25" customHeight="1">
      <c r="D10636" s="78"/>
      <c r="E10636" s="79"/>
    </row>
    <row r="10637" spans="4:5" ht="11.25" customHeight="1">
      <c r="D10637" s="78"/>
      <c r="E10637" s="79"/>
    </row>
    <row r="10638" spans="4:5" ht="11.25" customHeight="1">
      <c r="D10638" s="78"/>
      <c r="E10638" s="79"/>
    </row>
    <row r="10639" spans="4:5" ht="11.25" customHeight="1">
      <c r="D10639" s="78"/>
      <c r="E10639" s="79"/>
    </row>
    <row r="10640" spans="4:5" ht="11.25" customHeight="1">
      <c r="D10640" s="78"/>
      <c r="E10640" s="79"/>
    </row>
    <row r="10641" spans="4:5" ht="11.25" customHeight="1">
      <c r="D10641" s="78"/>
      <c r="E10641" s="79"/>
    </row>
    <row r="10642" spans="4:5" ht="11.25" customHeight="1">
      <c r="D10642" s="78"/>
      <c r="E10642" s="79"/>
    </row>
    <row r="10643" spans="4:5" ht="11.25" customHeight="1">
      <c r="D10643" s="78"/>
      <c r="E10643" s="79"/>
    </row>
    <row r="10644" spans="4:5" ht="11.25" customHeight="1">
      <c r="D10644" s="78"/>
      <c r="E10644" s="79"/>
    </row>
    <row r="10645" spans="4:5" ht="11.25" customHeight="1">
      <c r="D10645" s="78"/>
      <c r="E10645" s="79"/>
    </row>
    <row r="10646" spans="4:5" ht="11.25" customHeight="1">
      <c r="D10646" s="78"/>
      <c r="E10646" s="79"/>
    </row>
    <row r="10647" spans="4:5" ht="11.25" customHeight="1">
      <c r="D10647" s="78"/>
      <c r="E10647" s="79"/>
    </row>
    <row r="10648" spans="4:5" ht="11.25" customHeight="1">
      <c r="D10648" s="78"/>
      <c r="E10648" s="79"/>
    </row>
    <row r="10649" spans="4:5" ht="11.25" customHeight="1">
      <c r="D10649" s="78"/>
      <c r="E10649" s="79"/>
    </row>
    <row r="10650" spans="4:5" ht="11.25" customHeight="1">
      <c r="D10650" s="78"/>
      <c r="E10650" s="79"/>
    </row>
    <row r="10651" spans="4:5" ht="11.25" customHeight="1">
      <c r="D10651" s="78"/>
      <c r="E10651" s="79"/>
    </row>
    <row r="10652" spans="4:5" ht="11.25" customHeight="1">
      <c r="D10652" s="78"/>
      <c r="E10652" s="79"/>
    </row>
    <row r="10653" spans="4:5" ht="11.25" customHeight="1">
      <c r="D10653" s="78"/>
      <c r="E10653" s="79"/>
    </row>
    <row r="10654" spans="4:5" ht="11.25" customHeight="1">
      <c r="D10654" s="78"/>
      <c r="E10654" s="79"/>
    </row>
    <row r="10655" spans="4:5" ht="11.25" customHeight="1">
      <c r="D10655" s="78"/>
      <c r="E10655" s="79"/>
    </row>
    <row r="10656" spans="4:5" ht="11.25" customHeight="1">
      <c r="D10656" s="78"/>
      <c r="E10656" s="79"/>
    </row>
    <row r="10657" spans="4:5" ht="11.25" customHeight="1">
      <c r="D10657" s="78"/>
      <c r="E10657" s="79"/>
    </row>
    <row r="10658" spans="4:5" ht="11.25" customHeight="1">
      <c r="D10658" s="78"/>
      <c r="E10658" s="79"/>
    </row>
    <row r="10659" spans="4:5" ht="11.25" customHeight="1">
      <c r="D10659" s="78"/>
      <c r="E10659" s="79"/>
    </row>
    <row r="10660" spans="4:5" ht="11.25" customHeight="1">
      <c r="D10660" s="78"/>
      <c r="E10660" s="79"/>
    </row>
    <row r="10661" spans="4:5" ht="11.25" customHeight="1">
      <c r="D10661" s="78"/>
      <c r="E10661" s="79"/>
    </row>
    <row r="10662" spans="4:5" ht="11.25" customHeight="1">
      <c r="D10662" s="78"/>
      <c r="E10662" s="79"/>
    </row>
    <row r="10663" spans="4:5" ht="11.25" customHeight="1">
      <c r="D10663" s="78"/>
      <c r="E10663" s="79"/>
    </row>
    <row r="10664" spans="4:5" ht="11.25" customHeight="1">
      <c r="D10664" s="78"/>
      <c r="E10664" s="79"/>
    </row>
    <row r="10665" spans="4:5" ht="11.25" customHeight="1">
      <c r="D10665" s="78"/>
      <c r="E10665" s="79"/>
    </row>
    <row r="10666" spans="4:5" ht="11.25" customHeight="1">
      <c r="D10666" s="78"/>
      <c r="E10666" s="79"/>
    </row>
    <row r="10667" spans="4:5" ht="11.25" customHeight="1">
      <c r="D10667" s="78"/>
      <c r="E10667" s="79"/>
    </row>
    <row r="10668" spans="4:5" ht="11.25" customHeight="1">
      <c r="D10668" s="78"/>
      <c r="E10668" s="79"/>
    </row>
    <row r="10669" spans="4:5" ht="11.25" customHeight="1">
      <c r="D10669" s="78"/>
      <c r="E10669" s="79"/>
    </row>
    <row r="10670" spans="4:5" ht="11.25" customHeight="1">
      <c r="D10670" s="78"/>
      <c r="E10670" s="79"/>
    </row>
    <row r="10671" spans="4:5" ht="11.25" customHeight="1">
      <c r="D10671" s="78"/>
      <c r="E10671" s="79"/>
    </row>
    <row r="10672" spans="4:5" ht="11.25" customHeight="1">
      <c r="D10672" s="78"/>
      <c r="E10672" s="79"/>
    </row>
    <row r="10673" spans="4:5" ht="11.25" customHeight="1">
      <c r="D10673" s="78"/>
      <c r="E10673" s="79"/>
    </row>
    <row r="10674" spans="4:5" ht="11.25" customHeight="1">
      <c r="D10674" s="78"/>
      <c r="E10674" s="79"/>
    </row>
    <row r="10675" spans="4:5" ht="11.25" customHeight="1">
      <c r="D10675" s="78"/>
      <c r="E10675" s="79"/>
    </row>
    <row r="10676" spans="4:5" ht="11.25" customHeight="1">
      <c r="D10676" s="78"/>
      <c r="E10676" s="79"/>
    </row>
    <row r="10677" spans="4:5" ht="11.25" customHeight="1">
      <c r="D10677" s="78"/>
      <c r="E10677" s="79"/>
    </row>
    <row r="10678" spans="4:5" ht="11.25" customHeight="1">
      <c r="D10678" s="78"/>
      <c r="E10678" s="79"/>
    </row>
    <row r="10679" spans="4:5" ht="11.25" customHeight="1">
      <c r="D10679" s="78"/>
      <c r="E10679" s="79"/>
    </row>
    <row r="10680" spans="4:5" ht="11.25" customHeight="1">
      <c r="D10680" s="78"/>
      <c r="E10680" s="79"/>
    </row>
    <row r="10681" spans="4:5" ht="11.25" customHeight="1">
      <c r="D10681" s="78"/>
      <c r="E10681" s="79"/>
    </row>
    <row r="10682" spans="4:5" ht="11.25" customHeight="1">
      <c r="D10682" s="78"/>
      <c r="E10682" s="79"/>
    </row>
    <row r="10683" spans="4:5" ht="11.25" customHeight="1">
      <c r="D10683" s="78"/>
      <c r="E10683" s="79"/>
    </row>
    <row r="10684" spans="4:5" ht="11.25" customHeight="1">
      <c r="D10684" s="78"/>
      <c r="E10684" s="79"/>
    </row>
    <row r="10685" spans="4:5" ht="11.25" customHeight="1">
      <c r="D10685" s="78"/>
      <c r="E10685" s="79"/>
    </row>
    <row r="10686" spans="4:5" ht="11.25" customHeight="1">
      <c r="D10686" s="78"/>
      <c r="E10686" s="79"/>
    </row>
    <row r="10687" spans="4:5" ht="11.25" customHeight="1">
      <c r="D10687" s="78"/>
      <c r="E10687" s="79"/>
    </row>
    <row r="10688" spans="4:5" ht="11.25" customHeight="1">
      <c r="D10688" s="78"/>
      <c r="E10688" s="79"/>
    </row>
    <row r="10689" spans="4:5" ht="11.25" customHeight="1">
      <c r="D10689" s="78"/>
      <c r="E10689" s="79"/>
    </row>
    <row r="10690" spans="4:5" ht="11.25" customHeight="1">
      <c r="D10690" s="78"/>
      <c r="E10690" s="79"/>
    </row>
    <row r="10691" spans="4:5" ht="11.25" customHeight="1">
      <c r="D10691" s="78"/>
      <c r="E10691" s="79"/>
    </row>
    <row r="10692" spans="4:5" ht="11.25" customHeight="1">
      <c r="D10692" s="78"/>
      <c r="E10692" s="79"/>
    </row>
    <row r="10693" spans="4:5" ht="11.25" customHeight="1">
      <c r="D10693" s="78"/>
      <c r="E10693" s="79"/>
    </row>
    <row r="10694" spans="4:5" ht="11.25" customHeight="1">
      <c r="D10694" s="78"/>
      <c r="E10694" s="79"/>
    </row>
    <row r="10695" spans="4:5" ht="11.25" customHeight="1">
      <c r="D10695" s="78"/>
      <c r="E10695" s="79"/>
    </row>
    <row r="10696" spans="4:5" ht="11.25" customHeight="1">
      <c r="D10696" s="78"/>
      <c r="E10696" s="79"/>
    </row>
    <row r="10697" spans="4:5" ht="11.25" customHeight="1">
      <c r="D10697" s="78"/>
      <c r="E10697" s="79"/>
    </row>
    <row r="10698" spans="4:5" ht="11.25" customHeight="1">
      <c r="D10698" s="78"/>
      <c r="E10698" s="79"/>
    </row>
    <row r="10699" spans="4:5" ht="11.25" customHeight="1">
      <c r="D10699" s="78"/>
      <c r="E10699" s="79"/>
    </row>
    <row r="10700" spans="4:5" ht="11.25" customHeight="1">
      <c r="D10700" s="78"/>
      <c r="E10700" s="79"/>
    </row>
    <row r="10701" spans="4:5" ht="11.25" customHeight="1">
      <c r="D10701" s="78"/>
      <c r="E10701" s="79"/>
    </row>
    <row r="10702" spans="4:5" ht="11.25" customHeight="1">
      <c r="D10702" s="78"/>
      <c r="E10702" s="79"/>
    </row>
    <row r="10703" spans="4:5" ht="11.25" customHeight="1">
      <c r="D10703" s="78"/>
      <c r="E10703" s="79"/>
    </row>
    <row r="10704" spans="4:5" ht="11.25" customHeight="1">
      <c r="D10704" s="78"/>
      <c r="E10704" s="79"/>
    </row>
    <row r="10705" spans="4:5" ht="11.25" customHeight="1">
      <c r="D10705" s="78"/>
      <c r="E10705" s="79"/>
    </row>
    <row r="10706" spans="4:5" ht="11.25" customHeight="1">
      <c r="D10706" s="78"/>
      <c r="E10706" s="79"/>
    </row>
    <row r="10707" spans="4:5" ht="11.25" customHeight="1">
      <c r="D10707" s="78"/>
      <c r="E10707" s="79"/>
    </row>
    <row r="10708" spans="4:5" ht="11.25" customHeight="1">
      <c r="D10708" s="78"/>
      <c r="E10708" s="79"/>
    </row>
    <row r="10709" spans="4:5" ht="11.25" customHeight="1">
      <c r="D10709" s="78"/>
      <c r="E10709" s="79"/>
    </row>
    <row r="10710" spans="4:5" ht="11.25" customHeight="1">
      <c r="D10710" s="78"/>
      <c r="E10710" s="79"/>
    </row>
    <row r="10711" spans="4:5" ht="11.25" customHeight="1">
      <c r="D10711" s="78"/>
      <c r="E10711" s="79"/>
    </row>
    <row r="10712" spans="4:5" ht="11.25" customHeight="1">
      <c r="D10712" s="78"/>
      <c r="E10712" s="79"/>
    </row>
    <row r="10713" spans="4:5" ht="11.25" customHeight="1">
      <c r="D10713" s="78"/>
      <c r="E10713" s="79"/>
    </row>
    <row r="10714" spans="4:5" ht="11.25" customHeight="1">
      <c r="D10714" s="78"/>
      <c r="E10714" s="79"/>
    </row>
    <row r="10715" spans="4:5" ht="11.25" customHeight="1">
      <c r="D10715" s="78"/>
      <c r="E10715" s="79"/>
    </row>
    <row r="10716" spans="4:5" ht="11.25" customHeight="1">
      <c r="D10716" s="78"/>
      <c r="E10716" s="79"/>
    </row>
    <row r="10717" spans="4:5" ht="11.25" customHeight="1">
      <c r="D10717" s="78"/>
      <c r="E10717" s="79"/>
    </row>
    <row r="10718" spans="4:5" ht="11.25" customHeight="1">
      <c r="D10718" s="78"/>
      <c r="E10718" s="79"/>
    </row>
    <row r="10719" spans="4:5" ht="11.25" customHeight="1">
      <c r="D10719" s="78"/>
      <c r="E10719" s="79"/>
    </row>
    <row r="10720" spans="4:5" ht="11.25" customHeight="1">
      <c r="D10720" s="78"/>
      <c r="E10720" s="79"/>
    </row>
    <row r="10721" spans="4:5" ht="11.25" customHeight="1">
      <c r="D10721" s="78"/>
      <c r="E10721" s="79"/>
    </row>
    <row r="10722" spans="4:5" ht="11.25" customHeight="1">
      <c r="D10722" s="78"/>
      <c r="E10722" s="79"/>
    </row>
    <row r="10723" spans="4:5" ht="11.25" customHeight="1">
      <c r="D10723" s="78"/>
      <c r="E10723" s="79"/>
    </row>
    <row r="10724" spans="4:5" ht="11.25" customHeight="1">
      <c r="D10724" s="78"/>
      <c r="E10724" s="79"/>
    </row>
    <row r="10725" spans="4:5" ht="11.25" customHeight="1">
      <c r="D10725" s="78"/>
      <c r="E10725" s="79"/>
    </row>
    <row r="10726" spans="4:5" ht="11.25" customHeight="1">
      <c r="D10726" s="78"/>
      <c r="E10726" s="79"/>
    </row>
    <row r="10727" spans="4:5" ht="11.25" customHeight="1">
      <c r="D10727" s="78"/>
      <c r="E10727" s="79"/>
    </row>
    <row r="10728" spans="4:5" ht="11.25" customHeight="1">
      <c r="D10728" s="78"/>
      <c r="E10728" s="79"/>
    </row>
    <row r="10729" spans="4:5" ht="11.25" customHeight="1">
      <c r="D10729" s="78"/>
      <c r="E10729" s="79"/>
    </row>
    <row r="10730" spans="4:5" ht="11.25" customHeight="1">
      <c r="D10730" s="78"/>
      <c r="E10730" s="79"/>
    </row>
    <row r="10731" spans="4:5" ht="11.25" customHeight="1">
      <c r="D10731" s="78"/>
      <c r="E10731" s="79"/>
    </row>
    <row r="10732" spans="4:5" ht="11.25" customHeight="1">
      <c r="D10732" s="78"/>
      <c r="E10732" s="79"/>
    </row>
    <row r="10733" spans="4:5" ht="11.25" customHeight="1">
      <c r="D10733" s="78"/>
      <c r="E10733" s="79"/>
    </row>
    <row r="10734" spans="4:5" ht="11.25" customHeight="1">
      <c r="D10734" s="78"/>
      <c r="E10734" s="79"/>
    </row>
    <row r="10735" spans="4:5" ht="11.25" customHeight="1">
      <c r="D10735" s="78"/>
      <c r="E10735" s="79"/>
    </row>
    <row r="10736" spans="4:5" ht="11.25" customHeight="1">
      <c r="D10736" s="78"/>
      <c r="E10736" s="79"/>
    </row>
    <row r="10737" spans="4:5" ht="11.25" customHeight="1">
      <c r="D10737" s="78"/>
      <c r="E10737" s="79"/>
    </row>
    <row r="10738" spans="4:5" ht="11.25" customHeight="1">
      <c r="D10738" s="78"/>
      <c r="E10738" s="79"/>
    </row>
    <row r="10739" spans="4:5" ht="11.25" customHeight="1">
      <c r="D10739" s="78"/>
      <c r="E10739" s="79"/>
    </row>
    <row r="10740" spans="4:5" ht="11.25" customHeight="1">
      <c r="D10740" s="78"/>
      <c r="E10740" s="79"/>
    </row>
    <row r="10741" spans="4:5" ht="11.25" customHeight="1">
      <c r="D10741" s="78"/>
      <c r="E10741" s="79"/>
    </row>
    <row r="10742" spans="4:5" ht="11.25" customHeight="1">
      <c r="D10742" s="78"/>
      <c r="E10742" s="79"/>
    </row>
    <row r="10743" spans="4:5" ht="11.25" customHeight="1">
      <c r="D10743" s="78"/>
      <c r="E10743" s="79"/>
    </row>
    <row r="10744" spans="4:5" ht="11.25" customHeight="1">
      <c r="D10744" s="78"/>
      <c r="E10744" s="79"/>
    </row>
    <row r="10745" spans="4:5" ht="11.25" customHeight="1">
      <c r="D10745" s="78"/>
      <c r="E10745" s="79"/>
    </row>
    <row r="10746" spans="4:5" ht="11.25" customHeight="1">
      <c r="D10746" s="78"/>
      <c r="E10746" s="79"/>
    </row>
    <row r="10747" spans="4:5" ht="11.25" customHeight="1">
      <c r="D10747" s="78"/>
      <c r="E10747" s="79"/>
    </row>
    <row r="10748" spans="4:5" ht="11.25" customHeight="1">
      <c r="D10748" s="78"/>
      <c r="E10748" s="79"/>
    </row>
    <row r="10749" spans="4:5" ht="11.25" customHeight="1">
      <c r="D10749" s="78"/>
      <c r="E10749" s="79"/>
    </row>
    <row r="10750" spans="4:5" ht="11.25" customHeight="1">
      <c r="D10750" s="78"/>
      <c r="E10750" s="79"/>
    </row>
    <row r="10751" spans="4:5" ht="11.25" customHeight="1">
      <c r="D10751" s="78"/>
      <c r="E10751" s="79"/>
    </row>
    <row r="10752" spans="4:5" ht="11.25" customHeight="1">
      <c r="D10752" s="78"/>
      <c r="E10752" s="79"/>
    </row>
    <row r="10753" spans="4:5" ht="11.25" customHeight="1">
      <c r="D10753" s="78"/>
      <c r="E10753" s="79"/>
    </row>
    <row r="10754" spans="4:5" ht="11.25" customHeight="1">
      <c r="D10754" s="78"/>
      <c r="E10754" s="79"/>
    </row>
    <row r="10755" spans="4:5" ht="11.25" customHeight="1">
      <c r="D10755" s="78"/>
      <c r="E10755" s="79"/>
    </row>
    <row r="10756" spans="4:5" ht="11.25" customHeight="1">
      <c r="D10756" s="78"/>
      <c r="E10756" s="79"/>
    </row>
    <row r="10757" spans="4:5" ht="11.25" customHeight="1">
      <c r="D10757" s="78"/>
      <c r="E10757" s="79"/>
    </row>
    <row r="10758" spans="4:5" ht="11.25" customHeight="1">
      <c r="D10758" s="78"/>
      <c r="E10758" s="79"/>
    </row>
    <row r="10759" spans="4:5" ht="11.25" customHeight="1">
      <c r="D10759" s="78"/>
      <c r="E10759" s="79"/>
    </row>
    <row r="10760" spans="4:5" ht="11.25" customHeight="1">
      <c r="D10760" s="78"/>
      <c r="E10760" s="79"/>
    </row>
    <row r="10761" spans="4:5" ht="11.25" customHeight="1">
      <c r="D10761" s="78"/>
      <c r="E10761" s="79"/>
    </row>
    <row r="10762" spans="4:5" ht="11.25" customHeight="1">
      <c r="D10762" s="78"/>
      <c r="E10762" s="79"/>
    </row>
    <row r="10763" spans="4:5" ht="11.25" customHeight="1">
      <c r="D10763" s="78"/>
      <c r="E10763" s="79"/>
    </row>
    <row r="10764" spans="4:5" ht="11.25" customHeight="1">
      <c r="D10764" s="78"/>
      <c r="E10764" s="79"/>
    </row>
    <row r="10765" spans="4:5" ht="11.25" customHeight="1">
      <c r="D10765" s="78"/>
      <c r="E10765" s="79"/>
    </row>
    <row r="10766" spans="4:5" ht="11.25" customHeight="1">
      <c r="D10766" s="78"/>
      <c r="E10766" s="79"/>
    </row>
    <row r="10767" spans="4:5" ht="11.25" customHeight="1">
      <c r="D10767" s="78"/>
      <c r="E10767" s="79"/>
    </row>
    <row r="10768" spans="4:5" ht="11.25" customHeight="1">
      <c r="D10768" s="78"/>
      <c r="E10768" s="79"/>
    </row>
    <row r="10769" spans="4:5" ht="11.25" customHeight="1">
      <c r="D10769" s="78"/>
      <c r="E10769" s="79"/>
    </row>
    <row r="10770" spans="4:5" ht="11.25" customHeight="1">
      <c r="D10770" s="78"/>
      <c r="E10770" s="79"/>
    </row>
    <row r="10771" spans="4:5" ht="11.25" customHeight="1">
      <c r="D10771" s="78"/>
      <c r="E10771" s="79"/>
    </row>
    <row r="10772" spans="4:5" ht="11.25" customHeight="1">
      <c r="D10772" s="78"/>
      <c r="E10772" s="79"/>
    </row>
    <row r="10773" spans="4:5" ht="11.25" customHeight="1">
      <c r="D10773" s="78"/>
      <c r="E10773" s="79"/>
    </row>
    <row r="10774" spans="4:5" ht="11.25" customHeight="1">
      <c r="D10774" s="78"/>
      <c r="E10774" s="79"/>
    </row>
    <row r="10775" spans="4:5" ht="11.25" customHeight="1">
      <c r="D10775" s="78"/>
      <c r="E10775" s="79"/>
    </row>
    <row r="10776" spans="4:5" ht="11.25" customHeight="1">
      <c r="D10776" s="78"/>
      <c r="E10776" s="79"/>
    </row>
    <row r="10777" spans="4:5" ht="11.25" customHeight="1">
      <c r="D10777" s="78"/>
      <c r="E10777" s="79"/>
    </row>
    <row r="10778" spans="4:5" ht="11.25" customHeight="1">
      <c r="D10778" s="78"/>
      <c r="E10778" s="79"/>
    </row>
    <row r="10779" spans="4:5" ht="11.25" customHeight="1">
      <c r="D10779" s="78"/>
      <c r="E10779" s="79"/>
    </row>
    <row r="10780" spans="4:5" ht="11.25" customHeight="1">
      <c r="D10780" s="78"/>
      <c r="E10780" s="79"/>
    </row>
    <row r="10781" spans="4:5" ht="11.25" customHeight="1">
      <c r="D10781" s="78"/>
      <c r="E10781" s="79"/>
    </row>
    <row r="10782" spans="4:5" ht="11.25" customHeight="1">
      <c r="D10782" s="78"/>
      <c r="E10782" s="79"/>
    </row>
    <row r="10783" spans="4:5" ht="11.25" customHeight="1">
      <c r="D10783" s="78"/>
      <c r="E10783" s="79"/>
    </row>
    <row r="10784" spans="4:5" ht="11.25" customHeight="1">
      <c r="D10784" s="78"/>
      <c r="E10784" s="79"/>
    </row>
    <row r="10785" spans="4:5" ht="11.25" customHeight="1">
      <c r="D10785" s="78"/>
      <c r="E10785" s="79"/>
    </row>
    <row r="10786" spans="4:5" ht="11.25" customHeight="1">
      <c r="D10786" s="78"/>
      <c r="E10786" s="79"/>
    </row>
    <row r="10787" spans="4:5" ht="11.25" customHeight="1">
      <c r="D10787" s="78"/>
      <c r="E10787" s="79"/>
    </row>
    <row r="10788" spans="4:5" ht="11.25" customHeight="1">
      <c r="D10788" s="78"/>
      <c r="E10788" s="79"/>
    </row>
    <row r="10789" spans="4:5" ht="11.25" customHeight="1">
      <c r="D10789" s="78"/>
      <c r="E10789" s="79"/>
    </row>
    <row r="10790" spans="4:5" ht="11.25" customHeight="1">
      <c r="D10790" s="78"/>
      <c r="E10790" s="79"/>
    </row>
    <row r="10791" spans="4:5" ht="11.25" customHeight="1">
      <c r="D10791" s="78"/>
      <c r="E10791" s="79"/>
    </row>
    <row r="10792" spans="4:5" ht="11.25" customHeight="1">
      <c r="D10792" s="78"/>
      <c r="E10792" s="79"/>
    </row>
    <row r="10793" spans="4:5" ht="11.25" customHeight="1">
      <c r="D10793" s="78"/>
      <c r="E10793" s="79"/>
    </row>
    <row r="10794" spans="4:5" ht="11.25" customHeight="1">
      <c r="D10794" s="78"/>
      <c r="E10794" s="79"/>
    </row>
    <row r="10795" spans="4:5" ht="11.25" customHeight="1">
      <c r="D10795" s="78"/>
      <c r="E10795" s="79"/>
    </row>
    <row r="10796" spans="4:5" ht="11.25" customHeight="1">
      <c r="D10796" s="78"/>
      <c r="E10796" s="79"/>
    </row>
    <row r="10797" spans="4:5" ht="11.25" customHeight="1">
      <c r="D10797" s="78"/>
      <c r="E10797" s="79"/>
    </row>
    <row r="10798" spans="4:5" ht="11.25" customHeight="1">
      <c r="D10798" s="78"/>
      <c r="E10798" s="79"/>
    </row>
    <row r="10799" spans="4:5" ht="11.25" customHeight="1">
      <c r="D10799" s="78"/>
      <c r="E10799" s="79"/>
    </row>
    <row r="10800" spans="4:5" ht="11.25" customHeight="1">
      <c r="D10800" s="78"/>
      <c r="E10800" s="79"/>
    </row>
    <row r="10801" spans="4:5" ht="11.25" customHeight="1">
      <c r="D10801" s="78"/>
      <c r="E10801" s="79"/>
    </row>
    <row r="10802" spans="4:5" ht="11.25" customHeight="1">
      <c r="D10802" s="78"/>
      <c r="E10802" s="79"/>
    </row>
    <row r="10803" spans="4:5" ht="11.25" customHeight="1">
      <c r="D10803" s="78"/>
      <c r="E10803" s="79"/>
    </row>
    <row r="10804" spans="4:5" ht="11.25" customHeight="1">
      <c r="D10804" s="78"/>
      <c r="E10804" s="79"/>
    </row>
    <row r="10805" spans="4:5" ht="11.25" customHeight="1">
      <c r="D10805" s="78"/>
      <c r="E10805" s="79"/>
    </row>
    <row r="10806" spans="4:5" ht="11.25" customHeight="1">
      <c r="D10806" s="78"/>
      <c r="E10806" s="79"/>
    </row>
    <row r="10807" spans="4:5" ht="11.25" customHeight="1">
      <c r="D10807" s="78"/>
      <c r="E10807" s="79"/>
    </row>
    <row r="10808" spans="4:5" ht="11.25" customHeight="1">
      <c r="D10808" s="78"/>
      <c r="E10808" s="79"/>
    </row>
    <row r="10809" spans="4:5" ht="11.25" customHeight="1">
      <c r="D10809" s="78"/>
      <c r="E10809" s="79"/>
    </row>
    <row r="10810" spans="4:5" ht="11.25" customHeight="1">
      <c r="D10810" s="78"/>
      <c r="E10810" s="79"/>
    </row>
    <row r="10811" spans="4:5" ht="11.25" customHeight="1">
      <c r="D10811" s="78"/>
      <c r="E10811" s="79"/>
    </row>
    <row r="10812" spans="4:5" ht="11.25" customHeight="1">
      <c r="D10812" s="78"/>
      <c r="E10812" s="79"/>
    </row>
    <row r="10813" spans="4:5" ht="11.25" customHeight="1">
      <c r="D10813" s="78"/>
      <c r="E10813" s="79"/>
    </row>
    <row r="10814" spans="4:5" ht="11.25" customHeight="1">
      <c r="D10814" s="78"/>
      <c r="E10814" s="79"/>
    </row>
    <row r="10815" spans="4:5" ht="11.25" customHeight="1">
      <c r="D10815" s="78"/>
      <c r="E10815" s="79"/>
    </row>
    <row r="10816" spans="4:5" ht="11.25" customHeight="1">
      <c r="D10816" s="78"/>
      <c r="E10816" s="79"/>
    </row>
    <row r="10817" spans="4:5" ht="11.25" customHeight="1">
      <c r="D10817" s="78"/>
      <c r="E10817" s="79"/>
    </row>
    <row r="10818" spans="4:5" ht="11.25" customHeight="1">
      <c r="D10818" s="78"/>
      <c r="E10818" s="79"/>
    </row>
    <row r="10819" spans="4:5" ht="11.25" customHeight="1">
      <c r="D10819" s="78"/>
      <c r="E10819" s="79"/>
    </row>
    <row r="10820" spans="4:5" ht="11.25" customHeight="1">
      <c r="D10820" s="78"/>
      <c r="E10820" s="79"/>
    </row>
    <row r="10821" spans="4:5" ht="11.25" customHeight="1">
      <c r="D10821" s="78"/>
      <c r="E10821" s="79"/>
    </row>
    <row r="10822" spans="4:5" ht="11.25" customHeight="1">
      <c r="D10822" s="78"/>
      <c r="E10822" s="79"/>
    </row>
    <row r="10823" spans="4:5" ht="11.25" customHeight="1">
      <c r="D10823" s="78"/>
      <c r="E10823" s="79"/>
    </row>
    <row r="10824" spans="4:5" ht="11.25" customHeight="1">
      <c r="D10824" s="78"/>
      <c r="E10824" s="79"/>
    </row>
    <row r="10825" spans="4:5" ht="11.25" customHeight="1">
      <c r="D10825" s="78"/>
      <c r="E10825" s="79"/>
    </row>
    <row r="10826" spans="4:5" ht="11.25" customHeight="1">
      <c r="D10826" s="78"/>
      <c r="E10826" s="79"/>
    </row>
    <row r="10827" spans="4:5" ht="11.25" customHeight="1">
      <c r="D10827" s="78"/>
      <c r="E10827" s="79"/>
    </row>
    <row r="10828" spans="4:5" ht="11.25" customHeight="1">
      <c r="D10828" s="78"/>
      <c r="E10828" s="79"/>
    </row>
    <row r="10829" spans="4:5" ht="11.25" customHeight="1">
      <c r="D10829" s="78"/>
      <c r="E10829" s="79"/>
    </row>
    <row r="10830" spans="4:5" ht="11.25" customHeight="1">
      <c r="D10830" s="78"/>
      <c r="E10830" s="79"/>
    </row>
    <row r="10831" spans="4:5" ht="11.25" customHeight="1">
      <c r="D10831" s="78"/>
      <c r="E10831" s="79"/>
    </row>
    <row r="10832" spans="4:5" ht="11.25" customHeight="1">
      <c r="D10832" s="78"/>
      <c r="E10832" s="79"/>
    </row>
    <row r="10833" spans="4:5" ht="11.25" customHeight="1">
      <c r="D10833" s="78"/>
      <c r="E10833" s="79"/>
    </row>
    <row r="10834" spans="4:5" ht="11.25" customHeight="1">
      <c r="D10834" s="78"/>
      <c r="E10834" s="79"/>
    </row>
    <row r="10835" spans="4:5" ht="11.25" customHeight="1">
      <c r="D10835" s="78"/>
      <c r="E10835" s="79"/>
    </row>
    <row r="10836" spans="4:5" ht="11.25" customHeight="1">
      <c r="D10836" s="78"/>
      <c r="E10836" s="79"/>
    </row>
    <row r="10837" spans="4:5" ht="11.25" customHeight="1">
      <c r="D10837" s="78"/>
      <c r="E10837" s="79"/>
    </row>
    <row r="10838" spans="4:5" ht="11.25" customHeight="1">
      <c r="D10838" s="78"/>
      <c r="E10838" s="79"/>
    </row>
    <row r="10839" spans="4:5" ht="11.25" customHeight="1">
      <c r="D10839" s="78"/>
      <c r="E10839" s="79"/>
    </row>
    <row r="10840" spans="4:5" ht="11.25" customHeight="1">
      <c r="D10840" s="78"/>
      <c r="E10840" s="79"/>
    </row>
    <row r="10841" spans="4:5" ht="11.25" customHeight="1">
      <c r="D10841" s="78"/>
      <c r="E10841" s="79"/>
    </row>
    <row r="10842" spans="4:5" ht="11.25" customHeight="1">
      <c r="D10842" s="78"/>
      <c r="E10842" s="79"/>
    </row>
    <row r="10843" spans="4:5" ht="11.25" customHeight="1">
      <c r="D10843" s="78"/>
      <c r="E10843" s="79"/>
    </row>
    <row r="10844" spans="4:5" ht="11.25" customHeight="1">
      <c r="D10844" s="78"/>
      <c r="E10844" s="79"/>
    </row>
    <row r="10845" spans="4:5" ht="11.25" customHeight="1">
      <c r="D10845" s="78"/>
      <c r="E10845" s="79"/>
    </row>
    <row r="10846" spans="4:5" ht="11.25" customHeight="1">
      <c r="D10846" s="78"/>
      <c r="E10846" s="79"/>
    </row>
    <row r="10847" spans="4:5" ht="11.25" customHeight="1">
      <c r="D10847" s="78"/>
      <c r="E10847" s="79"/>
    </row>
    <row r="10848" spans="4:5" ht="11.25" customHeight="1">
      <c r="D10848" s="78"/>
      <c r="E10848" s="79"/>
    </row>
    <row r="10849" spans="4:5" ht="11.25" customHeight="1">
      <c r="D10849" s="78"/>
      <c r="E10849" s="79"/>
    </row>
    <row r="10850" spans="4:5" ht="11.25" customHeight="1">
      <c r="D10850" s="78"/>
      <c r="E10850" s="79"/>
    </row>
    <row r="10851" spans="4:5" ht="11.25" customHeight="1">
      <c r="D10851" s="78"/>
      <c r="E10851" s="79"/>
    </row>
    <row r="10852" spans="4:5" ht="11.25" customHeight="1">
      <c r="D10852" s="78"/>
      <c r="E10852" s="79"/>
    </row>
    <row r="10853" spans="4:5" ht="11.25" customHeight="1">
      <c r="D10853" s="78"/>
      <c r="E10853" s="79"/>
    </row>
    <row r="10854" spans="4:5" ht="11.25" customHeight="1">
      <c r="D10854" s="78"/>
      <c r="E10854" s="79"/>
    </row>
    <row r="10855" spans="4:5" ht="11.25" customHeight="1">
      <c r="D10855" s="78"/>
      <c r="E10855" s="79"/>
    </row>
    <row r="10856" spans="4:5" ht="11.25" customHeight="1">
      <c r="D10856" s="78"/>
      <c r="E10856" s="79"/>
    </row>
    <row r="10857" spans="4:5" ht="11.25" customHeight="1">
      <c r="D10857" s="78"/>
      <c r="E10857" s="79"/>
    </row>
    <row r="10858" spans="4:5" ht="11.25" customHeight="1">
      <c r="D10858" s="78"/>
      <c r="E10858" s="79"/>
    </row>
    <row r="10859" spans="4:5" ht="11.25" customHeight="1">
      <c r="D10859" s="78"/>
      <c r="E10859" s="79"/>
    </row>
    <row r="10860" spans="4:5" ht="11.25" customHeight="1">
      <c r="D10860" s="78"/>
      <c r="E10860" s="79"/>
    </row>
    <row r="10861" spans="4:5" ht="11.25" customHeight="1">
      <c r="D10861" s="78"/>
      <c r="E10861" s="79"/>
    </row>
    <row r="10862" spans="4:5" ht="11.25" customHeight="1">
      <c r="D10862" s="78"/>
      <c r="E10862" s="79"/>
    </row>
    <row r="10863" spans="4:5" ht="11.25" customHeight="1">
      <c r="D10863" s="78"/>
      <c r="E10863" s="79"/>
    </row>
    <row r="10864" spans="4:5" ht="11.25" customHeight="1">
      <c r="D10864" s="78"/>
      <c r="E10864" s="79"/>
    </row>
    <row r="10865" spans="4:5" ht="11.25" customHeight="1">
      <c r="D10865" s="78"/>
      <c r="E10865" s="79"/>
    </row>
    <row r="10866" spans="4:5" ht="11.25" customHeight="1">
      <c r="D10866" s="78"/>
      <c r="E10866" s="79"/>
    </row>
    <row r="10867" spans="4:5" ht="11.25" customHeight="1">
      <c r="D10867" s="78"/>
      <c r="E10867" s="79"/>
    </row>
    <row r="10868" spans="4:5" ht="11.25" customHeight="1">
      <c r="D10868" s="78"/>
      <c r="E10868" s="79"/>
    </row>
    <row r="10869" spans="4:5" ht="11.25" customHeight="1">
      <c r="D10869" s="78"/>
      <c r="E10869" s="79"/>
    </row>
    <row r="10870" spans="4:5" ht="11.25" customHeight="1">
      <c r="D10870" s="78"/>
      <c r="E10870" s="79"/>
    </row>
    <row r="10871" spans="4:5" ht="11.25" customHeight="1">
      <c r="D10871" s="78"/>
      <c r="E10871" s="79"/>
    </row>
    <row r="10872" spans="4:5" ht="11.25" customHeight="1">
      <c r="D10872" s="78"/>
      <c r="E10872" s="79"/>
    </row>
    <row r="10873" spans="4:5" ht="11.25" customHeight="1">
      <c r="D10873" s="78"/>
      <c r="E10873" s="79"/>
    </row>
    <row r="10874" spans="4:5" ht="11.25" customHeight="1">
      <c r="D10874" s="78"/>
      <c r="E10874" s="79"/>
    </row>
    <row r="10875" spans="4:5" ht="11.25" customHeight="1">
      <c r="D10875" s="78"/>
      <c r="E10875" s="79"/>
    </row>
    <row r="10876" spans="4:5" ht="11.25" customHeight="1">
      <c r="D10876" s="78"/>
      <c r="E10876" s="79"/>
    </row>
    <row r="10877" spans="4:5" ht="11.25" customHeight="1">
      <c r="D10877" s="78"/>
      <c r="E10877" s="79"/>
    </row>
    <row r="10878" spans="4:5" ht="11.25" customHeight="1">
      <c r="D10878" s="78"/>
      <c r="E10878" s="79"/>
    </row>
    <row r="10879" spans="4:5" ht="11.25" customHeight="1">
      <c r="D10879" s="78"/>
      <c r="E10879" s="79"/>
    </row>
    <row r="10880" spans="4:5" ht="11.25" customHeight="1">
      <c r="D10880" s="78"/>
      <c r="E10880" s="79"/>
    </row>
    <row r="10881" spans="4:5" ht="11.25" customHeight="1">
      <c r="D10881" s="78"/>
      <c r="E10881" s="79"/>
    </row>
    <row r="10882" spans="4:5" ht="11.25" customHeight="1">
      <c r="D10882" s="78"/>
      <c r="E10882" s="79"/>
    </row>
    <row r="10883" spans="4:5" ht="11.25" customHeight="1">
      <c r="D10883" s="78"/>
      <c r="E10883" s="79"/>
    </row>
    <row r="10884" spans="4:5" ht="11.25" customHeight="1">
      <c r="D10884" s="78"/>
      <c r="E10884" s="79"/>
    </row>
    <row r="10885" spans="4:5" ht="11.25" customHeight="1">
      <c r="D10885" s="78"/>
      <c r="E10885" s="79"/>
    </row>
    <row r="10886" spans="4:5" ht="11.25" customHeight="1">
      <c r="D10886" s="78"/>
      <c r="E10886" s="79"/>
    </row>
    <row r="10887" spans="4:5" ht="11.25" customHeight="1">
      <c r="D10887" s="78"/>
      <c r="E10887" s="79"/>
    </row>
    <row r="10888" spans="4:5" ht="11.25" customHeight="1">
      <c r="D10888" s="78"/>
      <c r="E10888" s="79"/>
    </row>
    <row r="10889" spans="4:5" ht="11.25" customHeight="1">
      <c r="D10889" s="78"/>
      <c r="E10889" s="79"/>
    </row>
    <row r="10890" spans="4:5" ht="11.25" customHeight="1">
      <c r="D10890" s="78"/>
      <c r="E10890" s="79"/>
    </row>
    <row r="10891" spans="4:5" ht="11.25" customHeight="1">
      <c r="D10891" s="78"/>
      <c r="E10891" s="79"/>
    </row>
    <row r="10892" spans="4:5" ht="11.25" customHeight="1">
      <c r="D10892" s="78"/>
      <c r="E10892" s="79"/>
    </row>
    <row r="10893" spans="4:5" ht="11.25" customHeight="1">
      <c r="D10893" s="78"/>
      <c r="E10893" s="79"/>
    </row>
    <row r="10894" spans="4:5" ht="11.25" customHeight="1">
      <c r="D10894" s="78"/>
      <c r="E10894" s="79"/>
    </row>
    <row r="10895" spans="4:5" ht="11.25" customHeight="1">
      <c r="D10895" s="78"/>
      <c r="E10895" s="79"/>
    </row>
    <row r="10896" spans="4:5" ht="11.25" customHeight="1">
      <c r="D10896" s="78"/>
      <c r="E10896" s="79"/>
    </row>
    <row r="10897" spans="4:5" ht="11.25" customHeight="1">
      <c r="D10897" s="78"/>
      <c r="E10897" s="79"/>
    </row>
    <row r="10898" spans="4:5" ht="11.25" customHeight="1">
      <c r="D10898" s="78"/>
      <c r="E10898" s="79"/>
    </row>
    <row r="10899" spans="4:5" ht="11.25" customHeight="1">
      <c r="D10899" s="78"/>
      <c r="E10899" s="79"/>
    </row>
    <row r="10900" spans="4:5" ht="11.25" customHeight="1">
      <c r="D10900" s="78"/>
      <c r="E10900" s="79"/>
    </row>
    <row r="10901" spans="4:5" ht="11.25" customHeight="1">
      <c r="D10901" s="78"/>
      <c r="E10901" s="79"/>
    </row>
    <row r="10902" spans="4:5" ht="11.25" customHeight="1">
      <c r="D10902" s="78"/>
      <c r="E10902" s="79"/>
    </row>
    <row r="10903" spans="4:5" ht="11.25" customHeight="1">
      <c r="D10903" s="78"/>
      <c r="E10903" s="79"/>
    </row>
    <row r="10904" spans="4:5" ht="11.25" customHeight="1">
      <c r="D10904" s="78"/>
      <c r="E10904" s="79"/>
    </row>
    <row r="10905" spans="4:5" ht="11.25" customHeight="1">
      <c r="D10905" s="78"/>
      <c r="E10905" s="79"/>
    </row>
    <row r="10906" spans="4:5" ht="11.25" customHeight="1">
      <c r="D10906" s="78"/>
      <c r="E10906" s="79"/>
    </row>
    <row r="10907" spans="4:5" ht="11.25" customHeight="1">
      <c r="D10907" s="78"/>
      <c r="E10907" s="79"/>
    </row>
    <row r="10908" spans="4:5" ht="11.25" customHeight="1">
      <c r="D10908" s="78"/>
      <c r="E10908" s="79"/>
    </row>
    <row r="10909" spans="4:5" ht="11.25" customHeight="1">
      <c r="D10909" s="78"/>
      <c r="E10909" s="79"/>
    </row>
    <row r="10910" spans="4:5" ht="11.25" customHeight="1">
      <c r="D10910" s="78"/>
      <c r="E10910" s="79"/>
    </row>
    <row r="10911" spans="4:5" ht="11.25" customHeight="1">
      <c r="D10911" s="78"/>
      <c r="E10911" s="79"/>
    </row>
    <row r="10912" spans="4:5" ht="11.25" customHeight="1">
      <c r="D10912" s="78"/>
      <c r="E10912" s="79"/>
    </row>
    <row r="10913" spans="4:5" ht="11.25" customHeight="1">
      <c r="D10913" s="78"/>
      <c r="E10913" s="79"/>
    </row>
    <row r="10914" spans="4:5" ht="11.25" customHeight="1">
      <c r="D10914" s="78"/>
      <c r="E10914" s="79"/>
    </row>
    <row r="10915" spans="4:5" ht="11.25" customHeight="1">
      <c r="D10915" s="78"/>
      <c r="E10915" s="79"/>
    </row>
    <row r="10916" spans="4:5" ht="11.25" customHeight="1">
      <c r="D10916" s="78"/>
      <c r="E10916" s="79"/>
    </row>
    <row r="10917" spans="4:5" ht="11.25" customHeight="1">
      <c r="D10917" s="78"/>
      <c r="E10917" s="79"/>
    </row>
    <row r="10918" spans="4:5" ht="11.25" customHeight="1">
      <c r="D10918" s="78"/>
      <c r="E10918" s="79"/>
    </row>
    <row r="10919" spans="4:5" ht="11.25" customHeight="1">
      <c r="D10919" s="78"/>
      <c r="E10919" s="79"/>
    </row>
    <row r="10920" spans="4:5" ht="11.25" customHeight="1">
      <c r="D10920" s="78"/>
      <c r="E10920" s="79"/>
    </row>
    <row r="10921" spans="4:5" ht="11.25" customHeight="1">
      <c r="D10921" s="78"/>
      <c r="E10921" s="79"/>
    </row>
    <row r="10922" spans="4:5" ht="11.25" customHeight="1">
      <c r="D10922" s="78"/>
      <c r="E10922" s="79"/>
    </row>
    <row r="10923" spans="4:5" ht="11.25" customHeight="1">
      <c r="D10923" s="78"/>
      <c r="E10923" s="79"/>
    </row>
    <row r="10924" spans="4:5" ht="11.25" customHeight="1">
      <c r="D10924" s="78"/>
      <c r="E10924" s="79"/>
    </row>
    <row r="10925" spans="4:5" ht="11.25" customHeight="1">
      <c r="D10925" s="78"/>
      <c r="E10925" s="79"/>
    </row>
    <row r="10926" spans="4:5" ht="11.25" customHeight="1">
      <c r="D10926" s="78"/>
      <c r="E10926" s="79"/>
    </row>
    <row r="10927" spans="4:5" ht="11.25" customHeight="1">
      <c r="D10927" s="78"/>
      <c r="E10927" s="79"/>
    </row>
    <row r="10928" spans="4:5" ht="11.25" customHeight="1">
      <c r="D10928" s="78"/>
      <c r="E10928" s="79"/>
    </row>
    <row r="10929" spans="4:5" ht="11.25" customHeight="1">
      <c r="D10929" s="78"/>
      <c r="E10929" s="79"/>
    </row>
    <row r="10930" spans="4:5" ht="11.25" customHeight="1">
      <c r="D10930" s="78"/>
      <c r="E10930" s="79"/>
    </row>
    <row r="10931" spans="4:5" ht="11.25" customHeight="1">
      <c r="D10931" s="78"/>
      <c r="E10931" s="79"/>
    </row>
    <row r="10932" spans="4:5" ht="11.25" customHeight="1">
      <c r="D10932" s="78"/>
      <c r="E10932" s="79"/>
    </row>
    <row r="10933" spans="4:5" ht="11.25" customHeight="1">
      <c r="D10933" s="78"/>
      <c r="E10933" s="79"/>
    </row>
    <row r="10934" spans="4:5" ht="11.25" customHeight="1">
      <c r="D10934" s="78"/>
      <c r="E10934" s="79"/>
    </row>
    <row r="10935" spans="4:5" ht="11.25" customHeight="1">
      <c r="D10935" s="78"/>
      <c r="E10935" s="79"/>
    </row>
    <row r="10936" spans="4:5" ht="11.25" customHeight="1">
      <c r="D10936" s="78"/>
      <c r="E10936" s="79"/>
    </row>
    <row r="10937" spans="4:5" ht="11.25" customHeight="1">
      <c r="D10937" s="78"/>
      <c r="E10937" s="79"/>
    </row>
    <row r="10938" spans="4:5" ht="11.25" customHeight="1">
      <c r="D10938" s="78"/>
      <c r="E10938" s="79"/>
    </row>
    <row r="10939" spans="4:5" ht="11.25" customHeight="1">
      <c r="D10939" s="78"/>
      <c r="E10939" s="79"/>
    </row>
    <row r="10940" spans="4:5" ht="11.25" customHeight="1">
      <c r="D10940" s="78"/>
      <c r="E10940" s="79"/>
    </row>
    <row r="10941" spans="4:5" ht="11.25" customHeight="1">
      <c r="D10941" s="78"/>
      <c r="E10941" s="79"/>
    </row>
    <row r="10942" spans="4:5" ht="11.25" customHeight="1">
      <c r="D10942" s="78"/>
      <c r="E10942" s="79"/>
    </row>
    <row r="10943" spans="4:5" ht="11.25" customHeight="1">
      <c r="D10943" s="78"/>
      <c r="E10943" s="79"/>
    </row>
    <row r="10944" spans="4:5" ht="11.25" customHeight="1">
      <c r="D10944" s="78"/>
      <c r="E10944" s="79"/>
    </row>
    <row r="10945" spans="4:5" ht="11.25" customHeight="1">
      <c r="D10945" s="78"/>
      <c r="E10945" s="79"/>
    </row>
    <row r="10946" spans="4:5" ht="11.25" customHeight="1">
      <c r="D10946" s="78"/>
      <c r="E10946" s="79"/>
    </row>
    <row r="10947" spans="4:5" ht="11.25" customHeight="1">
      <c r="D10947" s="78"/>
      <c r="E10947" s="79"/>
    </row>
    <row r="10948" spans="4:5" ht="11.25" customHeight="1">
      <c r="D10948" s="78"/>
      <c r="E10948" s="79"/>
    </row>
    <row r="10949" spans="4:5" ht="11.25" customHeight="1">
      <c r="D10949" s="78"/>
      <c r="E10949" s="79"/>
    </row>
    <row r="10950" spans="4:5" ht="11.25" customHeight="1">
      <c r="D10950" s="78"/>
      <c r="E10950" s="79"/>
    </row>
    <row r="10951" spans="4:5" ht="11.25" customHeight="1">
      <c r="D10951" s="78"/>
      <c r="E10951" s="79"/>
    </row>
    <row r="10952" spans="4:5" ht="11.25" customHeight="1">
      <c r="D10952" s="78"/>
      <c r="E10952" s="79"/>
    </row>
    <row r="10953" spans="4:5" ht="11.25" customHeight="1">
      <c r="D10953" s="78"/>
      <c r="E10953" s="79"/>
    </row>
    <row r="10954" spans="4:5" ht="11.25" customHeight="1">
      <c r="D10954" s="78"/>
      <c r="E10954" s="79"/>
    </row>
    <row r="10955" spans="4:5" ht="11.25" customHeight="1">
      <c r="D10955" s="78"/>
      <c r="E10955" s="79"/>
    </row>
    <row r="10956" spans="4:5" ht="11.25" customHeight="1">
      <c r="D10956" s="78"/>
      <c r="E10956" s="79"/>
    </row>
    <row r="10957" spans="4:5" ht="11.25" customHeight="1">
      <c r="D10957" s="78"/>
      <c r="E10957" s="79"/>
    </row>
    <row r="10958" spans="4:5" ht="11.25" customHeight="1">
      <c r="D10958" s="78"/>
      <c r="E10958" s="79"/>
    </row>
    <row r="10959" spans="4:5" ht="11.25" customHeight="1">
      <c r="D10959" s="78"/>
      <c r="E10959" s="79"/>
    </row>
    <row r="10960" spans="4:5" ht="11.25" customHeight="1">
      <c r="D10960" s="78"/>
      <c r="E10960" s="79"/>
    </row>
    <row r="10961" spans="4:5" ht="11.25" customHeight="1">
      <c r="D10961" s="78"/>
      <c r="E10961" s="79"/>
    </row>
    <row r="10962" spans="4:5" ht="11.25" customHeight="1">
      <c r="D10962" s="78"/>
      <c r="E10962" s="79"/>
    </row>
    <row r="10963" spans="4:5" ht="11.25" customHeight="1">
      <c r="D10963" s="78"/>
      <c r="E10963" s="79"/>
    </row>
    <row r="10964" spans="4:5" ht="11.25" customHeight="1">
      <c r="D10964" s="78"/>
      <c r="E10964" s="79"/>
    </row>
    <row r="10965" spans="4:5" ht="11.25" customHeight="1">
      <c r="D10965" s="78"/>
      <c r="E10965" s="79"/>
    </row>
    <row r="10966" spans="4:5" ht="11.25" customHeight="1">
      <c r="D10966" s="78"/>
      <c r="E10966" s="79"/>
    </row>
    <row r="10967" spans="4:5" ht="11.25" customHeight="1">
      <c r="D10967" s="78"/>
      <c r="E10967" s="79"/>
    </row>
    <row r="10968" spans="4:5" ht="11.25" customHeight="1">
      <c r="D10968" s="78"/>
      <c r="E10968" s="79"/>
    </row>
    <row r="10969" spans="4:5" ht="11.25" customHeight="1">
      <c r="D10969" s="78"/>
      <c r="E10969" s="79"/>
    </row>
    <row r="10970" spans="4:5" ht="11.25" customHeight="1">
      <c r="D10970" s="78"/>
      <c r="E10970" s="79"/>
    </row>
    <row r="10971" spans="4:5" ht="11.25" customHeight="1">
      <c r="D10971" s="78"/>
      <c r="E10971" s="79"/>
    </row>
    <row r="10972" spans="4:5" ht="11.25" customHeight="1">
      <c r="D10972" s="78"/>
      <c r="E10972" s="79"/>
    </row>
    <row r="10973" spans="4:5" ht="11.25" customHeight="1">
      <c r="D10973" s="78"/>
      <c r="E10973" s="79"/>
    </row>
    <row r="10974" spans="4:5" ht="11.25" customHeight="1">
      <c r="D10974" s="78"/>
      <c r="E10974" s="79"/>
    </row>
    <row r="10975" spans="4:5" ht="11.25" customHeight="1">
      <c r="D10975" s="78"/>
      <c r="E10975" s="79"/>
    </row>
    <row r="10976" spans="4:5" ht="11.25" customHeight="1">
      <c r="D10976" s="78"/>
      <c r="E10976" s="79"/>
    </row>
    <row r="10977" spans="4:5" ht="11.25" customHeight="1">
      <c r="D10977" s="78"/>
      <c r="E10977" s="79"/>
    </row>
    <row r="10978" spans="4:5" ht="11.25" customHeight="1">
      <c r="D10978" s="78"/>
      <c r="E10978" s="79"/>
    </row>
    <row r="10979" spans="4:5" ht="11.25" customHeight="1">
      <c r="D10979" s="78"/>
      <c r="E10979" s="79"/>
    </row>
    <row r="10980" spans="4:5" ht="11.25" customHeight="1">
      <c r="D10980" s="78"/>
      <c r="E10980" s="79"/>
    </row>
    <row r="10981" spans="4:5" ht="11.25" customHeight="1">
      <c r="D10981" s="78"/>
      <c r="E10981" s="79"/>
    </row>
    <row r="10982" spans="4:5" ht="11.25" customHeight="1">
      <c r="D10982" s="78"/>
      <c r="E10982" s="79"/>
    </row>
    <row r="10983" spans="4:5" ht="11.25" customHeight="1">
      <c r="D10983" s="78"/>
      <c r="E10983" s="79"/>
    </row>
    <row r="10984" spans="4:5" ht="11.25" customHeight="1">
      <c r="D10984" s="78"/>
      <c r="E10984" s="79"/>
    </row>
    <row r="10985" spans="4:5" ht="11.25" customHeight="1">
      <c r="D10985" s="78"/>
      <c r="E10985" s="79"/>
    </row>
    <row r="10986" spans="4:5" ht="11.25" customHeight="1">
      <c r="D10986" s="78"/>
      <c r="E10986" s="79"/>
    </row>
    <row r="10987" spans="4:5" ht="11.25" customHeight="1">
      <c r="D10987" s="78"/>
      <c r="E10987" s="79"/>
    </row>
    <row r="10988" spans="4:5" ht="11.25" customHeight="1">
      <c r="D10988" s="78"/>
      <c r="E10988" s="79"/>
    </row>
    <row r="10989" spans="4:5" ht="11.25" customHeight="1">
      <c r="D10989" s="78"/>
      <c r="E10989" s="79"/>
    </row>
    <row r="10990" spans="4:5" ht="11.25" customHeight="1">
      <c r="D10990" s="78"/>
      <c r="E10990" s="79"/>
    </row>
    <row r="10991" spans="4:5" ht="11.25" customHeight="1">
      <c r="D10991" s="78"/>
      <c r="E10991" s="79"/>
    </row>
    <row r="10992" spans="4:5" ht="11.25" customHeight="1">
      <c r="D10992" s="78"/>
      <c r="E10992" s="79"/>
    </row>
    <row r="10993" spans="4:5" ht="11.25" customHeight="1">
      <c r="D10993" s="78"/>
      <c r="E10993" s="79"/>
    </row>
    <row r="10994" spans="4:5" ht="11.25" customHeight="1">
      <c r="D10994" s="78"/>
      <c r="E10994" s="79"/>
    </row>
    <row r="10995" spans="4:5" ht="11.25" customHeight="1">
      <c r="D10995" s="78"/>
      <c r="E10995" s="79"/>
    </row>
    <row r="10996" spans="4:5" ht="11.25" customHeight="1">
      <c r="D10996" s="78"/>
      <c r="E10996" s="79"/>
    </row>
    <row r="10997" spans="4:5" ht="11.25" customHeight="1">
      <c r="D10997" s="78"/>
      <c r="E10997" s="79"/>
    </row>
    <row r="10998" spans="4:5" ht="11.25" customHeight="1">
      <c r="D10998" s="78"/>
      <c r="E10998" s="79"/>
    </row>
    <row r="10999" spans="4:5" ht="11.25" customHeight="1">
      <c r="D10999" s="78"/>
      <c r="E10999" s="79"/>
    </row>
    <row r="11000" spans="4:5" ht="11.25" customHeight="1">
      <c r="D11000" s="78"/>
      <c r="E11000" s="79"/>
    </row>
    <row r="11001" spans="4:5" ht="11.25" customHeight="1">
      <c r="D11001" s="78"/>
      <c r="E11001" s="79"/>
    </row>
    <row r="11002" spans="4:5" ht="11.25" customHeight="1">
      <c r="D11002" s="78"/>
      <c r="E11002" s="79"/>
    </row>
    <row r="11003" spans="4:5" ht="11.25" customHeight="1">
      <c r="D11003" s="78"/>
      <c r="E11003" s="79"/>
    </row>
    <row r="11004" spans="4:5" ht="11.25" customHeight="1">
      <c r="D11004" s="78"/>
      <c r="E11004" s="79"/>
    </row>
    <row r="11005" spans="4:5" ht="11.25" customHeight="1">
      <c r="D11005" s="78"/>
      <c r="E11005" s="79"/>
    </row>
    <row r="11006" spans="4:5" ht="11.25" customHeight="1">
      <c r="D11006" s="78"/>
      <c r="E11006" s="79"/>
    </row>
    <row r="11007" spans="4:5" ht="11.25" customHeight="1">
      <c r="D11007" s="78"/>
      <c r="E11007" s="79"/>
    </row>
    <row r="11008" spans="4:5" ht="11.25" customHeight="1">
      <c r="D11008" s="78"/>
      <c r="E11008" s="79"/>
    </row>
    <row r="11009" spans="4:5" ht="11.25" customHeight="1">
      <c r="D11009" s="78"/>
      <c r="E11009" s="79"/>
    </row>
    <row r="11010" spans="4:5" ht="11.25" customHeight="1">
      <c r="D11010" s="78"/>
      <c r="E11010" s="79"/>
    </row>
    <row r="11011" spans="4:5" ht="11.25" customHeight="1">
      <c r="D11011" s="78"/>
      <c r="E11011" s="79"/>
    </row>
    <row r="11012" spans="4:5" ht="11.25" customHeight="1">
      <c r="D11012" s="78"/>
      <c r="E11012" s="79"/>
    </row>
    <row r="11013" spans="4:5" ht="11.25" customHeight="1">
      <c r="D11013" s="78"/>
      <c r="E11013" s="79"/>
    </row>
    <row r="11014" spans="4:5" ht="11.25" customHeight="1">
      <c r="D11014" s="78"/>
      <c r="E11014" s="79"/>
    </row>
    <row r="11015" spans="4:5" ht="11.25" customHeight="1">
      <c r="D11015" s="78"/>
      <c r="E11015" s="79"/>
    </row>
    <row r="11016" spans="4:5" ht="11.25" customHeight="1">
      <c r="D11016" s="78"/>
      <c r="E11016" s="79"/>
    </row>
    <row r="11017" spans="4:5" ht="11.25" customHeight="1">
      <c r="D11017" s="78"/>
      <c r="E11017" s="79"/>
    </row>
    <row r="11018" spans="4:5" ht="11.25" customHeight="1">
      <c r="D11018" s="78"/>
      <c r="E11018" s="79"/>
    </row>
    <row r="11019" spans="4:5" ht="11.25" customHeight="1">
      <c r="D11019" s="78"/>
      <c r="E11019" s="79"/>
    </row>
    <row r="11020" spans="4:5" ht="11.25" customHeight="1">
      <c r="D11020" s="78"/>
      <c r="E11020" s="79"/>
    </row>
    <row r="11021" spans="4:5" ht="11.25" customHeight="1">
      <c r="D11021" s="78"/>
      <c r="E11021" s="79"/>
    </row>
    <row r="11022" spans="4:5" ht="11.25" customHeight="1">
      <c r="D11022" s="78"/>
      <c r="E11022" s="79"/>
    </row>
    <row r="11023" spans="4:5" ht="11.25" customHeight="1">
      <c r="D11023" s="78"/>
      <c r="E11023" s="79"/>
    </row>
    <row r="11024" spans="4:5" ht="11.25" customHeight="1">
      <c r="D11024" s="78"/>
      <c r="E11024" s="79"/>
    </row>
    <row r="11025" spans="4:5" ht="11.25" customHeight="1">
      <c r="D11025" s="78"/>
      <c r="E11025" s="79"/>
    </row>
    <row r="11026" spans="4:5" ht="11.25" customHeight="1">
      <c r="D11026" s="78"/>
      <c r="E11026" s="79"/>
    </row>
    <row r="11027" spans="4:5" ht="11.25" customHeight="1">
      <c r="D11027" s="78"/>
      <c r="E11027" s="79"/>
    </row>
    <row r="11028" spans="4:5" ht="11.25" customHeight="1">
      <c r="D11028" s="78"/>
      <c r="E11028" s="79"/>
    </row>
    <row r="11029" spans="4:5" ht="11.25" customHeight="1">
      <c r="D11029" s="78"/>
      <c r="E11029" s="79"/>
    </row>
    <row r="11030" spans="4:5" ht="11.25" customHeight="1">
      <c r="D11030" s="78"/>
      <c r="E11030" s="79"/>
    </row>
    <row r="11031" spans="4:5" ht="11.25" customHeight="1">
      <c r="D11031" s="78"/>
      <c r="E11031" s="79"/>
    </row>
    <row r="11032" spans="4:5" ht="11.25" customHeight="1">
      <c r="D11032" s="78"/>
      <c r="E11032" s="79"/>
    </row>
    <row r="11033" spans="4:5" ht="11.25" customHeight="1">
      <c r="D11033" s="78"/>
      <c r="E11033" s="79"/>
    </row>
    <row r="11034" spans="4:5" ht="11.25" customHeight="1">
      <c r="D11034" s="78"/>
      <c r="E11034" s="79"/>
    </row>
    <row r="11035" spans="4:5" ht="11.25" customHeight="1">
      <c r="D11035" s="78"/>
      <c r="E11035" s="79"/>
    </row>
    <row r="11036" spans="4:5" ht="11.25" customHeight="1">
      <c r="D11036" s="78"/>
      <c r="E11036" s="79"/>
    </row>
    <row r="11037" spans="4:5" ht="11.25" customHeight="1">
      <c r="D11037" s="78"/>
      <c r="E11037" s="79"/>
    </row>
    <row r="11038" spans="4:5" ht="11.25" customHeight="1">
      <c r="D11038" s="78"/>
      <c r="E11038" s="79"/>
    </row>
    <row r="11039" spans="4:5" ht="11.25" customHeight="1">
      <c r="D11039" s="78"/>
      <c r="E11039" s="79"/>
    </row>
    <row r="11040" spans="4:5" ht="11.25" customHeight="1">
      <c r="D11040" s="78"/>
      <c r="E11040" s="79"/>
    </row>
    <row r="11041" spans="4:5" ht="11.25" customHeight="1">
      <c r="D11041" s="78"/>
      <c r="E11041" s="79"/>
    </row>
    <row r="11042" spans="4:5" ht="11.25" customHeight="1">
      <c r="D11042" s="78"/>
      <c r="E11042" s="79"/>
    </row>
    <row r="11043" spans="4:5" ht="11.25" customHeight="1">
      <c r="D11043" s="78"/>
      <c r="E11043" s="79"/>
    </row>
    <row r="11044" spans="4:5" ht="11.25" customHeight="1">
      <c r="D11044" s="78"/>
      <c r="E11044" s="79"/>
    </row>
    <row r="11045" spans="4:5" ht="11.25" customHeight="1">
      <c r="D11045" s="78"/>
      <c r="E11045" s="79"/>
    </row>
    <row r="11046" spans="4:5" ht="11.25" customHeight="1">
      <c r="D11046" s="78"/>
      <c r="E11046" s="79"/>
    </row>
    <row r="11047" spans="4:5" ht="11.25" customHeight="1">
      <c r="D11047" s="78"/>
      <c r="E11047" s="79"/>
    </row>
    <row r="11048" spans="4:5" ht="11.25" customHeight="1">
      <c r="D11048" s="78"/>
      <c r="E11048" s="79"/>
    </row>
    <row r="11049" spans="4:5" ht="11.25" customHeight="1">
      <c r="D11049" s="78"/>
      <c r="E11049" s="79"/>
    </row>
    <row r="11050" spans="4:5" ht="11.25" customHeight="1">
      <c r="D11050" s="78"/>
      <c r="E11050" s="79"/>
    </row>
    <row r="11051" spans="4:5" ht="11.25" customHeight="1">
      <c r="D11051" s="78"/>
      <c r="E11051" s="79"/>
    </row>
    <row r="11052" spans="4:5" ht="11.25" customHeight="1">
      <c r="D11052" s="78"/>
      <c r="E11052" s="79"/>
    </row>
    <row r="11053" spans="4:5" ht="11.25" customHeight="1">
      <c r="D11053" s="78"/>
      <c r="E11053" s="79"/>
    </row>
    <row r="11054" spans="4:5" ht="11.25" customHeight="1">
      <c r="D11054" s="78"/>
      <c r="E11054" s="79"/>
    </row>
    <row r="11055" spans="4:5" ht="11.25" customHeight="1">
      <c r="D11055" s="78"/>
      <c r="E11055" s="79"/>
    </row>
    <row r="11056" spans="4:5" ht="11.25" customHeight="1">
      <c r="D11056" s="78"/>
      <c r="E11056" s="79"/>
    </row>
    <row r="11057" spans="4:5" ht="11.25" customHeight="1">
      <c r="D11057" s="78"/>
      <c r="E11057" s="79"/>
    </row>
    <row r="11058" spans="4:5" ht="11.25" customHeight="1">
      <c r="D11058" s="78"/>
      <c r="E11058" s="79"/>
    </row>
    <row r="11059" spans="4:5" ht="11.25" customHeight="1">
      <c r="D11059" s="78"/>
      <c r="E11059" s="79"/>
    </row>
    <row r="11060" spans="4:5" ht="11.25" customHeight="1">
      <c r="D11060" s="78"/>
      <c r="E11060" s="79"/>
    </row>
    <row r="11061" spans="4:5" ht="11.25" customHeight="1">
      <c r="D11061" s="78"/>
      <c r="E11061" s="79"/>
    </row>
    <row r="11062" spans="4:5" ht="11.25" customHeight="1">
      <c r="D11062" s="78"/>
      <c r="E11062" s="79"/>
    </row>
    <row r="11063" spans="4:5" ht="11.25" customHeight="1">
      <c r="D11063" s="78"/>
      <c r="E11063" s="79"/>
    </row>
    <row r="11064" spans="4:5" ht="11.25" customHeight="1">
      <c r="D11064" s="78"/>
      <c r="E11064" s="79"/>
    </row>
    <row r="11065" spans="4:5" ht="11.25" customHeight="1">
      <c r="D11065" s="78"/>
      <c r="E11065" s="79"/>
    </row>
    <row r="11066" spans="4:5" ht="11.25" customHeight="1">
      <c r="D11066" s="78"/>
      <c r="E11066" s="79"/>
    </row>
    <row r="11067" spans="4:5" ht="11.25" customHeight="1">
      <c r="D11067" s="78"/>
      <c r="E11067" s="79"/>
    </row>
    <row r="11068" spans="4:5" ht="11.25" customHeight="1">
      <c r="D11068" s="78"/>
      <c r="E11068" s="79"/>
    </row>
    <row r="11069" spans="4:5" ht="11.25" customHeight="1">
      <c r="D11069" s="78"/>
      <c r="E11069" s="79"/>
    </row>
    <row r="11070" spans="4:5" ht="11.25" customHeight="1">
      <c r="D11070" s="78"/>
      <c r="E11070" s="79"/>
    </row>
    <row r="11071" spans="4:5" ht="11.25" customHeight="1">
      <c r="D11071" s="78"/>
      <c r="E11071" s="79"/>
    </row>
    <row r="11072" spans="4:5" ht="11.25" customHeight="1">
      <c r="D11072" s="78"/>
      <c r="E11072" s="79"/>
    </row>
    <row r="11073" spans="4:5" ht="11.25" customHeight="1">
      <c r="D11073" s="78"/>
      <c r="E11073" s="79"/>
    </row>
    <row r="11074" spans="4:5" ht="11.25" customHeight="1">
      <c r="D11074" s="78"/>
      <c r="E11074" s="79"/>
    </row>
    <row r="11075" spans="4:5" ht="11.25" customHeight="1">
      <c r="D11075" s="78"/>
      <c r="E11075" s="79"/>
    </row>
    <row r="11076" spans="4:5" ht="11.25" customHeight="1">
      <c r="D11076" s="78"/>
      <c r="E11076" s="79"/>
    </row>
    <row r="11077" spans="4:5" ht="11.25" customHeight="1">
      <c r="D11077" s="78"/>
      <c r="E11077" s="79"/>
    </row>
    <row r="11078" spans="4:5" ht="11.25" customHeight="1">
      <c r="D11078" s="78"/>
      <c r="E11078" s="79"/>
    </row>
    <row r="11079" spans="4:5" ht="11.25" customHeight="1">
      <c r="D11079" s="78"/>
      <c r="E11079" s="79"/>
    </row>
    <row r="11080" spans="4:5" ht="11.25" customHeight="1">
      <c r="D11080" s="78"/>
      <c r="E11080" s="79"/>
    </row>
    <row r="11081" spans="4:5" ht="11.25" customHeight="1">
      <c r="D11081" s="78"/>
      <c r="E11081" s="79"/>
    </row>
    <row r="11082" spans="4:5" ht="11.25" customHeight="1">
      <c r="D11082" s="78"/>
      <c r="E11082" s="79"/>
    </row>
    <row r="11083" spans="4:5" ht="11.25" customHeight="1">
      <c r="D11083" s="78"/>
      <c r="E11083" s="79"/>
    </row>
    <row r="11084" spans="4:5" ht="11.25" customHeight="1">
      <c r="D11084" s="78"/>
      <c r="E11084" s="79"/>
    </row>
    <row r="11085" spans="4:5" ht="11.25" customHeight="1">
      <c r="D11085" s="78"/>
      <c r="E11085" s="79"/>
    </row>
    <row r="11086" spans="4:5" ht="11.25" customHeight="1">
      <c r="D11086" s="78"/>
      <c r="E11086" s="79"/>
    </row>
    <row r="11087" spans="4:5" ht="11.25" customHeight="1">
      <c r="D11087" s="78"/>
      <c r="E11087" s="79"/>
    </row>
    <row r="11088" spans="4:5" ht="11.25" customHeight="1">
      <c r="D11088" s="78"/>
      <c r="E11088" s="79"/>
    </row>
    <row r="11089" spans="4:5" ht="11.25" customHeight="1">
      <c r="D11089" s="78"/>
      <c r="E11089" s="79"/>
    </row>
    <row r="11090" spans="4:5" ht="11.25" customHeight="1">
      <c r="D11090" s="78"/>
      <c r="E11090" s="79"/>
    </row>
    <row r="11091" spans="4:5" ht="11.25" customHeight="1">
      <c r="D11091" s="78"/>
      <c r="E11091" s="79"/>
    </row>
    <row r="11092" spans="4:5" ht="11.25" customHeight="1">
      <c r="D11092" s="78"/>
      <c r="E11092" s="79"/>
    </row>
    <row r="11093" spans="4:5" ht="11.25" customHeight="1">
      <c r="D11093" s="78"/>
      <c r="E11093" s="79"/>
    </row>
    <row r="11094" spans="4:5" ht="11.25" customHeight="1">
      <c r="D11094" s="78"/>
      <c r="E11094" s="79"/>
    </row>
    <row r="11095" spans="4:5" ht="11.25" customHeight="1">
      <c r="D11095" s="78"/>
      <c r="E11095" s="79"/>
    </row>
    <row r="11096" spans="4:5" ht="11.25" customHeight="1">
      <c r="D11096" s="78"/>
      <c r="E11096" s="79"/>
    </row>
    <row r="11097" spans="4:5" ht="11.25" customHeight="1">
      <c r="D11097" s="78"/>
      <c r="E11097" s="79"/>
    </row>
    <row r="11098" spans="4:5" ht="11.25" customHeight="1">
      <c r="D11098" s="78"/>
      <c r="E11098" s="79"/>
    </row>
    <row r="11099" spans="4:5" ht="11.25" customHeight="1">
      <c r="D11099" s="78"/>
      <c r="E11099" s="79"/>
    </row>
    <row r="11100" spans="4:5" ht="11.25" customHeight="1">
      <c r="D11100" s="78"/>
      <c r="E11100" s="79"/>
    </row>
    <row r="11101" spans="4:5" ht="11.25" customHeight="1">
      <c r="D11101" s="78"/>
      <c r="E11101" s="79"/>
    </row>
    <row r="11102" spans="4:5" ht="11.25" customHeight="1">
      <c r="D11102" s="78"/>
      <c r="E11102" s="79"/>
    </row>
    <row r="11103" spans="4:5" ht="11.25" customHeight="1">
      <c r="D11103" s="78"/>
      <c r="E11103" s="79"/>
    </row>
    <row r="11104" spans="4:5" ht="11.25" customHeight="1">
      <c r="D11104" s="78"/>
      <c r="E11104" s="79"/>
    </row>
    <row r="11105" spans="4:5" ht="11.25" customHeight="1">
      <c r="D11105" s="78"/>
      <c r="E11105" s="79"/>
    </row>
    <row r="11106" spans="4:5" ht="11.25" customHeight="1">
      <c r="D11106" s="78"/>
      <c r="E11106" s="79"/>
    </row>
    <row r="11107" spans="4:5" ht="11.25" customHeight="1">
      <c r="D11107" s="78"/>
      <c r="E11107" s="79"/>
    </row>
    <row r="11108" spans="4:5" ht="11.25" customHeight="1">
      <c r="D11108" s="78"/>
      <c r="E11108" s="79"/>
    </row>
    <row r="11109" spans="4:5" ht="11.25" customHeight="1">
      <c r="D11109" s="78"/>
      <c r="E11109" s="79"/>
    </row>
    <row r="11110" spans="4:5" ht="11.25" customHeight="1">
      <c r="D11110" s="78"/>
      <c r="E11110" s="79"/>
    </row>
    <row r="11111" spans="4:5" ht="11.25" customHeight="1">
      <c r="D11111" s="78"/>
      <c r="E11111" s="79"/>
    </row>
    <row r="11112" spans="4:5" ht="11.25" customHeight="1">
      <c r="D11112" s="78"/>
      <c r="E11112" s="79"/>
    </row>
    <row r="11113" spans="4:5" ht="11.25" customHeight="1">
      <c r="D11113" s="78"/>
      <c r="E11113" s="79"/>
    </row>
    <row r="11114" spans="4:5" ht="11.25" customHeight="1">
      <c r="D11114" s="78"/>
      <c r="E11114" s="79"/>
    </row>
    <row r="11115" spans="4:5" ht="11.25" customHeight="1">
      <c r="D11115" s="78"/>
      <c r="E11115" s="79"/>
    </row>
    <row r="11116" spans="4:5" ht="11.25" customHeight="1">
      <c r="D11116" s="78"/>
      <c r="E11116" s="79"/>
    </row>
    <row r="11117" spans="4:5" ht="11.25" customHeight="1">
      <c r="D11117" s="78"/>
      <c r="E11117" s="79"/>
    </row>
    <row r="11118" spans="4:5" ht="11.25" customHeight="1">
      <c r="D11118" s="78"/>
      <c r="E11118" s="79"/>
    </row>
    <row r="11119" spans="4:5" ht="11.25" customHeight="1">
      <c r="D11119" s="78"/>
      <c r="E11119" s="79"/>
    </row>
    <row r="11120" spans="4:5" ht="11.25" customHeight="1">
      <c r="D11120" s="78"/>
      <c r="E11120" s="79"/>
    </row>
    <row r="11121" spans="4:5" ht="11.25" customHeight="1">
      <c r="D11121" s="78"/>
      <c r="E11121" s="79"/>
    </row>
    <row r="11122" spans="4:5" ht="11.25" customHeight="1">
      <c r="D11122" s="78"/>
      <c r="E11122" s="79"/>
    </row>
    <row r="11123" spans="4:5" ht="11.25" customHeight="1">
      <c r="D11123" s="78"/>
      <c r="E11123" s="79"/>
    </row>
    <row r="11124" spans="4:5" ht="11.25" customHeight="1">
      <c r="D11124" s="78"/>
      <c r="E11124" s="79"/>
    </row>
    <row r="11125" spans="4:5" ht="11.25" customHeight="1">
      <c r="D11125" s="78"/>
      <c r="E11125" s="79"/>
    </row>
    <row r="11126" spans="4:5" ht="11.25" customHeight="1">
      <c r="D11126" s="78"/>
      <c r="E11126" s="79"/>
    </row>
    <row r="11127" spans="4:5" ht="11.25" customHeight="1">
      <c r="D11127" s="78"/>
      <c r="E11127" s="79"/>
    </row>
    <row r="11128" spans="4:5" ht="11.25" customHeight="1">
      <c r="D11128" s="78"/>
      <c r="E11128" s="79"/>
    </row>
    <row r="11129" spans="4:5" ht="11.25" customHeight="1">
      <c r="D11129" s="78"/>
      <c r="E11129" s="79"/>
    </row>
    <row r="11130" spans="4:5" ht="11.25" customHeight="1">
      <c r="D11130" s="78"/>
      <c r="E11130" s="79"/>
    </row>
    <row r="11131" spans="4:5" ht="11.25" customHeight="1">
      <c r="D11131" s="78"/>
      <c r="E11131" s="79"/>
    </row>
    <row r="11132" spans="4:5" ht="11.25" customHeight="1">
      <c r="D11132" s="78"/>
      <c r="E11132" s="79"/>
    </row>
    <row r="11133" spans="4:5" ht="11.25" customHeight="1">
      <c r="D11133" s="78"/>
      <c r="E11133" s="79"/>
    </row>
    <row r="11134" spans="4:5" ht="11.25" customHeight="1">
      <c r="D11134" s="78"/>
      <c r="E11134" s="79"/>
    </row>
    <row r="11135" spans="4:5" ht="11.25" customHeight="1">
      <c r="D11135" s="78"/>
      <c r="E11135" s="79"/>
    </row>
    <row r="11136" spans="4:5" ht="11.25" customHeight="1">
      <c r="D11136" s="78"/>
      <c r="E11136" s="79"/>
    </row>
    <row r="11137" spans="4:5" ht="11.25" customHeight="1">
      <c r="D11137" s="78"/>
      <c r="E11137" s="79"/>
    </row>
    <row r="11138" spans="4:5" ht="11.25" customHeight="1">
      <c r="D11138" s="78"/>
      <c r="E11138" s="79"/>
    </row>
    <row r="11139" spans="4:5" ht="11.25" customHeight="1">
      <c r="D11139" s="78"/>
      <c r="E11139" s="79"/>
    </row>
    <row r="11140" spans="4:5" ht="11.25" customHeight="1">
      <c r="D11140" s="78"/>
      <c r="E11140" s="79"/>
    </row>
    <row r="11141" spans="4:5" ht="11.25" customHeight="1">
      <c r="D11141" s="78"/>
      <c r="E11141" s="79"/>
    </row>
    <row r="11142" spans="4:5" ht="11.25" customHeight="1">
      <c r="D11142" s="78"/>
      <c r="E11142" s="79"/>
    </row>
    <row r="11143" spans="4:5" ht="11.25" customHeight="1">
      <c r="D11143" s="78"/>
      <c r="E11143" s="79"/>
    </row>
    <row r="11144" spans="4:5" ht="11.25" customHeight="1">
      <c r="D11144" s="78"/>
      <c r="E11144" s="79"/>
    </row>
    <row r="11145" spans="4:5" ht="11.25" customHeight="1">
      <c r="D11145" s="78"/>
      <c r="E11145" s="79"/>
    </row>
    <row r="11146" spans="4:5" ht="11.25" customHeight="1">
      <c r="D11146" s="78"/>
      <c r="E11146" s="79"/>
    </row>
    <row r="11147" spans="4:5" ht="11.25" customHeight="1">
      <c r="D11147" s="78"/>
      <c r="E11147" s="79"/>
    </row>
    <row r="11148" spans="4:5" ht="11.25" customHeight="1">
      <c r="D11148" s="78"/>
      <c r="E11148" s="79"/>
    </row>
    <row r="11149" spans="4:5" ht="11.25" customHeight="1">
      <c r="D11149" s="78"/>
      <c r="E11149" s="79"/>
    </row>
    <row r="11150" spans="4:5" ht="11.25" customHeight="1">
      <c r="D11150" s="78"/>
      <c r="E11150" s="79"/>
    </row>
    <row r="11151" spans="4:5" ht="11.25" customHeight="1">
      <c r="D11151" s="78"/>
      <c r="E11151" s="79"/>
    </row>
    <row r="11152" spans="4:5" ht="11.25" customHeight="1">
      <c r="D11152" s="78"/>
      <c r="E11152" s="79"/>
    </row>
    <row r="11153" spans="4:5" ht="11.25" customHeight="1">
      <c r="D11153" s="78"/>
      <c r="E11153" s="79"/>
    </row>
    <row r="11154" spans="4:5" ht="11.25" customHeight="1">
      <c r="D11154" s="78"/>
      <c r="E11154" s="79"/>
    </row>
    <row r="11155" spans="4:5" ht="11.25" customHeight="1">
      <c r="D11155" s="78"/>
      <c r="E11155" s="79"/>
    </row>
    <row r="11156" spans="4:5" ht="11.25" customHeight="1">
      <c r="D11156" s="78"/>
      <c r="E11156" s="79"/>
    </row>
    <row r="11157" spans="4:5" ht="11.25" customHeight="1">
      <c r="D11157" s="78"/>
      <c r="E11157" s="79"/>
    </row>
    <row r="11158" spans="4:5" ht="11.25" customHeight="1">
      <c r="D11158" s="78"/>
      <c r="E11158" s="79"/>
    </row>
    <row r="11159" spans="4:5" ht="11.25" customHeight="1">
      <c r="D11159" s="78"/>
      <c r="E11159" s="79"/>
    </row>
    <row r="11160" spans="4:5" ht="11.25" customHeight="1">
      <c r="D11160" s="78"/>
      <c r="E11160" s="79"/>
    </row>
    <row r="11161" spans="4:5" ht="11.25" customHeight="1">
      <c r="D11161" s="78"/>
      <c r="E11161" s="79"/>
    </row>
    <row r="11162" spans="4:5" ht="11.25" customHeight="1">
      <c r="D11162" s="78"/>
      <c r="E11162" s="79"/>
    </row>
    <row r="11163" spans="4:5" ht="11.25" customHeight="1">
      <c r="D11163" s="78"/>
      <c r="E11163" s="79"/>
    </row>
    <row r="11164" spans="4:5" ht="11.25" customHeight="1">
      <c r="D11164" s="78"/>
      <c r="E11164" s="79"/>
    </row>
    <row r="11165" spans="4:5" ht="11.25" customHeight="1">
      <c r="D11165" s="78"/>
      <c r="E11165" s="79"/>
    </row>
    <row r="11166" spans="4:5" ht="11.25" customHeight="1">
      <c r="D11166" s="78"/>
      <c r="E11166" s="79"/>
    </row>
    <row r="11167" spans="4:5" ht="11.25" customHeight="1">
      <c r="D11167" s="78"/>
      <c r="E11167" s="79"/>
    </row>
    <row r="11168" spans="4:5" ht="11.25" customHeight="1">
      <c r="D11168" s="78"/>
      <c r="E11168" s="79"/>
    </row>
    <row r="11169" spans="4:5" ht="11.25" customHeight="1">
      <c r="D11169" s="78"/>
      <c r="E11169" s="79"/>
    </row>
    <row r="11170" spans="4:5" ht="11.25" customHeight="1">
      <c r="D11170" s="78"/>
      <c r="E11170" s="79"/>
    </row>
    <row r="11171" spans="4:5" ht="11.25" customHeight="1">
      <c r="D11171" s="78"/>
      <c r="E11171" s="79"/>
    </row>
    <row r="11172" spans="4:5" ht="11.25" customHeight="1">
      <c r="D11172" s="78"/>
      <c r="E11172" s="79"/>
    </row>
    <row r="11173" spans="4:5" ht="11.25" customHeight="1">
      <c r="D11173" s="78"/>
      <c r="E11173" s="79"/>
    </row>
    <row r="11174" spans="4:5" ht="11.25" customHeight="1">
      <c r="D11174" s="78"/>
      <c r="E11174" s="79"/>
    </row>
    <row r="11175" spans="4:5" ht="11.25" customHeight="1">
      <c r="D11175" s="78"/>
      <c r="E11175" s="79"/>
    </row>
    <row r="11176" spans="4:5" ht="11.25" customHeight="1">
      <c r="D11176" s="78"/>
      <c r="E11176" s="79"/>
    </row>
    <row r="11177" spans="4:5" ht="11.25" customHeight="1">
      <c r="D11177" s="78"/>
      <c r="E11177" s="79"/>
    </row>
    <row r="11178" spans="4:5" ht="11.25" customHeight="1">
      <c r="D11178" s="78"/>
      <c r="E11178" s="79"/>
    </row>
    <row r="11179" spans="4:5" ht="11.25" customHeight="1">
      <c r="D11179" s="78"/>
      <c r="E11179" s="79"/>
    </row>
    <row r="11180" spans="4:5" ht="11.25" customHeight="1">
      <c r="D11180" s="78"/>
      <c r="E11180" s="79"/>
    </row>
    <row r="11181" spans="4:5" ht="11.25" customHeight="1">
      <c r="D11181" s="78"/>
      <c r="E11181" s="79"/>
    </row>
    <row r="11182" spans="4:5" ht="11.25" customHeight="1">
      <c r="D11182" s="78"/>
      <c r="E11182" s="79"/>
    </row>
    <row r="11183" spans="4:5" ht="11.25" customHeight="1">
      <c r="D11183" s="78"/>
      <c r="E11183" s="79"/>
    </row>
    <row r="11184" spans="4:5" ht="11.25" customHeight="1">
      <c r="D11184" s="78"/>
      <c r="E11184" s="79"/>
    </row>
    <row r="11185" spans="4:5" ht="11.25" customHeight="1">
      <c r="D11185" s="78"/>
      <c r="E11185" s="79"/>
    </row>
    <row r="11186" spans="4:5" ht="11.25" customHeight="1">
      <c r="D11186" s="78"/>
      <c r="E11186" s="79"/>
    </row>
    <row r="11187" spans="4:5" ht="11.25" customHeight="1">
      <c r="D11187" s="78"/>
      <c r="E11187" s="79"/>
    </row>
    <row r="11188" spans="4:5" ht="11.25" customHeight="1">
      <c r="D11188" s="78"/>
      <c r="E11188" s="79"/>
    </row>
    <row r="11189" spans="4:5" ht="11.25" customHeight="1">
      <c r="D11189" s="78"/>
      <c r="E11189" s="79"/>
    </row>
    <row r="11190" spans="4:5" ht="11.25" customHeight="1">
      <c r="D11190" s="78"/>
      <c r="E11190" s="79"/>
    </row>
    <row r="11191" spans="4:5" ht="11.25" customHeight="1">
      <c r="D11191" s="78"/>
      <c r="E11191" s="79"/>
    </row>
    <row r="11192" spans="4:5" ht="11.25" customHeight="1">
      <c r="D11192" s="78"/>
      <c r="E11192" s="79"/>
    </row>
    <row r="11193" spans="4:5" ht="11.25" customHeight="1">
      <c r="D11193" s="78"/>
      <c r="E11193" s="79"/>
    </row>
    <row r="11194" spans="4:5" ht="11.25" customHeight="1">
      <c r="D11194" s="78"/>
      <c r="E11194" s="79"/>
    </row>
    <row r="11195" spans="4:5" ht="11.25" customHeight="1">
      <c r="D11195" s="78"/>
      <c r="E11195" s="79"/>
    </row>
    <row r="11196" spans="4:5" ht="11.25" customHeight="1">
      <c r="D11196" s="78"/>
      <c r="E11196" s="79"/>
    </row>
    <row r="11197" spans="4:5" ht="11.25" customHeight="1">
      <c r="D11197" s="78"/>
      <c r="E11197" s="79"/>
    </row>
    <row r="11198" spans="4:5" ht="11.25" customHeight="1">
      <c r="D11198" s="78"/>
      <c r="E11198" s="79"/>
    </row>
    <row r="11199" spans="4:5" ht="11.25" customHeight="1">
      <c r="D11199" s="78"/>
      <c r="E11199" s="79"/>
    </row>
    <row r="11200" spans="4:5" ht="11.25" customHeight="1">
      <c r="D11200" s="78"/>
      <c r="E11200" s="79"/>
    </row>
    <row r="11201" spans="4:5" ht="11.25" customHeight="1">
      <c r="D11201" s="78"/>
      <c r="E11201" s="79"/>
    </row>
    <row r="11202" spans="4:5" ht="11.25" customHeight="1">
      <c r="D11202" s="78"/>
      <c r="E11202" s="79"/>
    </row>
    <row r="11203" spans="4:5" ht="11.25" customHeight="1">
      <c r="D11203" s="78"/>
      <c r="E11203" s="79"/>
    </row>
    <row r="11204" spans="4:5" ht="11.25" customHeight="1">
      <c r="D11204" s="78"/>
      <c r="E11204" s="79"/>
    </row>
    <row r="11205" spans="4:5" ht="11.25" customHeight="1">
      <c r="D11205" s="78"/>
      <c r="E11205" s="79"/>
    </row>
    <row r="11206" spans="4:5" ht="11.25" customHeight="1">
      <c r="D11206" s="78"/>
      <c r="E11206" s="79"/>
    </row>
    <row r="11207" spans="4:5" ht="11.25" customHeight="1">
      <c r="D11207" s="78"/>
      <c r="E11207" s="79"/>
    </row>
    <row r="11208" spans="4:5" ht="11.25" customHeight="1">
      <c r="D11208" s="78"/>
      <c r="E11208" s="79"/>
    </row>
    <row r="11209" spans="4:5" ht="11.25" customHeight="1">
      <c r="D11209" s="78"/>
      <c r="E11209" s="79"/>
    </row>
    <row r="11210" spans="4:5" ht="11.25" customHeight="1">
      <c r="D11210" s="78"/>
      <c r="E11210" s="79"/>
    </row>
    <row r="11211" spans="4:5" ht="11.25" customHeight="1">
      <c r="D11211" s="78"/>
      <c r="E11211" s="79"/>
    </row>
    <row r="11212" spans="4:5" ht="11.25" customHeight="1">
      <c r="D11212" s="78"/>
      <c r="E11212" s="79"/>
    </row>
    <row r="11213" spans="4:5" ht="11.25" customHeight="1">
      <c r="D11213" s="78"/>
      <c r="E11213" s="79"/>
    </row>
    <row r="11214" spans="4:5" ht="11.25" customHeight="1">
      <c r="D11214" s="78"/>
      <c r="E11214" s="79"/>
    </row>
    <row r="11215" spans="4:5" ht="11.25" customHeight="1">
      <c r="D11215" s="78"/>
      <c r="E11215" s="79"/>
    </row>
    <row r="11216" spans="4:5" ht="11.25" customHeight="1">
      <c r="D11216" s="78"/>
      <c r="E11216" s="79"/>
    </row>
    <row r="11217" spans="4:5" ht="11.25" customHeight="1">
      <c r="D11217" s="78"/>
      <c r="E11217" s="79"/>
    </row>
    <row r="11218" spans="4:5" ht="11.25" customHeight="1">
      <c r="D11218" s="78"/>
      <c r="E11218" s="79"/>
    </row>
    <row r="11219" spans="4:5" ht="11.25" customHeight="1">
      <c r="D11219" s="78"/>
      <c r="E11219" s="79"/>
    </row>
    <row r="11220" spans="4:5" ht="11.25" customHeight="1">
      <c r="D11220" s="78"/>
      <c r="E11220" s="79"/>
    </row>
    <row r="11221" spans="4:5" ht="11.25" customHeight="1">
      <c r="D11221" s="78"/>
      <c r="E11221" s="79"/>
    </row>
    <row r="11222" spans="4:5" ht="11.25" customHeight="1">
      <c r="D11222" s="78"/>
      <c r="E11222" s="79"/>
    </row>
    <row r="11223" spans="4:5" ht="11.25" customHeight="1">
      <c r="D11223" s="78"/>
      <c r="E11223" s="79"/>
    </row>
    <row r="11224" spans="4:5" ht="11.25" customHeight="1">
      <c r="D11224" s="78"/>
      <c r="E11224" s="79"/>
    </row>
    <row r="11225" spans="4:5" ht="11.25" customHeight="1">
      <c r="D11225" s="78"/>
      <c r="E11225" s="79"/>
    </row>
    <row r="11226" spans="4:5" ht="11.25" customHeight="1">
      <c r="D11226" s="78"/>
      <c r="E11226" s="79"/>
    </row>
    <row r="11227" spans="4:5" ht="11.25" customHeight="1">
      <c r="D11227" s="78"/>
      <c r="E11227" s="79"/>
    </row>
    <row r="11228" spans="4:5" ht="11.25" customHeight="1">
      <c r="D11228" s="78"/>
      <c r="E11228" s="79"/>
    </row>
    <row r="11229" spans="4:5" ht="11.25" customHeight="1">
      <c r="D11229" s="78"/>
      <c r="E11229" s="79"/>
    </row>
    <row r="11230" spans="4:5" ht="11.25" customHeight="1">
      <c r="D11230" s="78"/>
      <c r="E11230" s="79"/>
    </row>
    <row r="11231" spans="4:5" ht="11.25" customHeight="1">
      <c r="D11231" s="78"/>
      <c r="E11231" s="79"/>
    </row>
    <row r="11232" spans="4:5" ht="11.25" customHeight="1">
      <c r="D11232" s="78"/>
      <c r="E11232" s="79"/>
    </row>
    <row r="11233" spans="4:5" ht="11.25" customHeight="1">
      <c r="D11233" s="78"/>
      <c r="E11233" s="79"/>
    </row>
    <row r="11234" spans="4:5" ht="11.25" customHeight="1">
      <c r="D11234" s="78"/>
      <c r="E11234" s="79"/>
    </row>
    <row r="11235" spans="4:5" ht="11.25" customHeight="1">
      <c r="D11235" s="78"/>
      <c r="E11235" s="79"/>
    </row>
    <row r="11236" spans="4:5" ht="11.25" customHeight="1">
      <c r="D11236" s="78"/>
      <c r="E11236" s="79"/>
    </row>
    <row r="11237" spans="4:5" ht="11.25" customHeight="1">
      <c r="D11237" s="78"/>
      <c r="E11237" s="79"/>
    </row>
    <row r="11238" spans="4:5" ht="11.25" customHeight="1">
      <c r="D11238" s="78"/>
      <c r="E11238" s="79"/>
    </row>
    <row r="11239" spans="4:5" ht="11.25" customHeight="1">
      <c r="D11239" s="78"/>
      <c r="E11239" s="79"/>
    </row>
    <row r="11240" spans="4:5" ht="11.25" customHeight="1">
      <c r="D11240" s="78"/>
      <c r="E11240" s="79"/>
    </row>
    <row r="11241" spans="4:5" ht="11.25" customHeight="1">
      <c r="D11241" s="78"/>
      <c r="E11241" s="79"/>
    </row>
    <row r="11242" spans="4:5" ht="11.25" customHeight="1">
      <c r="D11242" s="78"/>
      <c r="E11242" s="79"/>
    </row>
    <row r="11243" spans="4:5" ht="11.25" customHeight="1">
      <c r="D11243" s="78"/>
      <c r="E11243" s="79"/>
    </row>
    <row r="11244" spans="4:5" ht="11.25" customHeight="1">
      <c r="D11244" s="78"/>
      <c r="E11244" s="79"/>
    </row>
    <row r="11245" spans="4:5" ht="11.25" customHeight="1">
      <c r="D11245" s="78"/>
      <c r="E11245" s="79"/>
    </row>
    <row r="11246" spans="4:5" ht="11.25" customHeight="1">
      <c r="D11246" s="78"/>
      <c r="E11246" s="79"/>
    </row>
    <row r="11247" spans="4:5" ht="11.25" customHeight="1">
      <c r="D11247" s="78"/>
      <c r="E11247" s="79"/>
    </row>
    <row r="11248" spans="4:5" ht="11.25" customHeight="1">
      <c r="D11248" s="78"/>
      <c r="E11248" s="79"/>
    </row>
    <row r="11249" spans="4:5" ht="11.25" customHeight="1">
      <c r="D11249" s="78"/>
      <c r="E11249" s="79"/>
    </row>
    <row r="11250" spans="4:5" ht="11.25" customHeight="1">
      <c r="D11250" s="78"/>
      <c r="E11250" s="79"/>
    </row>
    <row r="11251" spans="4:5" ht="11.25" customHeight="1">
      <c r="D11251" s="78"/>
      <c r="E11251" s="79"/>
    </row>
    <row r="11252" spans="4:5" ht="11.25" customHeight="1">
      <c r="D11252" s="78"/>
      <c r="E11252" s="79"/>
    </row>
    <row r="11253" spans="4:5" ht="11.25" customHeight="1">
      <c r="D11253" s="78"/>
      <c r="E11253" s="79"/>
    </row>
    <row r="11254" spans="4:5" ht="11.25" customHeight="1">
      <c r="D11254" s="78"/>
      <c r="E11254" s="79"/>
    </row>
    <row r="11255" spans="4:5" ht="11.25" customHeight="1">
      <c r="D11255" s="78"/>
      <c r="E11255" s="79"/>
    </row>
    <row r="11256" spans="4:5" ht="11.25" customHeight="1">
      <c r="D11256" s="78"/>
      <c r="E11256" s="79"/>
    </row>
    <row r="11257" spans="4:5" ht="11.25" customHeight="1">
      <c r="D11257" s="78"/>
      <c r="E11257" s="79"/>
    </row>
    <row r="11258" spans="4:5" ht="11.25" customHeight="1">
      <c r="D11258" s="78"/>
      <c r="E11258" s="79"/>
    </row>
    <row r="11259" spans="4:5" ht="11.25" customHeight="1">
      <c r="D11259" s="78"/>
      <c r="E11259" s="79"/>
    </row>
    <row r="11260" spans="4:5" ht="11.25" customHeight="1">
      <c r="D11260" s="78"/>
      <c r="E11260" s="79"/>
    </row>
    <row r="11261" spans="4:5" ht="11.25" customHeight="1">
      <c r="D11261" s="78"/>
      <c r="E11261" s="79"/>
    </row>
    <row r="11262" spans="4:5" ht="11.25" customHeight="1">
      <c r="D11262" s="78"/>
      <c r="E11262" s="79"/>
    </row>
    <row r="11263" spans="4:5" ht="11.25" customHeight="1">
      <c r="D11263" s="78"/>
      <c r="E11263" s="79"/>
    </row>
    <row r="11264" spans="4:5" ht="11.25" customHeight="1">
      <c r="D11264" s="78"/>
      <c r="E11264" s="79"/>
    </row>
    <row r="11265" spans="4:5" ht="11.25" customHeight="1">
      <c r="D11265" s="78"/>
      <c r="E11265" s="79"/>
    </row>
    <row r="11266" spans="4:5" ht="11.25" customHeight="1">
      <c r="D11266" s="78"/>
      <c r="E11266" s="79"/>
    </row>
    <row r="11267" spans="4:5" ht="11.25" customHeight="1">
      <c r="D11267" s="78"/>
      <c r="E11267" s="79"/>
    </row>
    <row r="11268" spans="4:5" ht="11.25" customHeight="1">
      <c r="D11268" s="78"/>
      <c r="E11268" s="79"/>
    </row>
    <row r="11269" spans="4:5" ht="11.25" customHeight="1">
      <c r="D11269" s="78"/>
      <c r="E11269" s="79"/>
    </row>
    <row r="11270" spans="4:5" ht="11.25" customHeight="1">
      <c r="D11270" s="78"/>
      <c r="E11270" s="79"/>
    </row>
    <row r="11271" spans="4:5" ht="11.25" customHeight="1">
      <c r="D11271" s="78"/>
      <c r="E11271" s="79"/>
    </row>
    <row r="11272" spans="4:5" ht="11.25" customHeight="1">
      <c r="D11272" s="78"/>
      <c r="E11272" s="79"/>
    </row>
    <row r="11273" spans="4:5" ht="11.25" customHeight="1">
      <c r="D11273" s="78"/>
      <c r="E11273" s="79"/>
    </row>
    <row r="11274" spans="4:5" ht="11.25" customHeight="1">
      <c r="D11274" s="78"/>
      <c r="E11274" s="79"/>
    </row>
    <row r="11275" spans="4:5" ht="11.25" customHeight="1">
      <c r="D11275" s="78"/>
      <c r="E11275" s="79"/>
    </row>
    <row r="11276" spans="4:5" ht="11.25" customHeight="1">
      <c r="D11276" s="78"/>
      <c r="E11276" s="79"/>
    </row>
    <row r="11277" spans="4:5" ht="11.25" customHeight="1">
      <c r="D11277" s="78"/>
      <c r="E11277" s="79"/>
    </row>
    <row r="11278" spans="4:5" ht="11.25" customHeight="1">
      <c r="D11278" s="78"/>
      <c r="E11278" s="79"/>
    </row>
    <row r="11279" spans="4:5" ht="11.25" customHeight="1">
      <c r="D11279" s="78"/>
      <c r="E11279" s="79"/>
    </row>
    <row r="11280" spans="4:5" ht="11.25" customHeight="1">
      <c r="D11280" s="78"/>
      <c r="E11280" s="79"/>
    </row>
    <row r="11281" spans="4:5" ht="11.25" customHeight="1">
      <c r="D11281" s="78"/>
      <c r="E11281" s="79"/>
    </row>
    <row r="11282" spans="4:5" ht="11.25" customHeight="1">
      <c r="D11282" s="78"/>
      <c r="E11282" s="79"/>
    </row>
    <row r="11283" spans="4:5" ht="11.25" customHeight="1">
      <c r="D11283" s="78"/>
      <c r="E11283" s="79"/>
    </row>
    <row r="11284" spans="4:5" ht="11.25" customHeight="1">
      <c r="D11284" s="78"/>
      <c r="E11284" s="79"/>
    </row>
    <row r="11285" spans="4:5" ht="11.25" customHeight="1">
      <c r="D11285" s="78"/>
      <c r="E11285" s="79"/>
    </row>
    <row r="11286" spans="4:5" ht="11.25" customHeight="1">
      <c r="D11286" s="78"/>
      <c r="E11286" s="79"/>
    </row>
    <row r="11287" spans="4:5" ht="11.25" customHeight="1">
      <c r="D11287" s="78"/>
      <c r="E11287" s="79"/>
    </row>
    <row r="11288" spans="4:5" ht="11.25" customHeight="1">
      <c r="D11288" s="78"/>
      <c r="E11288" s="79"/>
    </row>
    <row r="11289" spans="4:5" ht="11.25" customHeight="1">
      <c r="D11289" s="78"/>
      <c r="E11289" s="79"/>
    </row>
    <row r="11290" spans="4:5" ht="11.25" customHeight="1">
      <c r="D11290" s="78"/>
      <c r="E11290" s="79"/>
    </row>
    <row r="11291" spans="4:5" ht="11.25" customHeight="1">
      <c r="D11291" s="78"/>
      <c r="E11291" s="79"/>
    </row>
    <row r="11292" spans="4:5" ht="11.25" customHeight="1">
      <c r="D11292" s="78"/>
      <c r="E11292" s="79"/>
    </row>
    <row r="11293" spans="4:5" ht="11.25" customHeight="1">
      <c r="D11293" s="78"/>
      <c r="E11293" s="79"/>
    </row>
    <row r="11294" spans="4:5" ht="11.25" customHeight="1">
      <c r="D11294" s="78"/>
      <c r="E11294" s="79"/>
    </row>
    <row r="11295" spans="4:5" ht="11.25" customHeight="1">
      <c r="D11295" s="78"/>
      <c r="E11295" s="79"/>
    </row>
    <row r="11296" spans="4:5" ht="11.25" customHeight="1">
      <c r="D11296" s="78"/>
      <c r="E11296" s="79"/>
    </row>
    <row r="11297" spans="4:5" ht="11.25" customHeight="1">
      <c r="D11297" s="78"/>
      <c r="E11297" s="79"/>
    </row>
    <row r="11298" spans="4:5" ht="11.25" customHeight="1">
      <c r="D11298" s="78"/>
      <c r="E11298" s="79"/>
    </row>
    <row r="11299" spans="4:5" ht="11.25" customHeight="1">
      <c r="D11299" s="78"/>
      <c r="E11299" s="79"/>
    </row>
    <row r="11300" spans="4:5" ht="11.25" customHeight="1">
      <c r="D11300" s="78"/>
      <c r="E11300" s="79"/>
    </row>
    <row r="11301" spans="4:5" ht="11.25" customHeight="1">
      <c r="D11301" s="78"/>
      <c r="E11301" s="79"/>
    </row>
    <row r="11302" spans="4:5" ht="11.25" customHeight="1">
      <c r="D11302" s="78"/>
      <c r="E11302" s="79"/>
    </row>
    <row r="11303" spans="4:5" ht="11.25" customHeight="1">
      <c r="D11303" s="78"/>
      <c r="E11303" s="79"/>
    </row>
    <row r="11304" spans="4:5" ht="11.25" customHeight="1">
      <c r="D11304" s="78"/>
      <c r="E11304" s="79"/>
    </row>
    <row r="11305" spans="4:5" ht="11.25" customHeight="1">
      <c r="D11305" s="78"/>
      <c r="E11305" s="79"/>
    </row>
    <row r="11306" spans="4:5" ht="11.25" customHeight="1">
      <c r="D11306" s="78"/>
      <c r="E11306" s="79"/>
    </row>
    <row r="11307" spans="4:5" ht="11.25" customHeight="1">
      <c r="D11307" s="78"/>
      <c r="E11307" s="79"/>
    </row>
    <row r="11308" spans="4:5" ht="11.25" customHeight="1">
      <c r="D11308" s="78"/>
      <c r="E11308" s="79"/>
    </row>
    <row r="11309" spans="4:5" ht="11.25" customHeight="1">
      <c r="D11309" s="78"/>
      <c r="E11309" s="79"/>
    </row>
    <row r="11310" spans="4:5" ht="11.25" customHeight="1">
      <c r="D11310" s="78"/>
      <c r="E11310" s="79"/>
    </row>
    <row r="11311" spans="4:5" ht="11.25" customHeight="1">
      <c r="D11311" s="78"/>
      <c r="E11311" s="79"/>
    </row>
    <row r="11312" spans="4:5" ht="11.25" customHeight="1">
      <c r="D11312" s="78"/>
      <c r="E11312" s="79"/>
    </row>
    <row r="11313" spans="4:5" ht="11.25" customHeight="1">
      <c r="D11313" s="78"/>
      <c r="E11313" s="79"/>
    </row>
    <row r="11314" spans="4:5" ht="11.25" customHeight="1">
      <c r="D11314" s="78"/>
      <c r="E11314" s="79"/>
    </row>
    <row r="11315" spans="4:5" ht="11.25" customHeight="1">
      <c r="D11315" s="78"/>
      <c r="E11315" s="79"/>
    </row>
    <row r="11316" spans="4:5" ht="11.25" customHeight="1">
      <c r="D11316" s="78"/>
      <c r="E11316" s="79"/>
    </row>
    <row r="11317" spans="4:5" ht="11.25" customHeight="1">
      <c r="D11317" s="78"/>
      <c r="E11317" s="79"/>
    </row>
    <row r="11318" spans="4:5" ht="11.25" customHeight="1">
      <c r="D11318" s="78"/>
      <c r="E11318" s="79"/>
    </row>
    <row r="11319" spans="4:5" ht="11.25" customHeight="1">
      <c r="D11319" s="78"/>
      <c r="E11319" s="79"/>
    </row>
    <row r="11320" spans="4:5" ht="11.25" customHeight="1">
      <c r="D11320" s="78"/>
      <c r="E11320" s="79"/>
    </row>
    <row r="11321" spans="4:5" ht="11.25" customHeight="1">
      <c r="D11321" s="78"/>
      <c r="E11321" s="79"/>
    </row>
    <row r="11322" spans="4:5" ht="11.25" customHeight="1">
      <c r="D11322" s="78"/>
      <c r="E11322" s="79"/>
    </row>
    <row r="11323" spans="4:5" ht="11.25" customHeight="1">
      <c r="D11323" s="78"/>
      <c r="E11323" s="79"/>
    </row>
    <row r="11324" spans="4:5" ht="11.25" customHeight="1">
      <c r="D11324" s="78"/>
      <c r="E11324" s="79"/>
    </row>
    <row r="11325" spans="4:5" ht="11.25" customHeight="1">
      <c r="D11325" s="78"/>
      <c r="E11325" s="79"/>
    </row>
    <row r="11326" spans="4:5" ht="11.25" customHeight="1">
      <c r="D11326" s="78"/>
      <c r="E11326" s="79"/>
    </row>
    <row r="11327" spans="4:5" ht="11.25" customHeight="1">
      <c r="D11327" s="78"/>
      <c r="E11327" s="79"/>
    </row>
    <row r="11328" spans="4:5" ht="11.25" customHeight="1">
      <c r="D11328" s="78"/>
      <c r="E11328" s="79"/>
    </row>
    <row r="11329" spans="4:5" ht="11.25" customHeight="1">
      <c r="D11329" s="78"/>
      <c r="E11329" s="79"/>
    </row>
    <row r="11330" spans="4:5" ht="11.25" customHeight="1">
      <c r="D11330" s="78"/>
      <c r="E11330" s="79"/>
    </row>
    <row r="11331" spans="4:5" ht="11.25" customHeight="1">
      <c r="D11331" s="78"/>
      <c r="E11331" s="79"/>
    </row>
    <row r="11332" spans="4:5" ht="11.25" customHeight="1">
      <c r="D11332" s="78"/>
      <c r="E11332" s="79"/>
    </row>
    <row r="11333" spans="4:5" ht="11.25" customHeight="1">
      <c r="D11333" s="78"/>
      <c r="E11333" s="79"/>
    </row>
    <row r="11334" spans="4:5" ht="11.25" customHeight="1">
      <c r="D11334" s="78"/>
      <c r="E11334" s="79"/>
    </row>
    <row r="11335" spans="4:5" ht="11.25" customHeight="1">
      <c r="D11335" s="78"/>
      <c r="E11335" s="79"/>
    </row>
    <row r="11336" spans="4:5" ht="11.25" customHeight="1">
      <c r="D11336" s="78"/>
      <c r="E11336" s="79"/>
    </row>
    <row r="11337" spans="4:5" ht="11.25" customHeight="1">
      <c r="D11337" s="78"/>
      <c r="E11337" s="79"/>
    </row>
    <row r="11338" spans="4:5" ht="11.25" customHeight="1">
      <c r="D11338" s="78"/>
      <c r="E11338" s="79"/>
    </row>
    <row r="11339" spans="4:5" ht="11.25" customHeight="1">
      <c r="D11339" s="78"/>
      <c r="E11339" s="79"/>
    </row>
    <row r="11340" spans="4:5" ht="11.25" customHeight="1">
      <c r="D11340" s="78"/>
      <c r="E11340" s="79"/>
    </row>
    <row r="11341" spans="4:5" ht="11.25" customHeight="1">
      <c r="D11341" s="78"/>
      <c r="E11341" s="79"/>
    </row>
    <row r="11342" spans="4:5" ht="11.25" customHeight="1">
      <c r="D11342" s="78"/>
      <c r="E11342" s="79"/>
    </row>
    <row r="11343" spans="4:5" ht="11.25" customHeight="1">
      <c r="D11343" s="78"/>
      <c r="E11343" s="79"/>
    </row>
    <row r="11344" spans="4:5" ht="11.25" customHeight="1">
      <c r="D11344" s="78"/>
      <c r="E11344" s="79"/>
    </row>
    <row r="11345" spans="4:5" ht="11.25" customHeight="1">
      <c r="D11345" s="78"/>
      <c r="E11345" s="79"/>
    </row>
    <row r="11346" spans="4:5" ht="11.25" customHeight="1">
      <c r="D11346" s="78"/>
      <c r="E11346" s="79"/>
    </row>
    <row r="11347" spans="4:5" ht="11.25" customHeight="1">
      <c r="D11347" s="78"/>
      <c r="E11347" s="79"/>
    </row>
    <row r="11348" spans="4:5" ht="11.25" customHeight="1">
      <c r="D11348" s="78"/>
      <c r="E11348" s="79"/>
    </row>
    <row r="11349" spans="4:5" ht="11.25" customHeight="1">
      <c r="D11349" s="78"/>
      <c r="E11349" s="79"/>
    </row>
    <row r="11350" spans="4:5" ht="11.25" customHeight="1">
      <c r="D11350" s="78"/>
      <c r="E11350" s="79"/>
    </row>
    <row r="11351" spans="4:5" ht="11.25" customHeight="1">
      <c r="D11351" s="78"/>
      <c r="E11351" s="79"/>
    </row>
    <row r="11352" spans="4:5" ht="11.25" customHeight="1">
      <c r="D11352" s="78"/>
      <c r="E11352" s="79"/>
    </row>
    <row r="11353" spans="4:5" ht="11.25" customHeight="1">
      <c r="D11353" s="78"/>
      <c r="E11353" s="79"/>
    </row>
    <row r="11354" spans="4:5" ht="11.25" customHeight="1">
      <c r="D11354" s="78"/>
      <c r="E11354" s="79"/>
    </row>
    <row r="11355" spans="4:5" ht="11.25" customHeight="1">
      <c r="D11355" s="78"/>
      <c r="E11355" s="79"/>
    </row>
    <row r="11356" spans="4:5" ht="11.25" customHeight="1">
      <c r="D11356" s="78"/>
      <c r="E11356" s="79"/>
    </row>
    <row r="11357" spans="4:5" ht="11.25" customHeight="1">
      <c r="D11357" s="78"/>
      <c r="E11357" s="79"/>
    </row>
    <row r="11358" spans="4:5" ht="11.25" customHeight="1">
      <c r="D11358" s="78"/>
      <c r="E11358" s="79"/>
    </row>
    <row r="11359" spans="4:5" ht="11.25" customHeight="1">
      <c r="D11359" s="78"/>
      <c r="E11359" s="79"/>
    </row>
    <row r="11360" spans="4:5" ht="11.25" customHeight="1">
      <c r="D11360" s="78"/>
      <c r="E11360" s="79"/>
    </row>
    <row r="11361" spans="4:5" ht="11.25" customHeight="1">
      <c r="D11361" s="78"/>
      <c r="E11361" s="79"/>
    </row>
    <row r="11362" spans="4:5" ht="11.25" customHeight="1">
      <c r="D11362" s="78"/>
      <c r="E11362" s="79"/>
    </row>
    <row r="11363" spans="4:5" ht="11.25" customHeight="1">
      <c r="D11363" s="78"/>
      <c r="E11363" s="79"/>
    </row>
    <row r="11364" spans="4:5" ht="11.25" customHeight="1">
      <c r="D11364" s="78"/>
      <c r="E11364" s="79"/>
    </row>
    <row r="11365" spans="4:5" ht="11.25" customHeight="1">
      <c r="D11365" s="78"/>
      <c r="E11365" s="79"/>
    </row>
    <row r="11366" spans="4:5" ht="11.25" customHeight="1">
      <c r="D11366" s="78"/>
      <c r="E11366" s="79"/>
    </row>
    <row r="11367" spans="4:5" ht="11.25" customHeight="1">
      <c r="D11367" s="78"/>
      <c r="E11367" s="79"/>
    </row>
    <row r="11368" spans="4:5" ht="11.25" customHeight="1">
      <c r="D11368" s="78"/>
      <c r="E11368" s="79"/>
    </row>
    <row r="11369" spans="4:5" ht="11.25" customHeight="1">
      <c r="D11369" s="78"/>
      <c r="E11369" s="79"/>
    </row>
    <row r="11370" spans="4:5" ht="11.25" customHeight="1">
      <c r="D11370" s="78"/>
      <c r="E11370" s="79"/>
    </row>
    <row r="11371" spans="4:5" ht="11.25" customHeight="1">
      <c r="D11371" s="78"/>
      <c r="E11371" s="79"/>
    </row>
    <row r="11372" spans="4:5" ht="11.25" customHeight="1">
      <c r="D11372" s="78"/>
      <c r="E11372" s="79"/>
    </row>
    <row r="11373" spans="4:5" ht="11.25" customHeight="1">
      <c r="D11373" s="78"/>
      <c r="E11373" s="79"/>
    </row>
    <row r="11374" spans="4:5" ht="11.25" customHeight="1">
      <c r="D11374" s="78"/>
      <c r="E11374" s="79"/>
    </row>
    <row r="11375" spans="4:5" ht="11.25" customHeight="1">
      <c r="D11375" s="78"/>
      <c r="E11375" s="79"/>
    </row>
    <row r="11376" spans="4:5" ht="11.25" customHeight="1">
      <c r="D11376" s="78"/>
      <c r="E11376" s="79"/>
    </row>
    <row r="11377" spans="4:5" ht="11.25" customHeight="1">
      <c r="D11377" s="78"/>
      <c r="E11377" s="79"/>
    </row>
    <row r="11378" spans="4:5" ht="11.25" customHeight="1">
      <c r="D11378" s="78"/>
      <c r="E11378" s="79"/>
    </row>
    <row r="11379" spans="4:5" ht="11.25" customHeight="1">
      <c r="D11379" s="78"/>
      <c r="E11379" s="79"/>
    </row>
    <row r="11380" spans="4:5" ht="11.25" customHeight="1">
      <c r="D11380" s="78"/>
      <c r="E11380" s="79"/>
    </row>
    <row r="11381" spans="4:5" ht="11.25" customHeight="1">
      <c r="D11381" s="78"/>
      <c r="E11381" s="79"/>
    </row>
    <row r="11382" spans="4:5" ht="11.25" customHeight="1">
      <c r="D11382" s="78"/>
      <c r="E11382" s="79"/>
    </row>
    <row r="11383" spans="4:5" ht="11.25" customHeight="1">
      <c r="D11383" s="78"/>
      <c r="E11383" s="79"/>
    </row>
    <row r="11384" spans="4:5" ht="11.25" customHeight="1">
      <c r="D11384" s="78"/>
      <c r="E11384" s="79"/>
    </row>
    <row r="11385" spans="4:5" ht="11.25" customHeight="1">
      <c r="D11385" s="78"/>
      <c r="E11385" s="79"/>
    </row>
    <row r="11386" spans="4:5" ht="11.25" customHeight="1">
      <c r="D11386" s="78"/>
      <c r="E11386" s="79"/>
    </row>
    <row r="11387" spans="4:5" ht="11.25" customHeight="1">
      <c r="D11387" s="78"/>
      <c r="E11387" s="79"/>
    </row>
    <row r="11388" spans="4:5" ht="11.25" customHeight="1">
      <c r="D11388" s="78"/>
      <c r="E11388" s="79"/>
    </row>
    <row r="11389" spans="4:5" ht="11.25" customHeight="1">
      <c r="D11389" s="78"/>
      <c r="E11389" s="79"/>
    </row>
    <row r="11390" spans="4:5" ht="11.25" customHeight="1">
      <c r="D11390" s="78"/>
      <c r="E11390" s="79"/>
    </row>
    <row r="11391" spans="4:5" ht="11.25" customHeight="1">
      <c r="D11391" s="78"/>
      <c r="E11391" s="79"/>
    </row>
    <row r="11392" spans="4:5" ht="11.25" customHeight="1">
      <c r="D11392" s="78"/>
      <c r="E11392" s="79"/>
    </row>
    <row r="11393" spans="4:5" ht="11.25" customHeight="1">
      <c r="D11393" s="78"/>
      <c r="E11393" s="79"/>
    </row>
    <row r="11394" spans="4:5" ht="11.25" customHeight="1">
      <c r="D11394" s="78"/>
      <c r="E11394" s="79"/>
    </row>
    <row r="11395" spans="4:5" ht="11.25" customHeight="1">
      <c r="D11395" s="78"/>
      <c r="E11395" s="79"/>
    </row>
    <row r="11396" spans="4:5" ht="11.25" customHeight="1">
      <c r="D11396" s="78"/>
      <c r="E11396" s="79"/>
    </row>
    <row r="11397" spans="4:5" ht="11.25" customHeight="1">
      <c r="D11397" s="78"/>
      <c r="E11397" s="79"/>
    </row>
    <row r="11398" spans="4:5" ht="11.25" customHeight="1">
      <c r="D11398" s="78"/>
      <c r="E11398" s="79"/>
    </row>
    <row r="11399" spans="4:5" ht="11.25" customHeight="1">
      <c r="D11399" s="78"/>
      <c r="E11399" s="79"/>
    </row>
    <row r="11400" spans="4:5" ht="11.25" customHeight="1">
      <c r="D11400" s="78"/>
      <c r="E11400" s="79"/>
    </row>
    <row r="11401" spans="4:5" ht="11.25" customHeight="1">
      <c r="D11401" s="78"/>
      <c r="E11401" s="79"/>
    </row>
    <row r="11402" spans="4:5" ht="11.25" customHeight="1">
      <c r="D11402" s="78"/>
      <c r="E11402" s="79"/>
    </row>
    <row r="11403" spans="4:5" ht="11.25" customHeight="1">
      <c r="D11403" s="78"/>
      <c r="E11403" s="79"/>
    </row>
    <row r="11404" spans="4:5" ht="11.25" customHeight="1">
      <c r="D11404" s="78"/>
      <c r="E11404" s="79"/>
    </row>
    <row r="11405" spans="4:5" ht="11.25" customHeight="1">
      <c r="D11405" s="78"/>
      <c r="E11405" s="79"/>
    </row>
    <row r="11406" spans="4:5" ht="11.25" customHeight="1">
      <c r="D11406" s="78"/>
      <c r="E11406" s="79"/>
    </row>
    <row r="11407" spans="4:5" ht="11.25" customHeight="1">
      <c r="D11407" s="78"/>
      <c r="E11407" s="79"/>
    </row>
    <row r="11408" spans="4:5" ht="11.25" customHeight="1">
      <c r="D11408" s="78"/>
      <c r="E11408" s="79"/>
    </row>
    <row r="11409" spans="4:5" ht="11.25" customHeight="1">
      <c r="D11409" s="78"/>
      <c r="E11409" s="79"/>
    </row>
    <row r="11410" spans="4:5" ht="11.25" customHeight="1">
      <c r="D11410" s="78"/>
      <c r="E11410" s="79"/>
    </row>
    <row r="11411" spans="4:5" ht="11.25" customHeight="1">
      <c r="D11411" s="78"/>
      <c r="E11411" s="79"/>
    </row>
    <row r="11412" spans="4:5" ht="11.25" customHeight="1">
      <c r="D11412" s="78"/>
      <c r="E11412" s="79"/>
    </row>
    <row r="11413" spans="4:5" ht="11.25" customHeight="1">
      <c r="D11413" s="78"/>
      <c r="E11413" s="79"/>
    </row>
    <row r="11414" spans="4:5" ht="11.25" customHeight="1">
      <c r="D11414" s="78"/>
      <c r="E11414" s="79"/>
    </row>
    <row r="11415" spans="4:5" ht="11.25" customHeight="1">
      <c r="D11415" s="78"/>
      <c r="E11415" s="79"/>
    </row>
    <row r="11416" spans="4:5" ht="11.25" customHeight="1">
      <c r="D11416" s="78"/>
      <c r="E11416" s="79"/>
    </row>
    <row r="11417" spans="4:5" ht="11.25" customHeight="1">
      <c r="D11417" s="78"/>
      <c r="E11417" s="79"/>
    </row>
    <row r="11418" spans="4:5" ht="11.25" customHeight="1">
      <c r="D11418" s="78"/>
      <c r="E11418" s="79"/>
    </row>
    <row r="11419" spans="4:5" ht="11.25" customHeight="1">
      <c r="D11419" s="78"/>
      <c r="E11419" s="79"/>
    </row>
    <row r="11420" spans="4:5" ht="11.25" customHeight="1">
      <c r="D11420" s="78"/>
      <c r="E11420" s="79"/>
    </row>
    <row r="11421" spans="4:5" ht="11.25" customHeight="1">
      <c r="D11421" s="78"/>
      <c r="E11421" s="79"/>
    </row>
    <row r="11422" spans="4:5" ht="11.25" customHeight="1">
      <c r="D11422" s="78"/>
      <c r="E11422" s="79"/>
    </row>
    <row r="11423" spans="4:5" ht="11.25" customHeight="1">
      <c r="D11423" s="78"/>
      <c r="E11423" s="79"/>
    </row>
    <row r="11424" spans="4:5" ht="11.25" customHeight="1">
      <c r="D11424" s="78"/>
      <c r="E11424" s="79"/>
    </row>
    <row r="11425" spans="4:5" ht="11.25" customHeight="1">
      <c r="D11425" s="78"/>
      <c r="E11425" s="79"/>
    </row>
    <row r="11426" spans="4:5" ht="11.25" customHeight="1">
      <c r="D11426" s="78"/>
      <c r="E11426" s="79"/>
    </row>
    <row r="11427" spans="4:5" ht="11.25" customHeight="1">
      <c r="D11427" s="78"/>
      <c r="E11427" s="79"/>
    </row>
    <row r="11428" spans="4:5" ht="11.25" customHeight="1">
      <c r="D11428" s="78"/>
      <c r="E11428" s="79"/>
    </row>
    <row r="11429" spans="4:5" ht="11.25" customHeight="1">
      <c r="D11429" s="78"/>
      <c r="E11429" s="79"/>
    </row>
    <row r="11430" spans="4:5" ht="11.25" customHeight="1">
      <c r="D11430" s="78"/>
      <c r="E11430" s="79"/>
    </row>
    <row r="11431" spans="4:5" ht="11.25" customHeight="1">
      <c r="D11431" s="78"/>
      <c r="E11431" s="79"/>
    </row>
    <row r="11432" spans="4:5" ht="11.25" customHeight="1">
      <c r="D11432" s="78"/>
      <c r="E11432" s="79"/>
    </row>
    <row r="11433" spans="4:5" ht="11.25" customHeight="1">
      <c r="D11433" s="78"/>
      <c r="E11433" s="79"/>
    </row>
    <row r="11434" spans="4:5" ht="11.25" customHeight="1">
      <c r="D11434" s="78"/>
      <c r="E11434" s="79"/>
    </row>
    <row r="11435" spans="4:5" ht="11.25" customHeight="1">
      <c r="D11435" s="78"/>
      <c r="E11435" s="79"/>
    </row>
    <row r="11436" spans="4:5" ht="11.25" customHeight="1">
      <c r="D11436" s="78"/>
      <c r="E11436" s="79"/>
    </row>
    <row r="11437" spans="4:5" ht="11.25" customHeight="1">
      <c r="D11437" s="78"/>
      <c r="E11437" s="79"/>
    </row>
    <row r="11438" spans="4:5" ht="11.25" customHeight="1">
      <c r="D11438" s="78"/>
      <c r="E11438" s="79"/>
    </row>
    <row r="11439" spans="4:5" ht="11.25" customHeight="1">
      <c r="D11439" s="78"/>
      <c r="E11439" s="79"/>
    </row>
    <row r="11440" spans="4:5" ht="11.25" customHeight="1">
      <c r="D11440" s="78"/>
      <c r="E11440" s="79"/>
    </row>
    <row r="11441" spans="4:5" ht="11.25" customHeight="1">
      <c r="D11441" s="78"/>
      <c r="E11441" s="79"/>
    </row>
    <row r="11442" spans="4:5" ht="11.25" customHeight="1">
      <c r="D11442" s="78"/>
      <c r="E11442" s="79"/>
    </row>
    <row r="11443" spans="4:5" ht="11.25" customHeight="1">
      <c r="D11443" s="78"/>
      <c r="E11443" s="79"/>
    </row>
    <row r="11444" spans="4:5" ht="11.25" customHeight="1">
      <c r="D11444" s="78"/>
      <c r="E11444" s="79"/>
    </row>
    <row r="11445" spans="4:5" ht="11.25" customHeight="1">
      <c r="D11445" s="78"/>
      <c r="E11445" s="79"/>
    </row>
    <row r="11446" spans="4:5" ht="11.25" customHeight="1">
      <c r="D11446" s="78"/>
      <c r="E11446" s="79"/>
    </row>
    <row r="11447" spans="4:5" ht="11.25" customHeight="1">
      <c r="D11447" s="78"/>
      <c r="E11447" s="79"/>
    </row>
    <row r="11448" spans="4:5" ht="11.25" customHeight="1">
      <c r="D11448" s="78"/>
      <c r="E11448" s="79"/>
    </row>
    <row r="11449" spans="4:5" ht="11.25" customHeight="1">
      <c r="D11449" s="78"/>
      <c r="E11449" s="79"/>
    </row>
    <row r="11450" spans="4:5" ht="11.25" customHeight="1">
      <c r="D11450" s="78"/>
      <c r="E11450" s="79"/>
    </row>
    <row r="11451" spans="4:5" ht="11.25" customHeight="1">
      <c r="D11451" s="78"/>
      <c r="E11451" s="79"/>
    </row>
    <row r="11452" spans="4:5" ht="11.25" customHeight="1">
      <c r="D11452" s="78"/>
      <c r="E11452" s="79"/>
    </row>
    <row r="11453" spans="4:5" ht="11.25" customHeight="1">
      <c r="D11453" s="78"/>
      <c r="E11453" s="79"/>
    </row>
    <row r="11454" spans="4:5" ht="11.25" customHeight="1">
      <c r="D11454" s="78"/>
      <c r="E11454" s="79"/>
    </row>
    <row r="11455" spans="4:5" ht="11.25" customHeight="1">
      <c r="D11455" s="78"/>
      <c r="E11455" s="79"/>
    </row>
    <row r="11456" spans="4:5" ht="11.25" customHeight="1">
      <c r="D11456" s="78"/>
      <c r="E11456" s="79"/>
    </row>
    <row r="11457" spans="4:5" ht="11.25" customHeight="1">
      <c r="D11457" s="78"/>
      <c r="E11457" s="79"/>
    </row>
    <row r="11458" spans="4:5" ht="11.25" customHeight="1">
      <c r="D11458" s="78"/>
      <c r="E11458" s="79"/>
    </row>
    <row r="11459" spans="4:5" ht="11.25" customHeight="1">
      <c r="D11459" s="78"/>
      <c r="E11459" s="79"/>
    </row>
    <row r="11460" spans="4:5" ht="11.25" customHeight="1">
      <c r="D11460" s="78"/>
      <c r="E11460" s="79"/>
    </row>
    <row r="11461" spans="4:5" ht="11.25" customHeight="1">
      <c r="D11461" s="78"/>
      <c r="E11461" s="79"/>
    </row>
    <row r="11462" spans="4:5" ht="11.25" customHeight="1">
      <c r="D11462" s="78"/>
      <c r="E11462" s="79"/>
    </row>
    <row r="11463" spans="4:5" ht="11.25" customHeight="1">
      <c r="D11463" s="78"/>
      <c r="E11463" s="79"/>
    </row>
    <row r="11464" spans="4:5" ht="11.25" customHeight="1">
      <c r="D11464" s="78"/>
      <c r="E11464" s="79"/>
    </row>
    <row r="11465" spans="4:5" ht="11.25" customHeight="1">
      <c r="D11465" s="78"/>
      <c r="E11465" s="79"/>
    </row>
    <row r="11466" spans="4:5" ht="11.25" customHeight="1">
      <c r="D11466" s="78"/>
      <c r="E11466" s="79"/>
    </row>
    <row r="11467" spans="4:5" ht="11.25" customHeight="1">
      <c r="D11467" s="78"/>
      <c r="E11467" s="79"/>
    </row>
    <row r="11468" spans="4:5" ht="11.25" customHeight="1">
      <c r="D11468" s="78"/>
      <c r="E11468" s="79"/>
    </row>
    <row r="11469" spans="4:5" ht="11.25" customHeight="1">
      <c r="D11469" s="78"/>
      <c r="E11469" s="79"/>
    </row>
    <row r="11470" spans="4:5" ht="11.25" customHeight="1">
      <c r="D11470" s="78"/>
      <c r="E11470" s="79"/>
    </row>
    <row r="11471" spans="4:5" ht="11.25" customHeight="1">
      <c r="D11471" s="78"/>
      <c r="E11471" s="79"/>
    </row>
    <row r="11472" spans="4:5" ht="11.25" customHeight="1">
      <c r="D11472" s="78"/>
      <c r="E11472" s="79"/>
    </row>
    <row r="11473" spans="4:5" ht="11.25" customHeight="1">
      <c r="D11473" s="78"/>
      <c r="E11473" s="79"/>
    </row>
    <row r="11474" spans="4:5" ht="11.25" customHeight="1">
      <c r="D11474" s="78"/>
      <c r="E11474" s="79"/>
    </row>
    <row r="11475" spans="4:5" ht="11.25" customHeight="1">
      <c r="D11475" s="78"/>
      <c r="E11475" s="79"/>
    </row>
    <row r="11476" spans="4:5" ht="11.25" customHeight="1">
      <c r="D11476" s="78"/>
      <c r="E11476" s="79"/>
    </row>
    <row r="11477" spans="4:5" ht="11.25" customHeight="1">
      <c r="D11477" s="78"/>
      <c r="E11477" s="79"/>
    </row>
    <row r="11478" spans="4:5" ht="11.25" customHeight="1">
      <c r="D11478" s="78"/>
      <c r="E11478" s="79"/>
    </row>
    <row r="11479" spans="4:5" ht="11.25" customHeight="1">
      <c r="D11479" s="78"/>
      <c r="E11479" s="79"/>
    </row>
    <row r="11480" spans="4:5" ht="11.25" customHeight="1">
      <c r="D11480" s="78"/>
      <c r="E11480" s="79"/>
    </row>
    <row r="11481" spans="4:5" ht="11.25" customHeight="1">
      <c r="D11481" s="78"/>
      <c r="E11481" s="79"/>
    </row>
    <row r="11482" spans="4:5" ht="11.25" customHeight="1">
      <c r="D11482" s="78"/>
      <c r="E11482" s="79"/>
    </row>
    <row r="11483" spans="4:5" ht="11.25" customHeight="1">
      <c r="D11483" s="78"/>
      <c r="E11483" s="79"/>
    </row>
    <row r="11484" spans="4:5" ht="11.25" customHeight="1">
      <c r="D11484" s="78"/>
      <c r="E11484" s="79"/>
    </row>
    <row r="11485" spans="4:5" ht="11.25" customHeight="1">
      <c r="D11485" s="78"/>
      <c r="E11485" s="79"/>
    </row>
    <row r="11486" spans="4:5" ht="11.25" customHeight="1">
      <c r="D11486" s="78"/>
      <c r="E11486" s="79"/>
    </row>
    <row r="11487" spans="4:5" ht="11.25" customHeight="1">
      <c r="D11487" s="78"/>
      <c r="E11487" s="79"/>
    </row>
    <row r="11488" spans="4:5" ht="11.25" customHeight="1">
      <c r="D11488" s="78"/>
      <c r="E11488" s="79"/>
    </row>
    <row r="11489" spans="4:5" ht="11.25" customHeight="1">
      <c r="D11489" s="78"/>
      <c r="E11489" s="79"/>
    </row>
    <row r="11490" spans="4:5" ht="11.25" customHeight="1">
      <c r="D11490" s="78"/>
      <c r="E11490" s="79"/>
    </row>
    <row r="11491" spans="4:5" ht="11.25" customHeight="1">
      <c r="D11491" s="78"/>
      <c r="E11491" s="79"/>
    </row>
    <row r="11492" spans="4:5" ht="11.25" customHeight="1">
      <c r="D11492" s="78"/>
      <c r="E11492" s="79"/>
    </row>
    <row r="11493" spans="4:5" ht="11.25" customHeight="1">
      <c r="D11493" s="78"/>
      <c r="E11493" s="79"/>
    </row>
    <row r="11494" spans="4:5" ht="11.25" customHeight="1">
      <c r="D11494" s="78"/>
      <c r="E11494" s="79"/>
    </row>
    <row r="11495" spans="4:5" ht="11.25" customHeight="1">
      <c r="D11495" s="78"/>
      <c r="E11495" s="79"/>
    </row>
    <row r="11496" spans="4:5" ht="11.25" customHeight="1">
      <c r="D11496" s="78"/>
      <c r="E11496" s="79"/>
    </row>
    <row r="11497" spans="4:5" ht="11.25" customHeight="1">
      <c r="D11497" s="78"/>
      <c r="E11497" s="79"/>
    </row>
    <row r="11498" spans="4:5" ht="11.25" customHeight="1">
      <c r="D11498" s="78"/>
      <c r="E11498" s="79"/>
    </row>
    <row r="11499" spans="4:5" ht="11.25" customHeight="1">
      <c r="D11499" s="78"/>
      <c r="E11499" s="79"/>
    </row>
    <row r="11500" spans="4:5" ht="11.25" customHeight="1">
      <c r="D11500" s="78"/>
      <c r="E11500" s="79"/>
    </row>
    <row r="11501" spans="4:5" ht="11.25" customHeight="1">
      <c r="D11501" s="78"/>
      <c r="E11501" s="79"/>
    </row>
    <row r="11502" spans="4:5" ht="11.25" customHeight="1">
      <c r="D11502" s="78"/>
      <c r="E11502" s="79"/>
    </row>
    <row r="11503" spans="4:5" ht="11.25" customHeight="1">
      <c r="D11503" s="78"/>
      <c r="E11503" s="79"/>
    </row>
    <row r="11504" spans="4:5" ht="11.25" customHeight="1">
      <c r="D11504" s="78"/>
      <c r="E11504" s="79"/>
    </row>
    <row r="11505" spans="4:5" ht="11.25" customHeight="1">
      <c r="D11505" s="78"/>
      <c r="E11505" s="79"/>
    </row>
    <row r="11506" spans="4:5" ht="11.25" customHeight="1">
      <c r="D11506" s="78"/>
      <c r="E11506" s="79"/>
    </row>
    <row r="11507" spans="4:5" ht="11.25" customHeight="1">
      <c r="D11507" s="78"/>
      <c r="E11507" s="79"/>
    </row>
    <row r="11508" spans="4:5" ht="11.25" customHeight="1">
      <c r="D11508" s="78"/>
      <c r="E11508" s="79"/>
    </row>
    <row r="11509" spans="4:5" ht="11.25" customHeight="1">
      <c r="D11509" s="78"/>
      <c r="E11509" s="79"/>
    </row>
    <row r="11510" spans="4:5" ht="11.25" customHeight="1">
      <c r="D11510" s="78"/>
      <c r="E11510" s="79"/>
    </row>
    <row r="11511" spans="4:5" ht="11.25" customHeight="1">
      <c r="D11511" s="78"/>
      <c r="E11511" s="79"/>
    </row>
    <row r="11512" spans="4:5" ht="11.25" customHeight="1">
      <c r="D11512" s="78"/>
      <c r="E11512" s="79"/>
    </row>
    <row r="11513" spans="4:5" ht="11.25" customHeight="1">
      <c r="D11513" s="78"/>
      <c r="E11513" s="79"/>
    </row>
    <row r="11514" spans="4:5" ht="11.25" customHeight="1">
      <c r="D11514" s="78"/>
      <c r="E11514" s="79"/>
    </row>
    <row r="11515" spans="4:5" ht="11.25" customHeight="1">
      <c r="D11515" s="78"/>
      <c r="E11515" s="79"/>
    </row>
    <row r="11516" spans="4:5" ht="11.25" customHeight="1">
      <c r="D11516" s="78"/>
      <c r="E11516" s="79"/>
    </row>
    <row r="11517" spans="4:5" ht="11.25" customHeight="1">
      <c r="D11517" s="78"/>
      <c r="E11517" s="79"/>
    </row>
    <row r="11518" spans="4:5" ht="11.25" customHeight="1">
      <c r="D11518" s="78"/>
      <c r="E11518" s="79"/>
    </row>
    <row r="11519" spans="4:5" ht="11.25" customHeight="1">
      <c r="D11519" s="78"/>
      <c r="E11519" s="79"/>
    </row>
    <row r="11520" spans="4:5" ht="11.25" customHeight="1">
      <c r="D11520" s="78"/>
      <c r="E11520" s="79"/>
    </row>
    <row r="11521" spans="4:5" ht="11.25" customHeight="1">
      <c r="D11521" s="78"/>
      <c r="E11521" s="79"/>
    </row>
    <row r="11522" spans="4:5" ht="11.25" customHeight="1">
      <c r="D11522" s="78"/>
      <c r="E11522" s="79"/>
    </row>
    <row r="11523" spans="4:5" ht="11.25" customHeight="1">
      <c r="D11523" s="78"/>
      <c r="E11523" s="79"/>
    </row>
    <row r="11524" spans="4:5" ht="11.25" customHeight="1">
      <c r="D11524" s="78"/>
      <c r="E11524" s="79"/>
    </row>
    <row r="11525" spans="4:5" ht="11.25" customHeight="1">
      <c r="D11525" s="78"/>
      <c r="E11525" s="79"/>
    </row>
    <row r="11526" spans="4:5" ht="11.25" customHeight="1">
      <c r="D11526" s="78"/>
      <c r="E11526" s="79"/>
    </row>
    <row r="11527" spans="4:5" ht="11.25" customHeight="1">
      <c r="D11527" s="78"/>
      <c r="E11527" s="79"/>
    </row>
    <row r="11528" spans="4:5" ht="11.25" customHeight="1">
      <c r="D11528" s="78"/>
      <c r="E11528" s="79"/>
    </row>
    <row r="11529" spans="4:5" ht="11.25" customHeight="1">
      <c r="D11529" s="78"/>
      <c r="E11529" s="79"/>
    </row>
    <row r="11530" spans="4:5" ht="11.25" customHeight="1">
      <c r="D11530" s="78"/>
      <c r="E11530" s="79"/>
    </row>
    <row r="11531" spans="4:5" ht="11.25" customHeight="1">
      <c r="D11531" s="78"/>
      <c r="E11531" s="79"/>
    </row>
    <row r="11532" spans="4:5" ht="11.25" customHeight="1">
      <c r="D11532" s="78"/>
      <c r="E11532" s="79"/>
    </row>
    <row r="11533" spans="4:5" ht="11.25" customHeight="1">
      <c r="D11533" s="78"/>
      <c r="E11533" s="79"/>
    </row>
    <row r="11534" spans="4:5" ht="11.25" customHeight="1">
      <c r="D11534" s="78"/>
      <c r="E11534" s="79"/>
    </row>
    <row r="11535" spans="4:5" ht="11.25" customHeight="1">
      <c r="D11535" s="78"/>
      <c r="E11535" s="79"/>
    </row>
    <row r="11536" spans="4:5" ht="11.25" customHeight="1">
      <c r="D11536" s="78"/>
      <c r="E11536" s="79"/>
    </row>
    <row r="11537" spans="4:5" ht="11.25" customHeight="1">
      <c r="D11537" s="78"/>
      <c r="E11537" s="79"/>
    </row>
    <row r="11538" spans="4:5" ht="11.25" customHeight="1">
      <c r="D11538" s="78"/>
      <c r="E11538" s="79"/>
    </row>
    <row r="11539" spans="4:5" ht="11.25" customHeight="1">
      <c r="D11539" s="78"/>
      <c r="E11539" s="79"/>
    </row>
    <row r="11540" spans="4:5" ht="11.25" customHeight="1">
      <c r="D11540" s="78"/>
      <c r="E11540" s="79"/>
    </row>
    <row r="11541" spans="4:5" ht="11.25" customHeight="1">
      <c r="D11541" s="78"/>
      <c r="E11541" s="79"/>
    </row>
    <row r="11542" spans="4:5" ht="11.25" customHeight="1">
      <c r="D11542" s="78"/>
      <c r="E11542" s="79"/>
    </row>
    <row r="11543" spans="4:5" ht="11.25" customHeight="1">
      <c r="D11543" s="78"/>
      <c r="E11543" s="79"/>
    </row>
    <row r="11544" spans="4:5" ht="11.25" customHeight="1">
      <c r="D11544" s="78"/>
      <c r="E11544" s="79"/>
    </row>
    <row r="11545" spans="4:5" ht="11.25" customHeight="1">
      <c r="D11545" s="78"/>
      <c r="E11545" s="79"/>
    </row>
    <row r="11546" spans="4:5" ht="11.25" customHeight="1">
      <c r="D11546" s="78"/>
      <c r="E11546" s="79"/>
    </row>
    <row r="11547" spans="4:5" ht="11.25" customHeight="1">
      <c r="D11547" s="78"/>
      <c r="E11547" s="79"/>
    </row>
    <row r="11548" spans="4:5" ht="11.25" customHeight="1">
      <c r="D11548" s="78"/>
      <c r="E11548" s="79"/>
    </row>
    <row r="11549" spans="4:5" ht="11.25" customHeight="1">
      <c r="D11549" s="78"/>
      <c r="E11549" s="79"/>
    </row>
    <row r="11550" spans="4:5" ht="11.25" customHeight="1">
      <c r="D11550" s="78"/>
      <c r="E11550" s="79"/>
    </row>
    <row r="11551" spans="4:5" ht="11.25" customHeight="1">
      <c r="D11551" s="78"/>
      <c r="E11551" s="79"/>
    </row>
    <row r="11552" spans="4:5" ht="11.25" customHeight="1">
      <c r="D11552" s="78"/>
      <c r="E11552" s="79"/>
    </row>
    <row r="11553" spans="4:5" ht="11.25" customHeight="1">
      <c r="D11553" s="78"/>
      <c r="E11553" s="79"/>
    </row>
    <row r="11554" spans="4:5" ht="11.25" customHeight="1">
      <c r="D11554" s="78"/>
      <c r="E11554" s="79"/>
    </row>
    <row r="11555" spans="4:5" ht="11.25" customHeight="1">
      <c r="D11555" s="78"/>
      <c r="E11555" s="79"/>
    </row>
    <row r="11556" spans="4:5" ht="11.25" customHeight="1">
      <c r="D11556" s="78"/>
      <c r="E11556" s="79"/>
    </row>
    <row r="11557" spans="4:5" ht="11.25" customHeight="1">
      <c r="D11557" s="78"/>
      <c r="E11557" s="79"/>
    </row>
    <row r="11558" spans="4:5" ht="11.25" customHeight="1">
      <c r="D11558" s="78"/>
      <c r="E11558" s="79"/>
    </row>
    <row r="11559" spans="4:5" ht="11.25" customHeight="1">
      <c r="D11559" s="78"/>
      <c r="E11559" s="79"/>
    </row>
    <row r="11560" spans="4:5" ht="11.25" customHeight="1">
      <c r="D11560" s="78"/>
      <c r="E11560" s="79"/>
    </row>
    <row r="11561" spans="4:5" ht="11.25" customHeight="1">
      <c r="D11561" s="78"/>
      <c r="E11561" s="79"/>
    </row>
    <row r="11562" spans="4:5" ht="11.25" customHeight="1">
      <c r="D11562" s="78"/>
      <c r="E11562" s="79"/>
    </row>
    <row r="11563" spans="4:5" ht="11.25" customHeight="1">
      <c r="D11563" s="78"/>
      <c r="E11563" s="79"/>
    </row>
    <row r="11564" spans="4:5" ht="11.25" customHeight="1">
      <c r="D11564" s="78"/>
      <c r="E11564" s="79"/>
    </row>
    <row r="11565" spans="4:5" ht="11.25" customHeight="1">
      <c r="D11565" s="78"/>
      <c r="E11565" s="79"/>
    </row>
    <row r="11566" spans="4:5" ht="11.25" customHeight="1">
      <c r="D11566" s="78"/>
      <c r="E11566" s="79"/>
    </row>
    <row r="11567" spans="4:5" ht="11.25" customHeight="1">
      <c r="D11567" s="78"/>
      <c r="E11567" s="79"/>
    </row>
    <row r="11568" spans="4:5" ht="11.25" customHeight="1">
      <c r="D11568" s="78"/>
      <c r="E11568" s="79"/>
    </row>
    <row r="11569" spans="4:5" ht="11.25" customHeight="1">
      <c r="D11569" s="78"/>
      <c r="E11569" s="79"/>
    </row>
    <row r="11570" spans="4:5" ht="11.25" customHeight="1">
      <c r="D11570" s="78"/>
      <c r="E11570" s="79"/>
    </row>
    <row r="11571" spans="4:5" ht="11.25" customHeight="1">
      <c r="D11571" s="78"/>
      <c r="E11571" s="79"/>
    </row>
    <row r="11572" spans="4:5" ht="11.25" customHeight="1">
      <c r="D11572" s="78"/>
      <c r="E11572" s="79"/>
    </row>
    <row r="11573" spans="4:5" ht="11.25" customHeight="1">
      <c r="D11573" s="78"/>
      <c r="E11573" s="79"/>
    </row>
    <row r="11574" spans="4:5" ht="11.25" customHeight="1">
      <c r="D11574" s="78"/>
      <c r="E11574" s="79"/>
    </row>
    <row r="11575" spans="4:5" ht="11.25" customHeight="1">
      <c r="D11575" s="78"/>
      <c r="E11575" s="79"/>
    </row>
    <row r="11576" spans="4:5" ht="11.25" customHeight="1">
      <c r="D11576" s="78"/>
      <c r="E11576" s="79"/>
    </row>
    <row r="11577" spans="4:5" ht="11.25" customHeight="1">
      <c r="D11577" s="78"/>
      <c r="E11577" s="79"/>
    </row>
    <row r="11578" spans="4:5" ht="11.25" customHeight="1">
      <c r="D11578" s="78"/>
      <c r="E11578" s="79"/>
    </row>
    <row r="11579" spans="4:5" ht="11.25" customHeight="1">
      <c r="D11579" s="78"/>
      <c r="E11579" s="79"/>
    </row>
    <row r="11580" spans="4:5" ht="11.25" customHeight="1">
      <c r="D11580" s="78"/>
      <c r="E11580" s="79"/>
    </row>
    <row r="11581" spans="4:5" ht="11.25" customHeight="1">
      <c r="D11581" s="78"/>
      <c r="E11581" s="79"/>
    </row>
    <row r="11582" spans="4:5" ht="11.25" customHeight="1">
      <c r="D11582" s="78"/>
      <c r="E11582" s="79"/>
    </row>
    <row r="11583" spans="4:5" ht="11.25" customHeight="1">
      <c r="D11583" s="78"/>
      <c r="E11583" s="79"/>
    </row>
    <row r="11584" spans="4:5" ht="11.25" customHeight="1">
      <c r="D11584" s="78"/>
      <c r="E11584" s="79"/>
    </row>
    <row r="11585" spans="4:5" ht="11.25" customHeight="1">
      <c r="D11585" s="78"/>
      <c r="E11585" s="79"/>
    </row>
    <row r="11586" spans="4:5" ht="11.25" customHeight="1">
      <c r="D11586" s="78"/>
      <c r="E11586" s="79"/>
    </row>
    <row r="11587" spans="4:5" ht="11.25" customHeight="1">
      <c r="D11587" s="78"/>
      <c r="E11587" s="79"/>
    </row>
    <row r="11588" spans="4:5" ht="11.25" customHeight="1">
      <c r="D11588" s="78"/>
      <c r="E11588" s="79"/>
    </row>
    <row r="11589" spans="4:5" ht="11.25" customHeight="1">
      <c r="D11589" s="78"/>
      <c r="E11589" s="79"/>
    </row>
    <row r="11590" spans="4:5" ht="11.25" customHeight="1">
      <c r="D11590" s="78"/>
      <c r="E11590" s="79"/>
    </row>
    <row r="11591" spans="4:5" ht="11.25" customHeight="1">
      <c r="D11591" s="78"/>
      <c r="E11591" s="79"/>
    </row>
    <row r="11592" spans="4:5" ht="11.25" customHeight="1">
      <c r="D11592" s="78"/>
      <c r="E11592" s="79"/>
    </row>
    <row r="11593" spans="4:5" ht="11.25" customHeight="1">
      <c r="D11593" s="78"/>
      <c r="E11593" s="79"/>
    </row>
    <row r="11594" spans="4:5" ht="11.25" customHeight="1">
      <c r="D11594" s="78"/>
      <c r="E11594" s="79"/>
    </row>
    <row r="11595" spans="4:5" ht="11.25" customHeight="1">
      <c r="D11595" s="78"/>
      <c r="E11595" s="79"/>
    </row>
    <row r="11596" spans="4:5" ht="11.25" customHeight="1">
      <c r="D11596" s="78"/>
      <c r="E11596" s="79"/>
    </row>
    <row r="11597" spans="4:5" ht="11.25" customHeight="1">
      <c r="D11597" s="78"/>
      <c r="E11597" s="79"/>
    </row>
    <row r="11598" spans="4:5" ht="11.25" customHeight="1">
      <c r="D11598" s="78"/>
      <c r="E11598" s="79"/>
    </row>
    <row r="11599" spans="4:5" ht="11.25" customHeight="1">
      <c r="D11599" s="78"/>
      <c r="E11599" s="79"/>
    </row>
    <row r="11600" spans="4:5" ht="11.25" customHeight="1">
      <c r="D11600" s="78"/>
      <c r="E11600" s="79"/>
    </row>
    <row r="11601" spans="4:5" ht="11.25" customHeight="1">
      <c r="D11601" s="78"/>
      <c r="E11601" s="79"/>
    </row>
    <row r="11602" spans="4:5" ht="11.25" customHeight="1">
      <c r="D11602" s="78"/>
      <c r="E11602" s="79"/>
    </row>
    <row r="11603" spans="4:5" ht="11.25" customHeight="1">
      <c r="D11603" s="78"/>
      <c r="E11603" s="79"/>
    </row>
    <row r="11604" spans="4:5" ht="11.25" customHeight="1">
      <c r="D11604" s="78"/>
      <c r="E11604" s="79"/>
    </row>
    <row r="11605" spans="4:5" ht="11.25" customHeight="1">
      <c r="D11605" s="78"/>
      <c r="E11605" s="79"/>
    </row>
    <row r="11606" spans="4:5" ht="11.25" customHeight="1">
      <c r="D11606" s="78"/>
      <c r="E11606" s="79"/>
    </row>
    <row r="11607" spans="4:5" ht="11.25" customHeight="1">
      <c r="D11607" s="78"/>
      <c r="E11607" s="79"/>
    </row>
    <row r="11608" spans="4:5" ht="11.25" customHeight="1">
      <c r="D11608" s="78"/>
      <c r="E11608" s="79"/>
    </row>
    <row r="11609" spans="4:5" ht="11.25" customHeight="1">
      <c r="D11609" s="78"/>
      <c r="E11609" s="79"/>
    </row>
    <row r="11610" spans="4:5" ht="11.25" customHeight="1">
      <c r="D11610" s="78"/>
      <c r="E11610" s="79"/>
    </row>
    <row r="11611" spans="4:5" ht="11.25" customHeight="1">
      <c r="D11611" s="78"/>
      <c r="E11611" s="79"/>
    </row>
    <row r="11612" spans="4:5" ht="11.25" customHeight="1">
      <c r="D11612" s="78"/>
      <c r="E11612" s="79"/>
    </row>
    <row r="11613" spans="4:5" ht="11.25" customHeight="1">
      <c r="D11613" s="78"/>
      <c r="E11613" s="79"/>
    </row>
    <row r="11614" spans="4:5" ht="11.25" customHeight="1">
      <c r="D11614" s="78"/>
      <c r="E11614" s="79"/>
    </row>
    <row r="11615" spans="4:5" ht="11.25" customHeight="1">
      <c r="D11615" s="78"/>
      <c r="E11615" s="79"/>
    </row>
    <row r="11616" spans="4:5" ht="11.25" customHeight="1">
      <c r="D11616" s="78"/>
      <c r="E11616" s="79"/>
    </row>
    <row r="11617" spans="4:5" ht="11.25" customHeight="1">
      <c r="D11617" s="78"/>
      <c r="E11617" s="79"/>
    </row>
    <row r="11618" spans="4:5" ht="11.25" customHeight="1">
      <c r="D11618" s="78"/>
      <c r="E11618" s="79"/>
    </row>
    <row r="11619" spans="4:5" ht="11.25" customHeight="1">
      <c r="D11619" s="78"/>
      <c r="E11619" s="79"/>
    </row>
    <row r="11620" spans="4:5" ht="11.25" customHeight="1">
      <c r="D11620" s="78"/>
      <c r="E11620" s="79"/>
    </row>
    <row r="11621" spans="4:5" ht="11.25" customHeight="1">
      <c r="D11621" s="78"/>
      <c r="E11621" s="79"/>
    </row>
    <row r="11622" spans="4:5" ht="11.25" customHeight="1">
      <c r="D11622" s="78"/>
      <c r="E11622" s="79"/>
    </row>
    <row r="11623" spans="4:5" ht="11.25" customHeight="1">
      <c r="D11623" s="78"/>
      <c r="E11623" s="79"/>
    </row>
    <row r="11624" spans="4:5" ht="11.25" customHeight="1">
      <c r="D11624" s="78"/>
      <c r="E11624" s="79"/>
    </row>
    <row r="11625" spans="4:5" ht="11.25" customHeight="1">
      <c r="D11625" s="78"/>
      <c r="E11625" s="79"/>
    </row>
    <row r="11626" spans="4:5" ht="11.25" customHeight="1">
      <c r="D11626" s="78"/>
      <c r="E11626" s="79"/>
    </row>
    <row r="11627" spans="4:5" ht="11.25" customHeight="1">
      <c r="D11627" s="78"/>
      <c r="E11627" s="79"/>
    </row>
    <row r="11628" spans="4:5" ht="11.25" customHeight="1">
      <c r="D11628" s="78"/>
      <c r="E11628" s="79"/>
    </row>
    <row r="11629" spans="4:5" ht="11.25" customHeight="1">
      <c r="D11629" s="78"/>
      <c r="E11629" s="79"/>
    </row>
    <row r="11630" spans="4:5" ht="11.25" customHeight="1">
      <c r="D11630" s="78"/>
      <c r="E11630" s="79"/>
    </row>
    <row r="11631" spans="4:5" ht="11.25" customHeight="1">
      <c r="D11631" s="78"/>
      <c r="E11631" s="79"/>
    </row>
    <row r="11632" spans="4:5" ht="11.25" customHeight="1">
      <c r="D11632" s="78"/>
      <c r="E11632" s="79"/>
    </row>
    <row r="11633" spans="4:5" ht="11.25" customHeight="1">
      <c r="D11633" s="78"/>
      <c r="E11633" s="79"/>
    </row>
    <row r="11634" spans="4:5" ht="11.25" customHeight="1">
      <c r="D11634" s="78"/>
      <c r="E11634" s="79"/>
    </row>
    <row r="11635" spans="4:5" ht="11.25" customHeight="1">
      <c r="D11635" s="78"/>
      <c r="E11635" s="79"/>
    </row>
    <row r="11636" spans="4:5" ht="11.25" customHeight="1">
      <c r="D11636" s="78"/>
      <c r="E11636" s="79"/>
    </row>
    <row r="11637" spans="4:5" ht="11.25" customHeight="1">
      <c r="D11637" s="78"/>
      <c r="E11637" s="79"/>
    </row>
    <row r="11638" spans="4:5" ht="11.25" customHeight="1">
      <c r="D11638" s="78"/>
      <c r="E11638" s="79"/>
    </row>
    <row r="11639" spans="4:5" ht="11.25" customHeight="1">
      <c r="D11639" s="78"/>
      <c r="E11639" s="79"/>
    </row>
    <row r="11640" spans="4:5" ht="11.25" customHeight="1">
      <c r="D11640" s="78"/>
      <c r="E11640" s="79"/>
    </row>
    <row r="11641" spans="4:5" ht="11.25" customHeight="1">
      <c r="D11641" s="78"/>
      <c r="E11641" s="79"/>
    </row>
    <row r="11642" spans="4:5" ht="11.25" customHeight="1">
      <c r="D11642" s="78"/>
      <c r="E11642" s="79"/>
    </row>
    <row r="11643" spans="4:5" ht="11.25" customHeight="1">
      <c r="D11643" s="78"/>
      <c r="E11643" s="79"/>
    </row>
    <row r="11644" spans="4:5" ht="11.25" customHeight="1">
      <c r="D11644" s="78"/>
      <c r="E11644" s="79"/>
    </row>
    <row r="11645" spans="4:5" ht="11.25" customHeight="1">
      <c r="D11645" s="78"/>
      <c r="E11645" s="79"/>
    </row>
    <row r="11646" spans="4:5" ht="11.25" customHeight="1">
      <c r="D11646" s="78"/>
      <c r="E11646" s="79"/>
    </row>
    <row r="11647" spans="4:5" ht="11.25" customHeight="1">
      <c r="D11647" s="78"/>
      <c r="E11647" s="79"/>
    </row>
    <row r="11648" spans="4:5" ht="11.25" customHeight="1">
      <c r="D11648" s="78"/>
      <c r="E11648" s="79"/>
    </row>
    <row r="11649" spans="4:5" ht="11.25" customHeight="1">
      <c r="D11649" s="78"/>
      <c r="E11649" s="79"/>
    </row>
    <row r="11650" spans="4:5" ht="11.25" customHeight="1">
      <c r="D11650" s="78"/>
      <c r="E11650" s="79"/>
    </row>
    <row r="11651" spans="4:5" ht="11.25" customHeight="1">
      <c r="D11651" s="78"/>
      <c r="E11651" s="79"/>
    </row>
    <row r="11652" spans="4:5" ht="11.25" customHeight="1">
      <c r="D11652" s="78"/>
      <c r="E11652" s="79"/>
    </row>
    <row r="11653" spans="4:5" ht="11.25" customHeight="1">
      <c r="D11653" s="78"/>
      <c r="E11653" s="79"/>
    </row>
    <row r="11654" spans="4:5" ht="11.25" customHeight="1">
      <c r="D11654" s="78"/>
      <c r="E11654" s="79"/>
    </row>
    <row r="11655" spans="4:5" ht="11.25" customHeight="1">
      <c r="D11655" s="78"/>
      <c r="E11655" s="79"/>
    </row>
    <row r="11656" spans="4:5" ht="11.25" customHeight="1">
      <c r="D11656" s="78"/>
      <c r="E11656" s="79"/>
    </row>
    <row r="11657" spans="4:5" ht="11.25" customHeight="1">
      <c r="D11657" s="78"/>
      <c r="E11657" s="79"/>
    </row>
    <row r="11658" spans="4:5" ht="11.25" customHeight="1">
      <c r="D11658" s="78"/>
      <c r="E11658" s="79"/>
    </row>
    <row r="11659" spans="4:5" ht="11.25" customHeight="1">
      <c r="D11659" s="78"/>
      <c r="E11659" s="79"/>
    </row>
    <row r="11660" spans="4:5" ht="11.25" customHeight="1">
      <c r="D11660" s="78"/>
      <c r="E11660" s="79"/>
    </row>
    <row r="11661" spans="4:5" ht="11.25" customHeight="1">
      <c r="D11661" s="78"/>
      <c r="E11661" s="79"/>
    </row>
    <row r="11662" spans="4:5" ht="11.25" customHeight="1">
      <c r="D11662" s="78"/>
      <c r="E11662" s="79"/>
    </row>
    <row r="11663" spans="4:5" ht="11.25" customHeight="1">
      <c r="D11663" s="78"/>
      <c r="E11663" s="79"/>
    </row>
    <row r="11664" spans="4:5" ht="11.25" customHeight="1">
      <c r="D11664" s="78"/>
      <c r="E11664" s="79"/>
    </row>
    <row r="11665" spans="4:5" ht="11.25" customHeight="1">
      <c r="D11665" s="78"/>
      <c r="E11665" s="79"/>
    </row>
    <row r="11666" spans="4:5" ht="11.25" customHeight="1">
      <c r="D11666" s="78"/>
      <c r="E11666" s="79"/>
    </row>
    <row r="11667" spans="4:5" ht="11.25" customHeight="1">
      <c r="D11667" s="78"/>
      <c r="E11667" s="79"/>
    </row>
    <row r="11668" spans="4:5" ht="11.25" customHeight="1">
      <c r="D11668" s="78"/>
      <c r="E11668" s="79"/>
    </row>
    <row r="11669" spans="4:5" ht="11.25" customHeight="1">
      <c r="D11669" s="78"/>
      <c r="E11669" s="79"/>
    </row>
    <row r="11670" spans="4:5" ht="11.25" customHeight="1">
      <c r="D11670" s="78"/>
      <c r="E11670" s="79"/>
    </row>
    <row r="11671" spans="4:5" ht="11.25" customHeight="1">
      <c r="D11671" s="78"/>
      <c r="E11671" s="79"/>
    </row>
    <row r="11672" spans="4:5" ht="11.25" customHeight="1">
      <c r="D11672" s="78"/>
      <c r="E11672" s="79"/>
    </row>
    <row r="11673" spans="4:5" ht="11.25" customHeight="1">
      <c r="D11673" s="78"/>
      <c r="E11673" s="79"/>
    </row>
    <row r="11674" spans="4:5" ht="11.25" customHeight="1">
      <c r="D11674" s="78"/>
      <c r="E11674" s="79"/>
    </row>
    <row r="11675" spans="4:5" ht="11.25" customHeight="1">
      <c r="D11675" s="78"/>
      <c r="E11675" s="79"/>
    </row>
    <row r="11676" spans="4:5" ht="11.25" customHeight="1">
      <c r="D11676" s="78"/>
      <c r="E11676" s="79"/>
    </row>
    <row r="11677" spans="4:5" ht="11.25" customHeight="1">
      <c r="D11677" s="78"/>
      <c r="E11677" s="79"/>
    </row>
    <row r="11678" spans="4:5" ht="11.25" customHeight="1">
      <c r="D11678" s="78"/>
      <c r="E11678" s="79"/>
    </row>
    <row r="11679" spans="4:5" ht="11.25" customHeight="1">
      <c r="D11679" s="78"/>
      <c r="E11679" s="79"/>
    </row>
    <row r="11680" spans="4:5" ht="11.25" customHeight="1">
      <c r="D11680" s="78"/>
      <c r="E11680" s="79"/>
    </row>
    <row r="11681" spans="4:5" ht="11.25" customHeight="1">
      <c r="D11681" s="78"/>
      <c r="E11681" s="79"/>
    </row>
    <row r="11682" spans="4:5" ht="11.25" customHeight="1">
      <c r="D11682" s="78"/>
      <c r="E11682" s="79"/>
    </row>
    <row r="11683" spans="4:5" ht="11.25" customHeight="1">
      <c r="D11683" s="78"/>
      <c r="E11683" s="79"/>
    </row>
    <row r="11684" spans="4:5" ht="11.25" customHeight="1">
      <c r="D11684" s="78"/>
      <c r="E11684" s="79"/>
    </row>
    <row r="11685" spans="4:5" ht="11.25" customHeight="1">
      <c r="D11685" s="78"/>
      <c r="E11685" s="79"/>
    </row>
    <row r="11686" spans="4:5" ht="11.25" customHeight="1">
      <c r="D11686" s="78"/>
      <c r="E11686" s="79"/>
    </row>
    <row r="11687" spans="4:5" ht="11.25" customHeight="1">
      <c r="D11687" s="78"/>
      <c r="E11687" s="79"/>
    </row>
    <row r="11688" spans="4:5" ht="11.25" customHeight="1">
      <c r="D11688" s="78"/>
      <c r="E11688" s="79"/>
    </row>
    <row r="11689" spans="4:5" ht="11.25" customHeight="1">
      <c r="D11689" s="78"/>
      <c r="E11689" s="79"/>
    </row>
    <row r="11690" spans="4:5" ht="11.25" customHeight="1">
      <c r="D11690" s="78"/>
      <c r="E11690" s="79"/>
    </row>
    <row r="11691" spans="4:5" ht="11.25" customHeight="1">
      <c r="D11691" s="78"/>
      <c r="E11691" s="79"/>
    </row>
    <row r="11692" spans="4:5" ht="11.25" customHeight="1">
      <c r="D11692" s="78"/>
      <c r="E11692" s="79"/>
    </row>
    <row r="11693" spans="4:5" ht="11.25" customHeight="1">
      <c r="D11693" s="78"/>
      <c r="E11693" s="79"/>
    </row>
    <row r="11694" spans="4:5" ht="11.25" customHeight="1">
      <c r="D11694" s="78"/>
      <c r="E11694" s="79"/>
    </row>
    <row r="11695" spans="4:5" ht="11.25" customHeight="1">
      <c r="D11695" s="78"/>
      <c r="E11695" s="79"/>
    </row>
    <row r="11696" spans="4:5" ht="11.25" customHeight="1">
      <c r="D11696" s="78"/>
      <c r="E11696" s="79"/>
    </row>
    <row r="11697" spans="4:5" ht="11.25" customHeight="1">
      <c r="D11697" s="78"/>
      <c r="E11697" s="79"/>
    </row>
    <row r="11698" spans="4:5" ht="11.25" customHeight="1">
      <c r="D11698" s="78"/>
      <c r="E11698" s="79"/>
    </row>
    <row r="11699" spans="4:5" ht="11.25" customHeight="1">
      <c r="D11699" s="78"/>
      <c r="E11699" s="79"/>
    </row>
    <row r="11700" spans="4:5" ht="11.25" customHeight="1">
      <c r="D11700" s="78"/>
      <c r="E11700" s="79"/>
    </row>
    <row r="11701" spans="4:5" ht="11.25" customHeight="1">
      <c r="D11701" s="78"/>
      <c r="E11701" s="79"/>
    </row>
    <row r="11702" spans="4:5" ht="11.25" customHeight="1">
      <c r="D11702" s="78"/>
      <c r="E11702" s="79"/>
    </row>
    <row r="11703" spans="4:5" ht="11.25" customHeight="1">
      <c r="D11703" s="78"/>
      <c r="E11703" s="79"/>
    </row>
    <row r="11704" spans="4:5" ht="11.25" customHeight="1">
      <c r="D11704" s="78"/>
      <c r="E11704" s="79"/>
    </row>
    <row r="11705" spans="4:5" ht="11.25" customHeight="1">
      <c r="D11705" s="78"/>
      <c r="E11705" s="79"/>
    </row>
    <row r="11706" spans="4:5" ht="11.25" customHeight="1">
      <c r="D11706" s="78"/>
      <c r="E11706" s="79"/>
    </row>
    <row r="11707" spans="4:5" ht="11.25" customHeight="1">
      <c r="D11707" s="78"/>
      <c r="E11707" s="79"/>
    </row>
    <row r="11708" spans="4:5" ht="11.25" customHeight="1">
      <c r="D11708" s="78"/>
      <c r="E11708" s="79"/>
    </row>
    <row r="11709" spans="4:5" ht="11.25" customHeight="1">
      <c r="D11709" s="78"/>
      <c r="E11709" s="79"/>
    </row>
    <row r="11710" spans="4:5" ht="11.25" customHeight="1">
      <c r="D11710" s="78"/>
      <c r="E11710" s="79"/>
    </row>
    <row r="11711" spans="4:5" ht="11.25" customHeight="1">
      <c r="D11711" s="78"/>
      <c r="E11711" s="79"/>
    </row>
    <row r="11712" spans="4:5" ht="11.25" customHeight="1">
      <c r="D11712" s="78"/>
      <c r="E11712" s="79"/>
    </row>
    <row r="11713" spans="4:5" ht="11.25" customHeight="1">
      <c r="D11713" s="78"/>
      <c r="E11713" s="79"/>
    </row>
    <row r="11714" spans="4:5" ht="11.25" customHeight="1">
      <c r="D11714" s="78"/>
      <c r="E11714" s="79"/>
    </row>
    <row r="11715" spans="4:5" ht="11.25" customHeight="1">
      <c r="D11715" s="78"/>
      <c r="E11715" s="79"/>
    </row>
    <row r="11716" spans="4:5" ht="11.25" customHeight="1">
      <c r="D11716" s="78"/>
      <c r="E11716" s="79"/>
    </row>
    <row r="11717" spans="4:5" ht="11.25" customHeight="1">
      <c r="D11717" s="78"/>
      <c r="E11717" s="79"/>
    </row>
    <row r="11718" spans="4:5" ht="11.25" customHeight="1">
      <c r="D11718" s="78"/>
      <c r="E11718" s="79"/>
    </row>
    <row r="11719" spans="4:5" ht="11.25" customHeight="1">
      <c r="D11719" s="78"/>
      <c r="E11719" s="79"/>
    </row>
    <row r="11720" spans="4:5" ht="11.25" customHeight="1">
      <c r="D11720" s="78"/>
      <c r="E11720" s="79"/>
    </row>
    <row r="11721" spans="4:5" ht="11.25" customHeight="1">
      <c r="D11721" s="78"/>
      <c r="E11721" s="79"/>
    </row>
    <row r="11722" spans="4:5" ht="11.25" customHeight="1">
      <c r="D11722" s="78"/>
      <c r="E11722" s="79"/>
    </row>
    <row r="11723" spans="4:5" ht="11.25" customHeight="1">
      <c r="D11723" s="78"/>
      <c r="E11723" s="79"/>
    </row>
    <row r="11724" spans="4:5" ht="11.25" customHeight="1">
      <c r="D11724" s="78"/>
      <c r="E11724" s="79"/>
    </row>
    <row r="11725" spans="4:5" ht="11.25" customHeight="1">
      <c r="D11725" s="78"/>
      <c r="E11725" s="79"/>
    </row>
    <row r="11726" spans="4:5" ht="11.25" customHeight="1">
      <c r="D11726" s="78"/>
      <c r="E11726" s="79"/>
    </row>
    <row r="11727" spans="4:5" ht="11.25" customHeight="1">
      <c r="D11727" s="78"/>
      <c r="E11727" s="79"/>
    </row>
    <row r="11728" spans="4:5" ht="11.25" customHeight="1">
      <c r="D11728" s="78"/>
      <c r="E11728" s="79"/>
    </row>
    <row r="11729" spans="4:5" ht="11.25" customHeight="1">
      <c r="D11729" s="78"/>
      <c r="E11729" s="79"/>
    </row>
    <row r="11730" spans="4:5" ht="11.25" customHeight="1">
      <c r="D11730" s="78"/>
      <c r="E11730" s="79"/>
    </row>
    <row r="11731" spans="4:5" ht="11.25" customHeight="1">
      <c r="D11731" s="78"/>
      <c r="E11731" s="79"/>
    </row>
    <row r="11732" spans="4:5" ht="11.25" customHeight="1">
      <c r="D11732" s="78"/>
      <c r="E11732" s="79"/>
    </row>
    <row r="11733" spans="4:5" ht="11.25" customHeight="1">
      <c r="D11733" s="78"/>
      <c r="E11733" s="79"/>
    </row>
    <row r="11734" spans="4:5" ht="11.25" customHeight="1">
      <c r="D11734" s="78"/>
      <c r="E11734" s="79"/>
    </row>
    <row r="11735" spans="4:5" ht="11.25" customHeight="1">
      <c r="D11735" s="78"/>
      <c r="E11735" s="79"/>
    </row>
    <row r="11736" spans="4:5" ht="11.25" customHeight="1">
      <c r="D11736" s="78"/>
      <c r="E11736" s="79"/>
    </row>
    <row r="11737" spans="4:5" ht="11.25" customHeight="1">
      <c r="D11737" s="78"/>
      <c r="E11737" s="79"/>
    </row>
    <row r="11738" spans="4:5" ht="11.25" customHeight="1">
      <c r="D11738" s="78"/>
      <c r="E11738" s="79"/>
    </row>
    <row r="11739" spans="4:5" ht="11.25" customHeight="1">
      <c r="D11739" s="78"/>
      <c r="E11739" s="79"/>
    </row>
    <row r="11740" spans="4:5" ht="11.25" customHeight="1">
      <c r="D11740" s="78"/>
      <c r="E11740" s="79"/>
    </row>
    <row r="11741" spans="4:5" ht="11.25" customHeight="1">
      <c r="D11741" s="78"/>
      <c r="E11741" s="79"/>
    </row>
    <row r="11742" spans="4:5" ht="11.25" customHeight="1">
      <c r="D11742" s="78"/>
      <c r="E11742" s="79"/>
    </row>
    <row r="11743" spans="4:5" ht="11.25" customHeight="1">
      <c r="D11743" s="78"/>
      <c r="E11743" s="79"/>
    </row>
    <row r="11744" spans="4:5" ht="11.25" customHeight="1">
      <c r="D11744" s="78"/>
      <c r="E11744" s="79"/>
    </row>
    <row r="11745" spans="4:5" ht="11.25" customHeight="1">
      <c r="D11745" s="78"/>
      <c r="E11745" s="79"/>
    </row>
    <row r="11746" spans="4:5" ht="11.25" customHeight="1">
      <c r="D11746" s="78"/>
      <c r="E11746" s="79"/>
    </row>
    <row r="11747" spans="4:5" ht="11.25" customHeight="1">
      <c r="D11747" s="78"/>
      <c r="E11747" s="79"/>
    </row>
    <row r="11748" spans="4:5" ht="11.25" customHeight="1">
      <c r="D11748" s="78"/>
      <c r="E11748" s="79"/>
    </row>
    <row r="11749" spans="4:5" ht="11.25" customHeight="1">
      <c r="D11749" s="78"/>
      <c r="E11749" s="79"/>
    </row>
    <row r="11750" spans="4:5" ht="11.25" customHeight="1">
      <c r="D11750" s="78"/>
      <c r="E11750" s="79"/>
    </row>
    <row r="11751" spans="4:5" ht="11.25" customHeight="1">
      <c r="D11751" s="78"/>
      <c r="E11751" s="79"/>
    </row>
    <row r="11752" spans="4:5" ht="11.25" customHeight="1">
      <c r="D11752" s="78"/>
      <c r="E11752" s="79"/>
    </row>
    <row r="11753" spans="4:5" ht="11.25" customHeight="1">
      <c r="D11753" s="78"/>
      <c r="E11753" s="79"/>
    </row>
    <row r="11754" spans="4:5" ht="11.25" customHeight="1">
      <c r="D11754" s="78"/>
      <c r="E11754" s="79"/>
    </row>
    <row r="11755" spans="4:5" ht="11.25" customHeight="1">
      <c r="D11755" s="78"/>
      <c r="E11755" s="79"/>
    </row>
    <row r="11756" spans="4:5" ht="11.25" customHeight="1">
      <c r="D11756" s="78"/>
      <c r="E11756" s="79"/>
    </row>
    <row r="11757" spans="4:5" ht="11.25" customHeight="1">
      <c r="D11757" s="78"/>
      <c r="E11757" s="79"/>
    </row>
    <row r="11758" spans="4:5" ht="11.25" customHeight="1">
      <c r="D11758" s="78"/>
      <c r="E11758" s="79"/>
    </row>
    <row r="11759" spans="4:5" ht="11.25" customHeight="1">
      <c r="D11759" s="78"/>
      <c r="E11759" s="79"/>
    </row>
    <row r="11760" spans="4:5" ht="11.25" customHeight="1">
      <c r="D11760" s="78"/>
      <c r="E11760" s="79"/>
    </row>
    <row r="11761" spans="4:5" ht="11.25" customHeight="1">
      <c r="D11761" s="78"/>
      <c r="E11761" s="79"/>
    </row>
    <row r="11762" spans="4:5" ht="11.25" customHeight="1">
      <c r="D11762" s="78"/>
      <c r="E11762" s="79"/>
    </row>
    <row r="11763" spans="4:5" ht="11.25" customHeight="1">
      <c r="D11763" s="78"/>
      <c r="E11763" s="79"/>
    </row>
    <row r="11764" spans="4:5" ht="11.25" customHeight="1">
      <c r="D11764" s="78"/>
      <c r="E11764" s="79"/>
    </row>
    <row r="11765" spans="4:5" ht="11.25" customHeight="1">
      <c r="D11765" s="78"/>
      <c r="E11765" s="79"/>
    </row>
    <row r="11766" spans="4:5" ht="11.25" customHeight="1">
      <c r="D11766" s="78"/>
      <c r="E11766" s="79"/>
    </row>
    <row r="11767" spans="4:5" ht="11.25" customHeight="1">
      <c r="D11767" s="78"/>
      <c r="E11767" s="79"/>
    </row>
    <row r="11768" spans="4:5" ht="11.25" customHeight="1">
      <c r="D11768" s="78"/>
      <c r="E11768" s="79"/>
    </row>
    <row r="11769" spans="4:5" ht="11.25" customHeight="1">
      <c r="D11769" s="78"/>
      <c r="E11769" s="79"/>
    </row>
    <row r="11770" spans="4:5" ht="11.25" customHeight="1">
      <c r="D11770" s="78"/>
      <c r="E11770" s="79"/>
    </row>
    <row r="11771" spans="4:5" ht="11.25" customHeight="1">
      <c r="D11771" s="78"/>
      <c r="E11771" s="79"/>
    </row>
    <row r="11772" spans="4:5" ht="11.25" customHeight="1">
      <c r="D11772" s="78"/>
      <c r="E11772" s="79"/>
    </row>
    <row r="11773" spans="4:5" ht="11.25" customHeight="1">
      <c r="D11773" s="78"/>
      <c r="E11773" s="79"/>
    </row>
    <row r="11774" spans="4:5" ht="11.25" customHeight="1">
      <c r="D11774" s="78"/>
      <c r="E11774" s="79"/>
    </row>
    <row r="11775" spans="4:5" ht="11.25" customHeight="1">
      <c r="D11775" s="78"/>
      <c r="E11775" s="79"/>
    </row>
    <row r="11776" spans="4:5" ht="11.25" customHeight="1">
      <c r="D11776" s="78"/>
      <c r="E11776" s="79"/>
    </row>
    <row r="11777" spans="4:5" ht="11.25" customHeight="1">
      <c r="D11777" s="78"/>
      <c r="E11777" s="79"/>
    </row>
    <row r="11778" spans="4:5" ht="11.25" customHeight="1">
      <c r="D11778" s="78"/>
      <c r="E11778" s="79"/>
    </row>
    <row r="11779" spans="4:5" ht="11.25" customHeight="1">
      <c r="D11779" s="78"/>
      <c r="E11779" s="79"/>
    </row>
    <row r="11780" spans="4:5" ht="11.25" customHeight="1">
      <c r="D11780" s="78"/>
      <c r="E11780" s="79"/>
    </row>
    <row r="11781" spans="4:5" ht="11.25" customHeight="1">
      <c r="D11781" s="78"/>
      <c r="E11781" s="79"/>
    </row>
    <row r="11782" spans="4:5" ht="11.25" customHeight="1">
      <c r="D11782" s="78"/>
      <c r="E11782" s="79"/>
    </row>
    <row r="11783" spans="4:5" ht="11.25" customHeight="1">
      <c r="D11783" s="78"/>
      <c r="E11783" s="79"/>
    </row>
    <row r="11784" spans="4:5" ht="11.25" customHeight="1">
      <c r="D11784" s="78"/>
      <c r="E11784" s="79"/>
    </row>
    <row r="11785" spans="4:5" ht="11.25" customHeight="1">
      <c r="D11785" s="78"/>
      <c r="E11785" s="79"/>
    </row>
    <row r="11786" spans="4:5" ht="11.25" customHeight="1">
      <c r="D11786" s="78"/>
      <c r="E11786" s="79"/>
    </row>
    <row r="11787" spans="4:5" ht="11.25" customHeight="1">
      <c r="D11787" s="78"/>
      <c r="E11787" s="79"/>
    </row>
    <row r="11788" spans="4:5" ht="11.25" customHeight="1">
      <c r="D11788" s="78"/>
      <c r="E11788" s="79"/>
    </row>
    <row r="11789" spans="4:5" ht="11.25" customHeight="1">
      <c r="D11789" s="78"/>
      <c r="E11789" s="79"/>
    </row>
    <row r="11790" spans="4:5" ht="11.25" customHeight="1">
      <c r="D11790" s="78"/>
      <c r="E11790" s="79"/>
    </row>
    <row r="11791" spans="4:5" ht="11.25" customHeight="1">
      <c r="D11791" s="78"/>
      <c r="E11791" s="79"/>
    </row>
    <row r="11792" spans="4:5" ht="11.25" customHeight="1">
      <c r="D11792" s="78"/>
      <c r="E11792" s="79"/>
    </row>
    <row r="11793" spans="4:5" ht="11.25" customHeight="1">
      <c r="D11793" s="78"/>
      <c r="E11793" s="79"/>
    </row>
    <row r="11794" spans="4:5" ht="11.25" customHeight="1">
      <c r="D11794" s="78"/>
      <c r="E11794" s="79"/>
    </row>
    <row r="11795" spans="4:5" ht="11.25" customHeight="1">
      <c r="D11795" s="78"/>
      <c r="E11795" s="79"/>
    </row>
    <row r="11796" spans="4:5" ht="11.25" customHeight="1">
      <c r="D11796" s="78"/>
      <c r="E11796" s="79"/>
    </row>
    <row r="11797" spans="4:5" ht="11.25" customHeight="1">
      <c r="D11797" s="78"/>
      <c r="E11797" s="79"/>
    </row>
    <row r="11798" spans="4:5" ht="11.25" customHeight="1">
      <c r="D11798" s="78"/>
      <c r="E11798" s="79"/>
    </row>
    <row r="11799" spans="4:5" ht="11.25" customHeight="1">
      <c r="D11799" s="78"/>
      <c r="E11799" s="79"/>
    </row>
    <row r="11800" spans="4:5" ht="11.25" customHeight="1">
      <c r="D11800" s="78"/>
      <c r="E11800" s="79"/>
    </row>
    <row r="11801" spans="4:5" ht="11.25" customHeight="1">
      <c r="D11801" s="78"/>
      <c r="E11801" s="79"/>
    </row>
    <row r="11802" spans="4:5" ht="11.25" customHeight="1">
      <c r="D11802" s="78"/>
      <c r="E11802" s="79"/>
    </row>
    <row r="11803" spans="4:5" ht="11.25" customHeight="1">
      <c r="D11803" s="78"/>
      <c r="E11803" s="79"/>
    </row>
    <row r="11804" spans="4:5" ht="11.25" customHeight="1">
      <c r="D11804" s="78"/>
      <c r="E11804" s="79"/>
    </row>
    <row r="11805" spans="4:5" ht="11.25" customHeight="1">
      <c r="D11805" s="78"/>
      <c r="E11805" s="79"/>
    </row>
    <row r="11806" spans="4:5" ht="11.25" customHeight="1">
      <c r="D11806" s="78"/>
      <c r="E11806" s="79"/>
    </row>
    <row r="11807" spans="4:5" ht="11.25" customHeight="1">
      <c r="D11807" s="78"/>
      <c r="E11807" s="79"/>
    </row>
    <row r="11808" spans="4:5" ht="11.25" customHeight="1">
      <c r="D11808" s="78"/>
      <c r="E11808" s="79"/>
    </row>
    <row r="11809" spans="4:5" ht="11.25" customHeight="1">
      <c r="D11809" s="78"/>
      <c r="E11809" s="79"/>
    </row>
    <row r="11810" spans="4:5" ht="11.25" customHeight="1">
      <c r="D11810" s="78"/>
      <c r="E11810" s="79"/>
    </row>
    <row r="11811" spans="4:5" ht="11.25" customHeight="1">
      <c r="D11811" s="78"/>
      <c r="E11811" s="79"/>
    </row>
    <row r="11812" spans="4:5" ht="11.25" customHeight="1">
      <c r="D11812" s="78"/>
      <c r="E11812" s="79"/>
    </row>
    <row r="11813" spans="4:5" ht="11.25" customHeight="1">
      <c r="D11813" s="78"/>
      <c r="E11813" s="79"/>
    </row>
    <row r="11814" spans="4:5" ht="11.25" customHeight="1">
      <c r="D11814" s="78"/>
      <c r="E11814" s="79"/>
    </row>
    <row r="11815" spans="4:5" ht="11.25" customHeight="1">
      <c r="D11815" s="78"/>
      <c r="E11815" s="79"/>
    </row>
    <row r="11816" spans="4:5" ht="11.25" customHeight="1">
      <c r="D11816" s="78"/>
      <c r="E11816" s="79"/>
    </row>
    <row r="11817" spans="4:5" ht="11.25" customHeight="1">
      <c r="D11817" s="78"/>
      <c r="E11817" s="79"/>
    </row>
    <row r="11818" spans="4:5" ht="11.25" customHeight="1">
      <c r="D11818" s="78"/>
      <c r="E11818" s="79"/>
    </row>
    <row r="11819" spans="4:5" ht="11.25" customHeight="1">
      <c r="D11819" s="78"/>
      <c r="E11819" s="79"/>
    </row>
    <row r="11820" spans="4:5" ht="11.25" customHeight="1">
      <c r="D11820" s="78"/>
      <c r="E11820" s="79"/>
    </row>
    <row r="11821" spans="4:5" ht="11.25" customHeight="1">
      <c r="D11821" s="78"/>
      <c r="E11821" s="79"/>
    </row>
    <row r="11822" spans="4:5" ht="11.25" customHeight="1">
      <c r="D11822" s="78"/>
      <c r="E11822" s="79"/>
    </row>
    <row r="11823" spans="4:5" ht="11.25" customHeight="1">
      <c r="D11823" s="78"/>
      <c r="E11823" s="79"/>
    </row>
    <row r="11824" spans="4:5" ht="11.25" customHeight="1">
      <c r="D11824" s="78"/>
      <c r="E11824" s="79"/>
    </row>
    <row r="11825" spans="4:5" ht="11.25" customHeight="1">
      <c r="D11825" s="78"/>
      <c r="E11825" s="79"/>
    </row>
    <row r="11826" spans="4:5" ht="11.25" customHeight="1">
      <c r="D11826" s="78"/>
      <c r="E11826" s="79"/>
    </row>
    <row r="11827" spans="4:5" ht="11.25" customHeight="1">
      <c r="D11827" s="78"/>
      <c r="E11827" s="79"/>
    </row>
    <row r="11828" spans="4:5" ht="11.25" customHeight="1">
      <c r="D11828" s="78"/>
      <c r="E11828" s="79"/>
    </row>
    <row r="11829" spans="4:5" ht="11.25" customHeight="1">
      <c r="D11829" s="78"/>
      <c r="E11829" s="79"/>
    </row>
    <row r="11830" spans="4:5" ht="11.25" customHeight="1">
      <c r="D11830" s="78"/>
      <c r="E11830" s="79"/>
    </row>
    <row r="11831" spans="4:5" ht="11.25" customHeight="1">
      <c r="D11831" s="78"/>
      <c r="E11831" s="79"/>
    </row>
    <row r="11832" spans="4:5" ht="11.25" customHeight="1">
      <c r="D11832" s="78"/>
      <c r="E11832" s="79"/>
    </row>
    <row r="11833" spans="4:5" ht="11.25" customHeight="1">
      <c r="D11833" s="78"/>
      <c r="E11833" s="79"/>
    </row>
    <row r="11834" spans="4:5" ht="11.25" customHeight="1">
      <c r="D11834" s="78"/>
      <c r="E11834" s="79"/>
    </row>
    <row r="11835" spans="4:5" ht="11.25" customHeight="1">
      <c r="D11835" s="78"/>
      <c r="E11835" s="79"/>
    </row>
    <row r="11836" spans="4:5" ht="11.25" customHeight="1">
      <c r="D11836" s="78"/>
      <c r="E11836" s="79"/>
    </row>
    <row r="11837" spans="4:5" ht="11.25" customHeight="1">
      <c r="D11837" s="78"/>
      <c r="E11837" s="79"/>
    </row>
    <row r="11838" spans="4:5" ht="11.25" customHeight="1">
      <c r="D11838" s="78"/>
      <c r="E11838" s="79"/>
    </row>
    <row r="11839" spans="4:5" ht="11.25" customHeight="1">
      <c r="D11839" s="78"/>
      <c r="E11839" s="79"/>
    </row>
    <row r="11840" spans="4:5" ht="11.25" customHeight="1">
      <c r="D11840" s="78"/>
      <c r="E11840" s="79"/>
    </row>
    <row r="11841" spans="4:5" ht="11.25" customHeight="1">
      <c r="D11841" s="78"/>
      <c r="E11841" s="79"/>
    </row>
    <row r="11842" spans="4:5" ht="11.25" customHeight="1">
      <c r="D11842" s="78"/>
      <c r="E11842" s="79"/>
    </row>
    <row r="11843" spans="4:5" ht="11.25" customHeight="1">
      <c r="D11843" s="78"/>
      <c r="E11843" s="79"/>
    </row>
    <row r="11844" spans="4:5" ht="11.25" customHeight="1">
      <c r="D11844" s="78"/>
      <c r="E11844" s="79"/>
    </row>
    <row r="11845" spans="4:5" ht="11.25" customHeight="1">
      <c r="D11845" s="78"/>
      <c r="E11845" s="79"/>
    </row>
    <row r="11846" spans="4:5" ht="11.25" customHeight="1">
      <c r="D11846" s="78"/>
      <c r="E11846" s="79"/>
    </row>
    <row r="11847" spans="4:5" ht="11.25" customHeight="1">
      <c r="D11847" s="78"/>
      <c r="E11847" s="79"/>
    </row>
    <row r="11848" spans="4:5" ht="11.25" customHeight="1">
      <c r="D11848" s="78"/>
      <c r="E11848" s="79"/>
    </row>
    <row r="11849" spans="4:5" ht="11.25" customHeight="1">
      <c r="D11849" s="78"/>
      <c r="E11849" s="79"/>
    </row>
    <row r="11850" spans="4:5" ht="11.25" customHeight="1">
      <c r="D11850" s="78"/>
      <c r="E11850" s="79"/>
    </row>
    <row r="11851" spans="4:5" ht="11.25" customHeight="1">
      <c r="D11851" s="78"/>
      <c r="E11851" s="79"/>
    </row>
    <row r="11852" spans="4:5" ht="11.25" customHeight="1">
      <c r="D11852" s="78"/>
      <c r="E11852" s="79"/>
    </row>
    <row r="11853" spans="4:5" ht="11.25" customHeight="1">
      <c r="D11853" s="78"/>
      <c r="E11853" s="79"/>
    </row>
    <row r="11854" spans="4:5" ht="11.25" customHeight="1">
      <c r="D11854" s="78"/>
      <c r="E11854" s="79"/>
    </row>
    <row r="11855" spans="4:5" ht="11.25" customHeight="1">
      <c r="D11855" s="78"/>
      <c r="E11855" s="79"/>
    </row>
    <row r="11856" spans="4:5" ht="11.25" customHeight="1">
      <c r="D11856" s="78"/>
      <c r="E11856" s="79"/>
    </row>
    <row r="11857" spans="4:5" ht="11.25" customHeight="1">
      <c r="D11857" s="78"/>
      <c r="E11857" s="79"/>
    </row>
    <row r="11858" spans="4:5" ht="11.25" customHeight="1">
      <c r="D11858" s="78"/>
      <c r="E11858" s="79"/>
    </row>
    <row r="11859" spans="4:5" ht="11.25" customHeight="1">
      <c r="D11859" s="78"/>
      <c r="E11859" s="79"/>
    </row>
    <row r="11860" spans="4:5" ht="11.25" customHeight="1">
      <c r="D11860" s="78"/>
      <c r="E11860" s="79"/>
    </row>
    <row r="11861" spans="4:5" ht="11.25" customHeight="1">
      <c r="D11861" s="78"/>
      <c r="E11861" s="79"/>
    </row>
    <row r="11862" spans="4:5" ht="11.25" customHeight="1">
      <c r="D11862" s="78"/>
      <c r="E11862" s="79"/>
    </row>
    <row r="11863" spans="4:5" ht="11.25" customHeight="1">
      <c r="D11863" s="78"/>
      <c r="E11863" s="79"/>
    </row>
    <row r="11864" spans="4:5" ht="11.25" customHeight="1">
      <c r="D11864" s="78"/>
      <c r="E11864" s="79"/>
    </row>
    <row r="11865" spans="4:5" ht="11.25" customHeight="1">
      <c r="D11865" s="78"/>
      <c r="E11865" s="79"/>
    </row>
    <row r="11866" spans="4:5" ht="11.25" customHeight="1">
      <c r="D11866" s="78"/>
      <c r="E11866" s="79"/>
    </row>
    <row r="11867" spans="4:5" ht="11.25" customHeight="1">
      <c r="D11867" s="78"/>
      <c r="E11867" s="79"/>
    </row>
    <row r="11868" spans="4:5" ht="11.25" customHeight="1">
      <c r="D11868" s="78"/>
      <c r="E11868" s="79"/>
    </row>
    <row r="11869" spans="4:5" ht="11.25" customHeight="1">
      <c r="D11869" s="78"/>
      <c r="E11869" s="79"/>
    </row>
    <row r="11870" spans="4:5" ht="11.25" customHeight="1">
      <c r="D11870" s="78"/>
      <c r="E11870" s="79"/>
    </row>
    <row r="11871" spans="4:5" ht="11.25" customHeight="1">
      <c r="D11871" s="78"/>
      <c r="E11871" s="79"/>
    </row>
    <row r="11872" spans="4:5" ht="11.25" customHeight="1">
      <c r="D11872" s="78"/>
      <c r="E11872" s="79"/>
    </row>
    <row r="11873" spans="4:5" ht="11.25" customHeight="1">
      <c r="D11873" s="78"/>
      <c r="E11873" s="79"/>
    </row>
    <row r="11874" spans="4:5" ht="11.25" customHeight="1">
      <c r="D11874" s="78"/>
      <c r="E11874" s="79"/>
    </row>
    <row r="11875" spans="4:5" ht="11.25" customHeight="1">
      <c r="D11875" s="78"/>
      <c r="E11875" s="79"/>
    </row>
    <row r="11876" spans="4:5" ht="11.25" customHeight="1">
      <c r="D11876" s="78"/>
      <c r="E11876" s="79"/>
    </row>
    <row r="11877" spans="4:5" ht="11.25" customHeight="1">
      <c r="D11877" s="78"/>
      <c r="E11877" s="79"/>
    </row>
    <row r="11878" spans="4:5" ht="11.25" customHeight="1">
      <c r="D11878" s="78"/>
      <c r="E11878" s="79"/>
    </row>
    <row r="11879" spans="4:5" ht="11.25" customHeight="1">
      <c r="D11879" s="78"/>
      <c r="E11879" s="79"/>
    </row>
    <row r="11880" spans="4:5" ht="11.25" customHeight="1">
      <c r="D11880" s="78"/>
      <c r="E11880" s="79"/>
    </row>
    <row r="11881" spans="4:5" ht="11.25" customHeight="1">
      <c r="D11881" s="78"/>
      <c r="E11881" s="79"/>
    </row>
    <row r="11882" spans="4:5" ht="11.25" customHeight="1">
      <c r="D11882" s="78"/>
      <c r="E11882" s="79"/>
    </row>
    <row r="11883" spans="4:5" ht="11.25" customHeight="1">
      <c r="D11883" s="78"/>
      <c r="E11883" s="79"/>
    </row>
    <row r="11884" spans="4:5" ht="11.25" customHeight="1">
      <c r="D11884" s="78"/>
      <c r="E11884" s="79"/>
    </row>
    <row r="11885" spans="4:5" ht="11.25" customHeight="1">
      <c r="D11885" s="78"/>
      <c r="E11885" s="79"/>
    </row>
    <row r="11886" spans="4:5" ht="11.25" customHeight="1">
      <c r="D11886" s="78"/>
      <c r="E11886" s="79"/>
    </row>
    <row r="11887" spans="4:5" ht="11.25" customHeight="1">
      <c r="D11887" s="78"/>
      <c r="E11887" s="79"/>
    </row>
    <row r="11888" spans="4:5" ht="11.25" customHeight="1">
      <c r="D11888" s="78"/>
      <c r="E11888" s="79"/>
    </row>
    <row r="11889" spans="4:5" ht="11.25" customHeight="1">
      <c r="D11889" s="78"/>
      <c r="E11889" s="79"/>
    </row>
    <row r="11890" spans="4:5" ht="11.25" customHeight="1">
      <c r="D11890" s="78"/>
      <c r="E11890" s="79"/>
    </row>
    <row r="11891" spans="4:5" ht="11.25" customHeight="1">
      <c r="D11891" s="78"/>
      <c r="E11891" s="79"/>
    </row>
    <row r="11892" spans="4:5" ht="11.25" customHeight="1">
      <c r="D11892" s="78"/>
      <c r="E11892" s="79"/>
    </row>
    <row r="11893" spans="4:5" ht="11.25" customHeight="1">
      <c r="D11893" s="78"/>
      <c r="E11893" s="79"/>
    </row>
    <row r="11894" spans="4:5" ht="11.25" customHeight="1">
      <c r="D11894" s="78"/>
      <c r="E11894" s="79"/>
    </row>
    <row r="11895" spans="4:5" ht="11.25" customHeight="1">
      <c r="D11895" s="78"/>
      <c r="E11895" s="79"/>
    </row>
    <row r="11896" spans="4:5" ht="11.25" customHeight="1">
      <c r="D11896" s="78"/>
      <c r="E11896" s="79"/>
    </row>
    <row r="11897" spans="4:5" ht="11.25" customHeight="1">
      <c r="D11897" s="78"/>
      <c r="E11897" s="79"/>
    </row>
    <row r="11898" spans="4:5" ht="11.25" customHeight="1">
      <c r="D11898" s="78"/>
      <c r="E11898" s="79"/>
    </row>
    <row r="11899" spans="4:5" ht="11.25" customHeight="1">
      <c r="D11899" s="78"/>
      <c r="E11899" s="79"/>
    </row>
    <row r="11900" spans="4:5" ht="11.25" customHeight="1">
      <c r="D11900" s="78"/>
      <c r="E11900" s="79"/>
    </row>
    <row r="11901" spans="4:5" ht="11.25" customHeight="1">
      <c r="D11901" s="78"/>
      <c r="E11901" s="79"/>
    </row>
    <row r="11902" spans="4:5" ht="11.25" customHeight="1">
      <c r="D11902" s="78"/>
      <c r="E11902" s="79"/>
    </row>
    <row r="11903" spans="4:5" ht="11.25" customHeight="1">
      <c r="D11903" s="78"/>
      <c r="E11903" s="79"/>
    </row>
    <row r="11904" spans="4:5" ht="11.25" customHeight="1">
      <c r="D11904" s="78"/>
      <c r="E11904" s="79"/>
    </row>
    <row r="11905" spans="4:5" ht="11.25" customHeight="1">
      <c r="D11905" s="78"/>
      <c r="E11905" s="79"/>
    </row>
    <row r="11906" spans="4:5" ht="11.25" customHeight="1">
      <c r="D11906" s="78"/>
      <c r="E11906" s="79"/>
    </row>
    <row r="11907" spans="4:5" ht="11.25" customHeight="1">
      <c r="D11907" s="78"/>
      <c r="E11907" s="79"/>
    </row>
    <row r="11908" spans="4:5" ht="11.25" customHeight="1">
      <c r="D11908" s="78"/>
      <c r="E11908" s="79"/>
    </row>
    <row r="11909" spans="4:5" ht="11.25" customHeight="1">
      <c r="D11909" s="78"/>
      <c r="E11909" s="79"/>
    </row>
    <row r="11910" spans="4:5" ht="11.25" customHeight="1">
      <c r="D11910" s="78"/>
      <c r="E11910" s="79"/>
    </row>
    <row r="11911" spans="4:5" ht="11.25" customHeight="1">
      <c r="D11911" s="78"/>
      <c r="E11911" s="79"/>
    </row>
    <row r="11912" spans="4:5" ht="11.25" customHeight="1">
      <c r="D11912" s="78"/>
      <c r="E11912" s="79"/>
    </row>
    <row r="11913" spans="4:5" ht="11.25" customHeight="1">
      <c r="D11913" s="78"/>
      <c r="E11913" s="79"/>
    </row>
    <row r="11914" spans="4:5" ht="11.25" customHeight="1">
      <c r="D11914" s="78"/>
      <c r="E11914" s="79"/>
    </row>
    <row r="11915" spans="4:5" ht="11.25" customHeight="1">
      <c r="D11915" s="78"/>
      <c r="E11915" s="79"/>
    </row>
    <row r="11916" spans="4:5" ht="11.25" customHeight="1">
      <c r="D11916" s="78"/>
      <c r="E11916" s="79"/>
    </row>
    <row r="11917" spans="4:5" ht="11.25" customHeight="1">
      <c r="D11917" s="78"/>
      <c r="E11917" s="79"/>
    </row>
    <row r="11918" spans="4:5" ht="11.25" customHeight="1">
      <c r="D11918" s="78"/>
      <c r="E11918" s="79"/>
    </row>
    <row r="11919" spans="4:5" ht="11.25" customHeight="1">
      <c r="D11919" s="78"/>
      <c r="E11919" s="79"/>
    </row>
    <row r="11920" spans="4:5" ht="11.25" customHeight="1">
      <c r="D11920" s="78"/>
      <c r="E11920" s="79"/>
    </row>
    <row r="11921" spans="4:5" ht="11.25" customHeight="1">
      <c r="D11921" s="78"/>
      <c r="E11921" s="79"/>
    </row>
    <row r="11922" spans="4:5" ht="11.25" customHeight="1">
      <c r="D11922" s="78"/>
      <c r="E11922" s="79"/>
    </row>
    <row r="11923" spans="4:5" ht="11.25" customHeight="1">
      <c r="D11923" s="78"/>
      <c r="E11923" s="79"/>
    </row>
    <row r="11924" spans="4:5" ht="11.25" customHeight="1">
      <c r="D11924" s="78"/>
      <c r="E11924" s="79"/>
    </row>
    <row r="11925" spans="4:5" ht="11.25" customHeight="1">
      <c r="D11925" s="78"/>
      <c r="E11925" s="79"/>
    </row>
    <row r="11926" spans="4:5" ht="11.25" customHeight="1">
      <c r="D11926" s="78"/>
      <c r="E11926" s="79"/>
    </row>
    <row r="11927" spans="4:5" ht="11.25" customHeight="1">
      <c r="D11927" s="78"/>
      <c r="E11927" s="79"/>
    </row>
    <row r="11928" spans="4:5" ht="11.25" customHeight="1">
      <c r="D11928" s="78"/>
      <c r="E11928" s="79"/>
    </row>
    <row r="11929" spans="4:5" ht="11.25" customHeight="1">
      <c r="D11929" s="78"/>
      <c r="E11929" s="79"/>
    </row>
    <row r="11930" spans="4:5" ht="11.25" customHeight="1">
      <c r="D11930" s="78"/>
      <c r="E11930" s="79"/>
    </row>
    <row r="11931" spans="4:5" ht="11.25" customHeight="1">
      <c r="D11931" s="78"/>
      <c r="E11931" s="79"/>
    </row>
    <row r="11932" spans="4:5" ht="11.25" customHeight="1">
      <c r="D11932" s="78"/>
      <c r="E11932" s="79"/>
    </row>
    <row r="11933" spans="4:5" ht="11.25" customHeight="1">
      <c r="D11933" s="78"/>
      <c r="E11933" s="79"/>
    </row>
    <row r="11934" spans="4:5" ht="11.25" customHeight="1">
      <c r="D11934" s="78"/>
      <c r="E11934" s="79"/>
    </row>
    <row r="11935" spans="4:5" ht="11.25" customHeight="1">
      <c r="D11935" s="78"/>
      <c r="E11935" s="79"/>
    </row>
    <row r="11936" spans="4:5" ht="11.25" customHeight="1">
      <c r="D11936" s="78"/>
      <c r="E11936" s="79"/>
    </row>
    <row r="11937" spans="4:5" ht="11.25" customHeight="1">
      <c r="D11937" s="78"/>
      <c r="E11937" s="79"/>
    </row>
    <row r="11938" spans="4:5" ht="11.25" customHeight="1">
      <c r="D11938" s="78"/>
      <c r="E11938" s="79"/>
    </row>
    <row r="11939" spans="4:5" ht="11.25" customHeight="1">
      <c r="D11939" s="78"/>
      <c r="E11939" s="79"/>
    </row>
    <row r="11940" spans="4:5" ht="11.25" customHeight="1">
      <c r="D11940" s="78"/>
      <c r="E11940" s="79"/>
    </row>
    <row r="11941" spans="4:5" ht="11.25" customHeight="1">
      <c r="D11941" s="78"/>
      <c r="E11941" s="79"/>
    </row>
    <row r="11942" spans="4:5" ht="11.25" customHeight="1">
      <c r="D11942" s="78"/>
      <c r="E11942" s="79"/>
    </row>
    <row r="11943" spans="4:5" ht="11.25" customHeight="1">
      <c r="D11943" s="78"/>
      <c r="E11943" s="79"/>
    </row>
    <row r="11944" spans="4:5" ht="11.25" customHeight="1">
      <c r="D11944" s="78"/>
      <c r="E11944" s="79"/>
    </row>
    <row r="11945" spans="4:5" ht="11.25" customHeight="1">
      <c r="D11945" s="78"/>
      <c r="E11945" s="79"/>
    </row>
    <row r="11946" spans="4:5" ht="11.25" customHeight="1">
      <c r="D11946" s="78"/>
      <c r="E11946" s="79"/>
    </row>
    <row r="11947" spans="4:5" ht="11.25" customHeight="1">
      <c r="D11947" s="78"/>
      <c r="E11947" s="79"/>
    </row>
    <row r="11948" spans="4:5" ht="11.25" customHeight="1">
      <c r="D11948" s="78"/>
      <c r="E11948" s="79"/>
    </row>
    <row r="11949" spans="4:5" ht="11.25" customHeight="1">
      <c r="D11949" s="78"/>
      <c r="E11949" s="79"/>
    </row>
    <row r="11950" spans="4:5" ht="11.25" customHeight="1">
      <c r="D11950" s="78"/>
      <c r="E11950" s="79"/>
    </row>
    <row r="11951" spans="4:5" ht="11.25" customHeight="1">
      <c r="D11951" s="78"/>
      <c r="E11951" s="79"/>
    </row>
    <row r="11952" spans="4:5" ht="11.25" customHeight="1">
      <c r="D11952" s="78"/>
      <c r="E11952" s="79"/>
    </row>
    <row r="11953" spans="4:5" ht="11.25" customHeight="1">
      <c r="D11953" s="78"/>
      <c r="E11953" s="79"/>
    </row>
    <row r="11954" spans="4:5" ht="11.25" customHeight="1">
      <c r="D11954" s="78"/>
      <c r="E11954" s="79"/>
    </row>
    <row r="11955" spans="4:5" ht="11.25" customHeight="1">
      <c r="D11955" s="78"/>
      <c r="E11955" s="79"/>
    </row>
    <row r="11956" spans="4:5" ht="11.25" customHeight="1">
      <c r="D11956" s="78"/>
      <c r="E11956" s="79"/>
    </row>
    <row r="11957" spans="4:5" ht="11.25" customHeight="1">
      <c r="D11957" s="78"/>
      <c r="E11957" s="79"/>
    </row>
    <row r="11958" spans="4:5" ht="11.25" customHeight="1">
      <c r="D11958" s="78"/>
      <c r="E11958" s="79"/>
    </row>
    <row r="11959" spans="4:5" ht="11.25" customHeight="1">
      <c r="D11959" s="78"/>
      <c r="E11959" s="79"/>
    </row>
    <row r="11960" spans="4:5" ht="11.25" customHeight="1">
      <c r="D11960" s="78"/>
      <c r="E11960" s="79"/>
    </row>
    <row r="11961" spans="4:5" ht="11.25" customHeight="1">
      <c r="D11961" s="78"/>
      <c r="E11961" s="79"/>
    </row>
    <row r="11962" spans="4:5" ht="11.25" customHeight="1">
      <c r="D11962" s="78"/>
      <c r="E11962" s="79"/>
    </row>
    <row r="11963" spans="4:5" ht="11.25" customHeight="1">
      <c r="D11963" s="78"/>
      <c r="E11963" s="79"/>
    </row>
    <row r="11964" spans="4:5" ht="11.25" customHeight="1">
      <c r="D11964" s="78"/>
      <c r="E11964" s="79"/>
    </row>
    <row r="11965" spans="4:5" ht="11.25" customHeight="1">
      <c r="D11965" s="78"/>
      <c r="E11965" s="79"/>
    </row>
    <row r="11966" spans="4:5" ht="11.25" customHeight="1">
      <c r="D11966" s="78"/>
      <c r="E11966" s="79"/>
    </row>
    <row r="11967" spans="4:5" ht="11.25" customHeight="1">
      <c r="D11967" s="78"/>
      <c r="E11967" s="79"/>
    </row>
    <row r="11968" spans="4:5" ht="11.25" customHeight="1">
      <c r="D11968" s="78"/>
      <c r="E11968" s="79"/>
    </row>
    <row r="11969" spans="4:5" ht="11.25" customHeight="1">
      <c r="D11969" s="78"/>
      <c r="E11969" s="79"/>
    </row>
    <row r="11970" spans="4:5" ht="11.25" customHeight="1">
      <c r="D11970" s="78"/>
      <c r="E11970" s="79"/>
    </row>
    <row r="11971" spans="4:5" ht="11.25" customHeight="1">
      <c r="D11971" s="78"/>
      <c r="E11971" s="79"/>
    </row>
    <row r="11972" spans="4:5" ht="11.25" customHeight="1">
      <c r="D11972" s="78"/>
      <c r="E11972" s="79"/>
    </row>
    <row r="11973" spans="4:5" ht="11.25" customHeight="1">
      <c r="D11973" s="78"/>
      <c r="E11973" s="79"/>
    </row>
    <row r="11974" spans="4:5" ht="11.25" customHeight="1">
      <c r="D11974" s="78"/>
      <c r="E11974" s="79"/>
    </row>
    <row r="11975" spans="4:5" ht="11.25" customHeight="1">
      <c r="D11975" s="78"/>
      <c r="E11975" s="79"/>
    </row>
    <row r="11976" spans="4:5" ht="11.25" customHeight="1">
      <c r="D11976" s="78"/>
      <c r="E11976" s="79"/>
    </row>
    <row r="11977" spans="4:5" ht="11.25" customHeight="1">
      <c r="D11977" s="78"/>
      <c r="E11977" s="79"/>
    </row>
    <row r="11978" spans="4:5" ht="11.25" customHeight="1">
      <c r="D11978" s="78"/>
      <c r="E11978" s="79"/>
    </row>
    <row r="11979" spans="4:5" ht="11.25" customHeight="1">
      <c r="D11979" s="78"/>
      <c r="E11979" s="79"/>
    </row>
    <row r="11980" spans="4:5" ht="11.25" customHeight="1">
      <c r="D11980" s="78"/>
      <c r="E11980" s="79"/>
    </row>
    <row r="11981" spans="4:5" ht="11.25" customHeight="1">
      <c r="D11981" s="78"/>
      <c r="E11981" s="79"/>
    </row>
    <row r="11982" spans="4:5" ht="11.25" customHeight="1">
      <c r="D11982" s="78"/>
      <c r="E11982" s="79"/>
    </row>
    <row r="11983" spans="4:5" ht="11.25" customHeight="1">
      <c r="D11983" s="78"/>
      <c r="E11983" s="79"/>
    </row>
    <row r="11984" spans="4:5" ht="11.25" customHeight="1">
      <c r="D11984" s="78"/>
      <c r="E11984" s="79"/>
    </row>
    <row r="11985" spans="4:5" ht="11.25" customHeight="1">
      <c r="D11985" s="78"/>
      <c r="E11985" s="79"/>
    </row>
    <row r="11986" spans="4:5" ht="11.25" customHeight="1">
      <c r="D11986" s="78"/>
      <c r="E11986" s="79"/>
    </row>
    <row r="11987" spans="4:5" ht="11.25" customHeight="1">
      <c r="D11987" s="78"/>
      <c r="E11987" s="79"/>
    </row>
    <row r="11988" spans="4:5" ht="11.25" customHeight="1">
      <c r="D11988" s="78"/>
      <c r="E11988" s="79"/>
    </row>
    <row r="11989" spans="4:5" ht="11.25" customHeight="1">
      <c r="D11989" s="78"/>
      <c r="E11989" s="79"/>
    </row>
    <row r="11990" spans="4:5" ht="11.25" customHeight="1">
      <c r="D11990" s="78"/>
      <c r="E11990" s="79"/>
    </row>
    <row r="11991" spans="4:5" ht="11.25" customHeight="1">
      <c r="D11991" s="78"/>
      <c r="E11991" s="79"/>
    </row>
    <row r="11992" spans="4:5" ht="11.25" customHeight="1">
      <c r="D11992" s="78"/>
      <c r="E11992" s="79"/>
    </row>
    <row r="11993" spans="4:5" ht="11.25" customHeight="1">
      <c r="D11993" s="78"/>
      <c r="E11993" s="79"/>
    </row>
    <row r="11994" spans="4:5" ht="11.25" customHeight="1">
      <c r="D11994" s="78"/>
      <c r="E11994" s="79"/>
    </row>
    <row r="11995" spans="4:5" ht="11.25" customHeight="1">
      <c r="D11995" s="78"/>
      <c r="E11995" s="79"/>
    </row>
    <row r="11996" spans="4:5" ht="11.25" customHeight="1">
      <c r="D11996" s="78"/>
      <c r="E11996" s="79"/>
    </row>
    <row r="11997" spans="4:5" ht="11.25" customHeight="1">
      <c r="D11997" s="78"/>
      <c r="E11997" s="79"/>
    </row>
    <row r="11998" spans="4:5" ht="11.25" customHeight="1">
      <c r="D11998" s="78"/>
      <c r="E11998" s="79"/>
    </row>
    <row r="11999" spans="4:5" ht="11.25" customHeight="1">
      <c r="D11999" s="78"/>
      <c r="E11999" s="79"/>
    </row>
    <row r="12000" spans="4:5" ht="11.25" customHeight="1">
      <c r="D12000" s="78"/>
      <c r="E12000" s="79"/>
    </row>
    <row r="12001" spans="4:5" ht="11.25" customHeight="1">
      <c r="D12001" s="78"/>
      <c r="E12001" s="79"/>
    </row>
    <row r="12002" spans="4:5" ht="11.25" customHeight="1">
      <c r="D12002" s="78"/>
      <c r="E12002" s="79"/>
    </row>
    <row r="12003" spans="4:5" ht="11.25" customHeight="1">
      <c r="D12003" s="78"/>
      <c r="E12003" s="79"/>
    </row>
    <row r="12004" spans="4:5" ht="11.25" customHeight="1">
      <c r="D12004" s="78"/>
      <c r="E12004" s="79"/>
    </row>
    <row r="12005" spans="4:5" ht="11.25" customHeight="1">
      <c r="D12005" s="78"/>
      <c r="E12005" s="79"/>
    </row>
    <row r="12006" spans="4:5" ht="11.25" customHeight="1">
      <c r="D12006" s="78"/>
      <c r="E12006" s="79"/>
    </row>
    <row r="12007" spans="4:5" ht="11.25" customHeight="1">
      <c r="D12007" s="78"/>
      <c r="E12007" s="79"/>
    </row>
    <row r="12008" spans="4:5" ht="11.25" customHeight="1">
      <c r="D12008" s="78"/>
      <c r="E12008" s="79"/>
    </row>
    <row r="12009" spans="4:5" ht="11.25" customHeight="1">
      <c r="D12009" s="78"/>
      <c r="E12009" s="79"/>
    </row>
    <row r="12010" spans="4:5" ht="11.25" customHeight="1">
      <c r="D12010" s="78"/>
      <c r="E12010" s="79"/>
    </row>
    <row r="12011" spans="4:5" ht="11.25" customHeight="1">
      <c r="D12011" s="78"/>
      <c r="E12011" s="79"/>
    </row>
    <row r="12012" spans="4:5" ht="11.25" customHeight="1">
      <c r="D12012" s="78"/>
      <c r="E12012" s="79"/>
    </row>
    <row r="12013" spans="4:5" ht="11.25" customHeight="1">
      <c r="D12013" s="78"/>
      <c r="E12013" s="79"/>
    </row>
    <row r="12014" spans="4:5" ht="11.25" customHeight="1">
      <c r="D12014" s="78"/>
      <c r="E12014" s="79"/>
    </row>
    <row r="12015" spans="4:5" ht="11.25" customHeight="1">
      <c r="D12015" s="78"/>
      <c r="E12015" s="79"/>
    </row>
    <row r="12016" spans="4:5" ht="11.25" customHeight="1">
      <c r="D12016" s="78"/>
      <c r="E12016" s="79"/>
    </row>
    <row r="12017" spans="4:5" ht="11.25" customHeight="1">
      <c r="D12017" s="78"/>
      <c r="E12017" s="79"/>
    </row>
    <row r="12018" spans="4:5" ht="11.25" customHeight="1">
      <c r="D12018" s="78"/>
      <c r="E12018" s="79"/>
    </row>
    <row r="12019" spans="4:5" ht="11.25" customHeight="1">
      <c r="D12019" s="78"/>
      <c r="E12019" s="79"/>
    </row>
    <row r="12020" spans="4:5" ht="11.25" customHeight="1">
      <c r="D12020" s="78"/>
      <c r="E12020" s="79"/>
    </row>
    <row r="12021" spans="4:5" ht="11.25" customHeight="1">
      <c r="D12021" s="78"/>
      <c r="E12021" s="79"/>
    </row>
    <row r="12022" spans="4:5" ht="11.25" customHeight="1">
      <c r="D12022" s="78"/>
      <c r="E12022" s="79"/>
    </row>
    <row r="12023" spans="4:5" ht="11.25" customHeight="1">
      <c r="D12023" s="78"/>
      <c r="E12023" s="79"/>
    </row>
    <row r="12024" spans="4:5" ht="11.25" customHeight="1">
      <c r="D12024" s="78"/>
      <c r="E12024" s="79"/>
    </row>
    <row r="12025" spans="4:5" ht="11.25" customHeight="1">
      <c r="D12025" s="78"/>
      <c r="E12025" s="79"/>
    </row>
    <row r="12026" spans="4:5" ht="11.25" customHeight="1">
      <c r="D12026" s="78"/>
      <c r="E12026" s="79"/>
    </row>
    <row r="12027" spans="4:5" ht="11.25" customHeight="1">
      <c r="D12027" s="78"/>
      <c r="E12027" s="79"/>
    </row>
    <row r="12028" spans="4:5" ht="11.25" customHeight="1">
      <c r="D12028" s="78"/>
      <c r="E12028" s="79"/>
    </row>
    <row r="12029" spans="4:5" ht="11.25" customHeight="1">
      <c r="D12029" s="78"/>
      <c r="E12029" s="79"/>
    </row>
    <row r="12030" spans="4:5" ht="11.25" customHeight="1">
      <c r="D12030" s="78"/>
      <c r="E12030" s="79"/>
    </row>
    <row r="12031" spans="4:5" ht="11.25" customHeight="1">
      <c r="D12031" s="78"/>
      <c r="E12031" s="79"/>
    </row>
    <row r="12032" spans="4:5" ht="11.25" customHeight="1">
      <c r="D12032" s="78"/>
      <c r="E12032" s="79"/>
    </row>
    <row r="12033" spans="4:5" ht="11.25" customHeight="1">
      <c r="D12033" s="78"/>
      <c r="E12033" s="79"/>
    </row>
    <row r="12034" spans="4:5" ht="11.25" customHeight="1">
      <c r="D12034" s="78"/>
      <c r="E12034" s="79"/>
    </row>
    <row r="12035" spans="4:5" ht="11.25" customHeight="1">
      <c r="D12035" s="78"/>
      <c r="E12035" s="79"/>
    </row>
    <row r="12036" spans="4:5" ht="11.25" customHeight="1">
      <c r="D12036" s="78"/>
      <c r="E12036" s="79"/>
    </row>
    <row r="12037" spans="4:5" ht="11.25" customHeight="1">
      <c r="D12037" s="78"/>
      <c r="E12037" s="79"/>
    </row>
    <row r="12038" spans="4:5" ht="11.25" customHeight="1">
      <c r="D12038" s="78"/>
      <c r="E12038" s="79"/>
    </row>
    <row r="12039" spans="4:5" ht="11.25" customHeight="1">
      <c r="D12039" s="78"/>
      <c r="E12039" s="79"/>
    </row>
    <row r="12040" spans="4:5" ht="11.25" customHeight="1">
      <c r="D12040" s="78"/>
      <c r="E12040" s="79"/>
    </row>
    <row r="12041" spans="4:5" ht="11.25" customHeight="1">
      <c r="D12041" s="78"/>
      <c r="E12041" s="79"/>
    </row>
    <row r="12042" spans="4:5" ht="11.25" customHeight="1">
      <c r="D12042" s="78"/>
      <c r="E12042" s="79"/>
    </row>
    <row r="12043" spans="4:5" ht="11.25" customHeight="1">
      <c r="D12043" s="78"/>
      <c r="E12043" s="79"/>
    </row>
    <row r="12044" spans="4:5" ht="11.25" customHeight="1">
      <c r="D12044" s="78"/>
      <c r="E12044" s="79"/>
    </row>
    <row r="12045" spans="4:5" ht="11.25" customHeight="1">
      <c r="D12045" s="78"/>
      <c r="E12045" s="79"/>
    </row>
    <row r="12046" spans="4:5" ht="11.25" customHeight="1">
      <c r="D12046" s="78"/>
      <c r="E12046" s="79"/>
    </row>
    <row r="12047" spans="4:5" ht="11.25" customHeight="1">
      <c r="D12047" s="78"/>
      <c r="E12047" s="79"/>
    </row>
    <row r="12048" spans="4:5" ht="11.25" customHeight="1">
      <c r="D12048" s="78"/>
      <c r="E12048" s="79"/>
    </row>
    <row r="12049" spans="4:5" ht="11.25" customHeight="1">
      <c r="D12049" s="78"/>
      <c r="E12049" s="79"/>
    </row>
    <row r="12050" spans="4:5" ht="11.25" customHeight="1">
      <c r="D12050" s="78"/>
      <c r="E12050" s="79"/>
    </row>
    <row r="12051" spans="4:5" ht="11.25" customHeight="1">
      <c r="D12051" s="78"/>
      <c r="E12051" s="79"/>
    </row>
    <row r="12052" spans="4:5" ht="11.25" customHeight="1">
      <c r="D12052" s="78"/>
      <c r="E12052" s="79"/>
    </row>
    <row r="12053" spans="4:5" ht="11.25" customHeight="1">
      <c r="D12053" s="78"/>
      <c r="E12053" s="79"/>
    </row>
    <row r="12054" spans="4:5" ht="11.25" customHeight="1">
      <c r="D12054" s="78"/>
      <c r="E12054" s="79"/>
    </row>
    <row r="12055" spans="4:5" ht="11.25" customHeight="1">
      <c r="D12055" s="78"/>
      <c r="E12055" s="79"/>
    </row>
    <row r="12056" spans="4:5" ht="11.25" customHeight="1">
      <c r="D12056" s="78"/>
      <c r="E12056" s="79"/>
    </row>
    <row r="12057" spans="4:5" ht="11.25" customHeight="1">
      <c r="D12057" s="78"/>
      <c r="E12057" s="79"/>
    </row>
    <row r="12058" spans="4:5" ht="11.25" customHeight="1">
      <c r="D12058" s="78"/>
      <c r="E12058" s="79"/>
    </row>
    <row r="12059" spans="4:5" ht="11.25" customHeight="1">
      <c r="D12059" s="78"/>
      <c r="E12059" s="79"/>
    </row>
    <row r="12060" spans="4:5" ht="11.25" customHeight="1">
      <c r="D12060" s="78"/>
      <c r="E12060" s="79"/>
    </row>
    <row r="12061" spans="4:5" ht="11.25" customHeight="1">
      <c r="D12061" s="78"/>
      <c r="E12061" s="79"/>
    </row>
    <row r="12062" spans="4:5" ht="11.25" customHeight="1">
      <c r="D12062" s="78"/>
      <c r="E12062" s="79"/>
    </row>
    <row r="12063" spans="4:5" ht="11.25" customHeight="1">
      <c r="D12063" s="78"/>
      <c r="E12063" s="79"/>
    </row>
    <row r="12064" spans="4:5" ht="11.25" customHeight="1">
      <c r="D12064" s="78"/>
      <c r="E12064" s="79"/>
    </row>
    <row r="12065" spans="4:5" ht="11.25" customHeight="1">
      <c r="D12065" s="78"/>
      <c r="E12065" s="79"/>
    </row>
    <row r="12066" spans="4:5" ht="11.25" customHeight="1">
      <c r="D12066" s="78"/>
      <c r="E12066" s="79"/>
    </row>
    <row r="12067" spans="4:5" ht="11.25" customHeight="1">
      <c r="D12067" s="78"/>
      <c r="E12067" s="79"/>
    </row>
    <row r="12068" spans="4:5" ht="11.25" customHeight="1">
      <c r="D12068" s="78"/>
      <c r="E12068" s="79"/>
    </row>
    <row r="12069" spans="4:5" ht="11.25" customHeight="1">
      <c r="D12069" s="78"/>
      <c r="E12069" s="79"/>
    </row>
    <row r="12070" spans="4:5" ht="11.25" customHeight="1">
      <c r="D12070" s="78"/>
      <c r="E12070" s="79"/>
    </row>
    <row r="12071" spans="4:5" ht="11.25" customHeight="1">
      <c r="D12071" s="78"/>
      <c r="E12071" s="79"/>
    </row>
    <row r="12072" spans="4:5" ht="11.25" customHeight="1">
      <c r="D12072" s="78"/>
      <c r="E12072" s="79"/>
    </row>
    <row r="12073" spans="4:5" ht="11.25" customHeight="1">
      <c r="D12073" s="78"/>
      <c r="E12073" s="79"/>
    </row>
    <row r="12074" spans="4:5" ht="11.25" customHeight="1">
      <c r="D12074" s="78"/>
      <c r="E12074" s="79"/>
    </row>
    <row r="12075" spans="4:5" ht="11.25" customHeight="1">
      <c r="D12075" s="78"/>
      <c r="E12075" s="79"/>
    </row>
    <row r="12076" spans="4:5" ht="11.25" customHeight="1">
      <c r="D12076" s="78"/>
      <c r="E12076" s="79"/>
    </row>
    <row r="12077" spans="4:5" ht="11.25" customHeight="1">
      <c r="D12077" s="78"/>
      <c r="E12077" s="79"/>
    </row>
    <row r="12078" spans="4:5" ht="11.25" customHeight="1">
      <c r="D12078" s="78"/>
      <c r="E12078" s="79"/>
    </row>
    <row r="12079" spans="4:5" ht="11.25" customHeight="1">
      <c r="D12079" s="78"/>
      <c r="E12079" s="79"/>
    </row>
    <row r="12080" spans="4:5" ht="11.25" customHeight="1">
      <c r="D12080" s="78"/>
      <c r="E12080" s="79"/>
    </row>
    <row r="12081" spans="4:5" ht="11.25" customHeight="1">
      <c r="D12081" s="78"/>
      <c r="E12081" s="79"/>
    </row>
    <row r="12082" spans="4:5" ht="11.25" customHeight="1">
      <c r="D12082" s="78"/>
      <c r="E12082" s="79"/>
    </row>
    <row r="12083" spans="4:5" ht="11.25" customHeight="1">
      <c r="D12083" s="78"/>
      <c r="E12083" s="79"/>
    </row>
    <row r="12084" spans="4:5" ht="11.25" customHeight="1">
      <c r="D12084" s="78"/>
      <c r="E12084" s="79"/>
    </row>
    <row r="12085" spans="4:5" ht="11.25" customHeight="1">
      <c r="D12085" s="78"/>
      <c r="E12085" s="79"/>
    </row>
    <row r="12086" spans="4:5" ht="11.25" customHeight="1">
      <c r="D12086" s="78"/>
      <c r="E12086" s="79"/>
    </row>
    <row r="12087" spans="4:5" ht="11.25" customHeight="1">
      <c r="D12087" s="78"/>
      <c r="E12087" s="79"/>
    </row>
    <row r="12088" spans="4:5" ht="11.25" customHeight="1">
      <c r="D12088" s="78"/>
      <c r="E12088" s="79"/>
    </row>
    <row r="12089" spans="4:5" ht="11.25" customHeight="1">
      <c r="D12089" s="78"/>
      <c r="E12089" s="79"/>
    </row>
    <row r="12090" spans="4:5" ht="11.25" customHeight="1">
      <c r="D12090" s="78"/>
      <c r="E12090" s="79"/>
    </row>
    <row r="12091" spans="4:5" ht="11.25" customHeight="1">
      <c r="D12091" s="78"/>
      <c r="E12091" s="79"/>
    </row>
    <row r="12092" spans="4:5" ht="11.25" customHeight="1">
      <c r="D12092" s="78"/>
      <c r="E12092" s="79"/>
    </row>
    <row r="12093" spans="4:5" ht="11.25" customHeight="1">
      <c r="D12093" s="78"/>
      <c r="E12093" s="79"/>
    </row>
    <row r="12094" spans="4:5" ht="11.25" customHeight="1">
      <c r="D12094" s="78"/>
      <c r="E12094" s="79"/>
    </row>
    <row r="12095" spans="4:5" ht="11.25" customHeight="1">
      <c r="D12095" s="78"/>
      <c r="E12095" s="79"/>
    </row>
    <row r="12096" spans="4:5" ht="11.25" customHeight="1">
      <c r="D12096" s="78"/>
      <c r="E12096" s="79"/>
    </row>
    <row r="12097" spans="4:5" ht="11.25" customHeight="1">
      <c r="D12097" s="78"/>
      <c r="E12097" s="79"/>
    </row>
    <row r="12098" spans="4:5" ht="11.25" customHeight="1">
      <c r="D12098" s="78"/>
      <c r="E12098" s="79"/>
    </row>
    <row r="12099" spans="4:5" ht="11.25" customHeight="1">
      <c r="D12099" s="78"/>
      <c r="E12099" s="79"/>
    </row>
    <row r="12100" spans="4:5" ht="11.25" customHeight="1">
      <c r="D12100" s="78"/>
      <c r="E12100" s="79"/>
    </row>
    <row r="12101" spans="4:5" ht="11.25" customHeight="1">
      <c r="D12101" s="78"/>
      <c r="E12101" s="79"/>
    </row>
    <row r="12102" spans="4:5" ht="11.25" customHeight="1">
      <c r="D12102" s="78"/>
      <c r="E12102" s="79"/>
    </row>
    <row r="12103" spans="4:5" ht="11.25" customHeight="1">
      <c r="D12103" s="78"/>
      <c r="E12103" s="79"/>
    </row>
    <row r="12104" spans="4:5" ht="11.25" customHeight="1">
      <c r="D12104" s="78"/>
      <c r="E12104" s="79"/>
    </row>
    <row r="12105" spans="4:5" ht="11.25" customHeight="1">
      <c r="D12105" s="78"/>
      <c r="E12105" s="79"/>
    </row>
    <row r="12106" spans="4:5" ht="11.25" customHeight="1">
      <c r="D12106" s="78"/>
      <c r="E12106" s="79"/>
    </row>
    <row r="12107" spans="4:5" ht="11.25" customHeight="1">
      <c r="D12107" s="78"/>
      <c r="E12107" s="79"/>
    </row>
    <row r="12108" spans="4:5" ht="11.25" customHeight="1">
      <c r="D12108" s="78"/>
      <c r="E12108" s="79"/>
    </row>
    <row r="12109" spans="4:5" ht="11.25" customHeight="1">
      <c r="D12109" s="78"/>
      <c r="E12109" s="79"/>
    </row>
    <row r="12110" spans="4:5" ht="11.25" customHeight="1">
      <c r="D12110" s="78"/>
      <c r="E12110" s="79"/>
    </row>
    <row r="12111" spans="4:5" ht="11.25" customHeight="1">
      <c r="D12111" s="78"/>
      <c r="E12111" s="79"/>
    </row>
    <row r="12112" spans="4:5" ht="11.25" customHeight="1">
      <c r="D12112" s="78"/>
      <c r="E12112" s="79"/>
    </row>
    <row r="12113" spans="4:5" ht="11.25" customHeight="1">
      <c r="D12113" s="78"/>
      <c r="E12113" s="79"/>
    </row>
    <row r="12114" spans="4:5" ht="11.25" customHeight="1">
      <c r="D12114" s="78"/>
      <c r="E12114" s="79"/>
    </row>
    <row r="12115" spans="4:5" ht="11.25" customHeight="1">
      <c r="D12115" s="78"/>
      <c r="E12115" s="79"/>
    </row>
    <row r="12116" spans="4:5" ht="11.25" customHeight="1">
      <c r="D12116" s="78"/>
      <c r="E12116" s="79"/>
    </row>
    <row r="12117" spans="4:5" ht="11.25" customHeight="1">
      <c r="D12117" s="78"/>
      <c r="E12117" s="79"/>
    </row>
    <row r="12118" spans="4:5" ht="11.25" customHeight="1">
      <c r="D12118" s="78"/>
      <c r="E12118" s="79"/>
    </row>
    <row r="12119" spans="4:5" ht="11.25" customHeight="1">
      <c r="D12119" s="78"/>
      <c r="E12119" s="79"/>
    </row>
    <row r="12120" spans="4:5" ht="11.25" customHeight="1">
      <c r="D12120" s="78"/>
      <c r="E12120" s="79"/>
    </row>
    <row r="12121" spans="4:5" ht="11.25" customHeight="1">
      <c r="D12121" s="78"/>
      <c r="E12121" s="79"/>
    </row>
    <row r="12122" spans="4:5" ht="11.25" customHeight="1">
      <c r="D12122" s="78"/>
      <c r="E12122" s="79"/>
    </row>
    <row r="12123" spans="4:5" ht="11.25" customHeight="1">
      <c r="D12123" s="78"/>
      <c r="E12123" s="79"/>
    </row>
    <row r="12124" spans="4:5" ht="11.25" customHeight="1">
      <c r="D12124" s="78"/>
      <c r="E12124" s="79"/>
    </row>
    <row r="12125" spans="4:5" ht="11.25" customHeight="1">
      <c r="D12125" s="78"/>
      <c r="E12125" s="79"/>
    </row>
    <row r="12126" spans="4:5" ht="11.25" customHeight="1">
      <c r="D12126" s="78"/>
      <c r="E12126" s="79"/>
    </row>
    <row r="12127" spans="4:5" ht="11.25" customHeight="1">
      <c r="D12127" s="78"/>
      <c r="E12127" s="79"/>
    </row>
    <row r="12128" spans="4:5" ht="11.25" customHeight="1">
      <c r="D12128" s="78"/>
      <c r="E12128" s="79"/>
    </row>
    <row r="12129" spans="4:5" ht="11.25" customHeight="1">
      <c r="D12129" s="78"/>
      <c r="E12129" s="79"/>
    </row>
    <row r="12130" spans="4:5" ht="11.25" customHeight="1">
      <c r="D12130" s="78"/>
      <c r="E12130" s="79"/>
    </row>
    <row r="12131" spans="4:5" ht="11.25" customHeight="1">
      <c r="D12131" s="78"/>
      <c r="E12131" s="79"/>
    </row>
    <row r="12132" spans="4:5" ht="11.25" customHeight="1">
      <c r="D12132" s="78"/>
      <c r="E12132" s="79"/>
    </row>
    <row r="12133" spans="4:5" ht="11.25" customHeight="1">
      <c r="D12133" s="78"/>
      <c r="E12133" s="79"/>
    </row>
    <row r="12134" spans="4:5" ht="11.25" customHeight="1">
      <c r="D12134" s="78"/>
      <c r="E12134" s="79"/>
    </row>
    <row r="12135" spans="4:5" ht="11.25" customHeight="1">
      <c r="D12135" s="78"/>
      <c r="E12135" s="79"/>
    </row>
    <row r="12136" spans="4:5" ht="11.25" customHeight="1">
      <c r="D12136" s="78"/>
      <c r="E12136" s="79"/>
    </row>
    <row r="12137" spans="4:5" ht="11.25" customHeight="1">
      <c r="D12137" s="78"/>
      <c r="E12137" s="79"/>
    </row>
    <row r="12138" spans="4:5" ht="11.25" customHeight="1">
      <c r="D12138" s="78"/>
      <c r="E12138" s="79"/>
    </row>
    <row r="12139" spans="4:5" ht="11.25" customHeight="1">
      <c r="D12139" s="78"/>
      <c r="E12139" s="79"/>
    </row>
    <row r="12140" spans="4:5" ht="11.25" customHeight="1">
      <c r="D12140" s="78"/>
      <c r="E12140" s="79"/>
    </row>
    <row r="12141" spans="4:5" ht="11.25" customHeight="1">
      <c r="D12141" s="78"/>
      <c r="E12141" s="79"/>
    </row>
    <row r="12142" spans="4:5" ht="11.25" customHeight="1">
      <c r="D12142" s="78"/>
      <c r="E12142" s="79"/>
    </row>
    <row r="12143" spans="4:5" ht="11.25" customHeight="1">
      <c r="D12143" s="78"/>
      <c r="E12143" s="79"/>
    </row>
    <row r="12144" spans="4:5" ht="11.25" customHeight="1">
      <c r="D12144" s="78"/>
      <c r="E12144" s="79"/>
    </row>
    <row r="12145" spans="4:5" ht="11.25" customHeight="1">
      <c r="D12145" s="78"/>
      <c r="E12145" s="79"/>
    </row>
    <row r="12146" spans="4:5" ht="11.25" customHeight="1">
      <c r="D12146" s="78"/>
      <c r="E12146" s="79"/>
    </row>
    <row r="12147" spans="4:5" ht="11.25" customHeight="1">
      <c r="D12147" s="78"/>
      <c r="E12147" s="79"/>
    </row>
    <row r="12148" spans="4:5" ht="11.25" customHeight="1">
      <c r="D12148" s="78"/>
      <c r="E12148" s="79"/>
    </row>
    <row r="12149" spans="4:5" ht="11.25" customHeight="1">
      <c r="D12149" s="78"/>
      <c r="E12149" s="79"/>
    </row>
    <row r="12150" spans="4:5" ht="11.25" customHeight="1">
      <c r="D12150" s="78"/>
      <c r="E12150" s="79"/>
    </row>
    <row r="12151" spans="4:5" ht="11.25" customHeight="1">
      <c r="D12151" s="78"/>
      <c r="E12151" s="79"/>
    </row>
    <row r="12152" spans="4:5" ht="11.25" customHeight="1">
      <c r="D12152" s="78"/>
      <c r="E12152" s="79"/>
    </row>
    <row r="12153" spans="4:5" ht="11.25" customHeight="1">
      <c r="D12153" s="78"/>
      <c r="E12153" s="79"/>
    </row>
    <row r="12154" spans="4:5" ht="11.25" customHeight="1">
      <c r="D12154" s="78"/>
      <c r="E12154" s="79"/>
    </row>
    <row r="12155" spans="4:5" ht="11.25" customHeight="1">
      <c r="D12155" s="78"/>
      <c r="E12155" s="79"/>
    </row>
    <row r="12156" spans="4:5" ht="11.25" customHeight="1">
      <c r="D12156" s="78"/>
      <c r="E12156" s="79"/>
    </row>
    <row r="12157" spans="4:5" ht="11.25" customHeight="1">
      <c r="D12157" s="78"/>
      <c r="E12157" s="79"/>
    </row>
    <row r="12158" spans="4:5" ht="11.25" customHeight="1">
      <c r="D12158" s="78"/>
      <c r="E12158" s="79"/>
    </row>
    <row r="12159" spans="4:5" ht="11.25" customHeight="1">
      <c r="D12159" s="78"/>
      <c r="E12159" s="79"/>
    </row>
    <row r="12160" spans="4:5" ht="11.25" customHeight="1">
      <c r="D12160" s="78"/>
      <c r="E12160" s="79"/>
    </row>
    <row r="12161" spans="4:5" ht="11.25" customHeight="1">
      <c r="D12161" s="78"/>
      <c r="E12161" s="79"/>
    </row>
    <row r="12162" spans="4:5" ht="11.25" customHeight="1">
      <c r="D12162" s="78"/>
      <c r="E12162" s="79"/>
    </row>
    <row r="12163" spans="4:5" ht="11.25" customHeight="1">
      <c r="D12163" s="78"/>
      <c r="E12163" s="79"/>
    </row>
    <row r="12164" spans="4:5" ht="11.25" customHeight="1">
      <c r="D12164" s="78"/>
      <c r="E12164" s="79"/>
    </row>
    <row r="12165" spans="4:5" ht="11.25" customHeight="1">
      <c r="D12165" s="78"/>
      <c r="E12165" s="79"/>
    </row>
    <row r="12166" spans="4:5" ht="11.25" customHeight="1">
      <c r="D12166" s="78"/>
      <c r="E12166" s="79"/>
    </row>
    <row r="12167" spans="4:5" ht="11.25" customHeight="1">
      <c r="D12167" s="78"/>
      <c r="E12167" s="79"/>
    </row>
    <row r="12168" spans="4:5" ht="11.25" customHeight="1">
      <c r="D12168" s="78"/>
      <c r="E12168" s="79"/>
    </row>
    <row r="12169" spans="4:5" ht="11.25" customHeight="1">
      <c r="D12169" s="78"/>
      <c r="E12169" s="79"/>
    </row>
    <row r="12170" spans="4:5" ht="11.25" customHeight="1">
      <c r="D12170" s="78"/>
      <c r="E12170" s="79"/>
    </row>
    <row r="12171" spans="4:5" ht="11.25" customHeight="1">
      <c r="D12171" s="78"/>
      <c r="E12171" s="79"/>
    </row>
    <row r="12172" spans="4:5" ht="11.25" customHeight="1">
      <c r="D12172" s="78"/>
      <c r="E12172" s="79"/>
    </row>
    <row r="12173" spans="4:5" ht="11.25" customHeight="1">
      <c r="D12173" s="78"/>
      <c r="E12173" s="79"/>
    </row>
    <row r="12174" spans="4:5" ht="11.25" customHeight="1">
      <c r="D12174" s="78"/>
      <c r="E12174" s="79"/>
    </row>
    <row r="12175" spans="4:5" ht="11.25" customHeight="1">
      <c r="D12175" s="78"/>
      <c r="E12175" s="79"/>
    </row>
    <row r="12176" spans="4:5" ht="11.25" customHeight="1">
      <c r="D12176" s="78"/>
      <c r="E12176" s="79"/>
    </row>
    <row r="12177" spans="4:5" ht="11.25" customHeight="1">
      <c r="D12177" s="78"/>
      <c r="E12177" s="79"/>
    </row>
    <row r="12178" spans="4:5" ht="11.25" customHeight="1">
      <c r="D12178" s="78"/>
      <c r="E12178" s="79"/>
    </row>
    <row r="12179" spans="4:5" ht="11.25" customHeight="1">
      <c r="D12179" s="78"/>
      <c r="E12179" s="79"/>
    </row>
    <row r="12180" spans="4:5" ht="11.25" customHeight="1">
      <c r="D12180" s="78"/>
      <c r="E12180" s="79"/>
    </row>
    <row r="12181" spans="4:5" ht="11.25" customHeight="1">
      <c r="D12181" s="78"/>
      <c r="E12181" s="79"/>
    </row>
    <row r="12182" spans="4:5" ht="11.25" customHeight="1">
      <c r="D12182" s="78"/>
      <c r="E12182" s="79"/>
    </row>
    <row r="12183" spans="4:5" ht="11.25" customHeight="1">
      <c r="D12183" s="78"/>
      <c r="E12183" s="79"/>
    </row>
    <row r="12184" spans="4:5" ht="11.25" customHeight="1">
      <c r="D12184" s="78"/>
      <c r="E12184" s="79"/>
    </row>
    <row r="12185" spans="4:5" ht="11.25" customHeight="1">
      <c r="D12185" s="78"/>
      <c r="E12185" s="79"/>
    </row>
    <row r="12186" spans="4:5" ht="11.25" customHeight="1">
      <c r="D12186" s="78"/>
      <c r="E12186" s="79"/>
    </row>
    <row r="12187" spans="4:5" ht="11.25" customHeight="1">
      <c r="D12187" s="78"/>
      <c r="E12187" s="79"/>
    </row>
    <row r="12188" spans="4:5" ht="11.25" customHeight="1">
      <c r="D12188" s="78"/>
      <c r="E12188" s="79"/>
    </row>
    <row r="12189" spans="4:5" ht="11.25" customHeight="1">
      <c r="D12189" s="78"/>
      <c r="E12189" s="79"/>
    </row>
    <row r="12190" spans="4:5" ht="11.25" customHeight="1">
      <c r="D12190" s="78"/>
      <c r="E12190" s="79"/>
    </row>
    <row r="12191" spans="4:5" ht="11.25" customHeight="1">
      <c r="D12191" s="78"/>
      <c r="E12191" s="79"/>
    </row>
    <row r="12192" spans="4:5" ht="11.25" customHeight="1">
      <c r="D12192" s="78"/>
      <c r="E12192" s="79"/>
    </row>
    <row r="12193" spans="4:5" ht="11.25" customHeight="1">
      <c r="D12193" s="78"/>
      <c r="E12193" s="79"/>
    </row>
    <row r="12194" spans="4:5" ht="11.25" customHeight="1">
      <c r="D12194" s="78"/>
      <c r="E12194" s="79"/>
    </row>
    <row r="12195" spans="4:5" ht="11.25" customHeight="1">
      <c r="D12195" s="78"/>
      <c r="E12195" s="79"/>
    </row>
    <row r="12196" spans="4:5" ht="11.25" customHeight="1">
      <c r="D12196" s="78"/>
      <c r="E12196" s="79"/>
    </row>
    <row r="12197" spans="4:5" ht="11.25" customHeight="1">
      <c r="D12197" s="78"/>
      <c r="E12197" s="79"/>
    </row>
    <row r="12198" spans="4:5" ht="11.25" customHeight="1">
      <c r="D12198" s="78"/>
      <c r="E12198" s="79"/>
    </row>
    <row r="12199" spans="4:5" ht="11.25" customHeight="1">
      <c r="D12199" s="78"/>
      <c r="E12199" s="79"/>
    </row>
    <row r="12200" spans="4:5" ht="11.25" customHeight="1">
      <c r="D12200" s="78"/>
      <c r="E12200" s="79"/>
    </row>
    <row r="12201" spans="4:5" ht="11.25" customHeight="1">
      <c r="D12201" s="78"/>
      <c r="E12201" s="79"/>
    </row>
    <row r="12202" spans="4:5" ht="11.25" customHeight="1">
      <c r="D12202" s="78"/>
      <c r="E12202" s="79"/>
    </row>
    <row r="12203" spans="4:5" ht="11.25" customHeight="1">
      <c r="D12203" s="78"/>
      <c r="E12203" s="79"/>
    </row>
    <row r="12204" spans="4:5" ht="11.25" customHeight="1">
      <c r="D12204" s="78"/>
      <c r="E12204" s="79"/>
    </row>
    <row r="12205" spans="4:5" ht="11.25" customHeight="1">
      <c r="D12205" s="78"/>
      <c r="E12205" s="79"/>
    </row>
    <row r="12206" spans="4:5" ht="11.25" customHeight="1">
      <c r="D12206" s="78"/>
      <c r="E12206" s="79"/>
    </row>
    <row r="12207" spans="4:5" ht="11.25" customHeight="1">
      <c r="D12207" s="78"/>
      <c r="E12207" s="79"/>
    </row>
    <row r="12208" spans="4:5" ht="11.25" customHeight="1">
      <c r="D12208" s="78"/>
      <c r="E12208" s="79"/>
    </row>
    <row r="12209" spans="4:5" ht="11.25" customHeight="1">
      <c r="D12209" s="78"/>
      <c r="E12209" s="79"/>
    </row>
    <row r="12210" spans="4:5" ht="11.25" customHeight="1">
      <c r="D12210" s="78"/>
      <c r="E12210" s="79"/>
    </row>
    <row r="12211" spans="4:5" ht="11.25" customHeight="1">
      <c r="D12211" s="78"/>
      <c r="E12211" s="79"/>
    </row>
    <row r="12212" spans="4:5" ht="11.25" customHeight="1">
      <c r="D12212" s="78"/>
      <c r="E12212" s="79"/>
    </row>
    <row r="12213" spans="4:5" ht="11.25" customHeight="1">
      <c r="D12213" s="78"/>
      <c r="E12213" s="79"/>
    </row>
    <row r="12214" spans="4:5" ht="11.25" customHeight="1">
      <c r="D12214" s="78"/>
      <c r="E12214" s="79"/>
    </row>
    <row r="12215" spans="4:5" ht="11.25" customHeight="1">
      <c r="D12215" s="78"/>
      <c r="E12215" s="79"/>
    </row>
    <row r="12216" spans="4:5" ht="11.25" customHeight="1">
      <c r="D12216" s="78"/>
      <c r="E12216" s="79"/>
    </row>
    <row r="12217" spans="4:5" ht="11.25" customHeight="1">
      <c r="D12217" s="78"/>
      <c r="E12217" s="79"/>
    </row>
    <row r="12218" spans="4:5" ht="11.25" customHeight="1">
      <c r="D12218" s="78"/>
      <c r="E12218" s="79"/>
    </row>
    <row r="12219" spans="4:5" ht="11.25" customHeight="1">
      <c r="D12219" s="78"/>
      <c r="E12219" s="79"/>
    </row>
    <row r="12220" spans="4:5" ht="11.25" customHeight="1">
      <c r="D12220" s="78"/>
      <c r="E12220" s="79"/>
    </row>
    <row r="12221" spans="4:5" ht="11.25" customHeight="1">
      <c r="D12221" s="78"/>
      <c r="E12221" s="79"/>
    </row>
    <row r="12222" spans="4:5" ht="11.25" customHeight="1">
      <c r="D12222" s="78"/>
      <c r="E12222" s="79"/>
    </row>
    <row r="12223" spans="4:5" ht="11.25" customHeight="1">
      <c r="D12223" s="78"/>
      <c r="E12223" s="79"/>
    </row>
    <row r="12224" spans="4:5" ht="11.25" customHeight="1">
      <c r="D12224" s="78"/>
      <c r="E12224" s="79"/>
    </row>
    <row r="12225" spans="4:5" ht="11.25" customHeight="1">
      <c r="D12225" s="78"/>
      <c r="E12225" s="79"/>
    </row>
    <row r="12226" spans="4:5" ht="11.25" customHeight="1">
      <c r="D12226" s="78"/>
      <c r="E12226" s="79"/>
    </row>
    <row r="12227" spans="4:5" ht="11.25" customHeight="1">
      <c r="D12227" s="78"/>
      <c r="E12227" s="79"/>
    </row>
    <row r="12228" spans="4:5" ht="11.25" customHeight="1">
      <c r="D12228" s="78"/>
      <c r="E12228" s="79"/>
    </row>
    <row r="12229" spans="4:5" ht="11.25" customHeight="1">
      <c r="D12229" s="78"/>
      <c r="E12229" s="79"/>
    </row>
    <row r="12230" spans="4:5" ht="11.25" customHeight="1">
      <c r="D12230" s="78"/>
      <c r="E12230" s="79"/>
    </row>
    <row r="12231" spans="4:5" ht="11.25" customHeight="1">
      <c r="D12231" s="78"/>
      <c r="E12231" s="79"/>
    </row>
    <row r="12232" spans="4:5" ht="11.25" customHeight="1">
      <c r="D12232" s="78"/>
      <c r="E12232" s="79"/>
    </row>
    <row r="12233" spans="4:5" ht="11.25" customHeight="1">
      <c r="D12233" s="78"/>
      <c r="E12233" s="79"/>
    </row>
    <row r="12234" spans="4:5" ht="11.25" customHeight="1">
      <c r="D12234" s="78"/>
      <c r="E12234" s="79"/>
    </row>
    <row r="12235" spans="4:5" ht="11.25" customHeight="1">
      <c r="D12235" s="78"/>
      <c r="E12235" s="79"/>
    </row>
    <row r="12236" spans="4:5" ht="11.25" customHeight="1">
      <c r="D12236" s="78"/>
      <c r="E12236" s="79"/>
    </row>
    <row r="12237" spans="4:5" ht="11.25" customHeight="1">
      <c r="D12237" s="78"/>
      <c r="E12237" s="79"/>
    </row>
    <row r="12238" spans="4:5" ht="11.25" customHeight="1">
      <c r="D12238" s="78"/>
      <c r="E12238" s="79"/>
    </row>
    <row r="12239" spans="4:5" ht="11.25" customHeight="1">
      <c r="D12239" s="78"/>
      <c r="E12239" s="79"/>
    </row>
    <row r="12240" spans="4:5" ht="11.25" customHeight="1">
      <c r="D12240" s="78"/>
      <c r="E12240" s="79"/>
    </row>
    <row r="12241" spans="4:5" ht="11.25" customHeight="1">
      <c r="D12241" s="78"/>
      <c r="E12241" s="79"/>
    </row>
    <row r="12242" spans="4:5" ht="11.25" customHeight="1">
      <c r="D12242" s="78"/>
      <c r="E12242" s="79"/>
    </row>
    <row r="12243" spans="4:5" ht="11.25" customHeight="1">
      <c r="D12243" s="78"/>
      <c r="E12243" s="79"/>
    </row>
    <row r="12244" spans="4:5" ht="11.25" customHeight="1">
      <c r="D12244" s="78"/>
      <c r="E12244" s="79"/>
    </row>
    <row r="12245" spans="4:5" ht="11.25" customHeight="1">
      <c r="D12245" s="78"/>
      <c r="E12245" s="79"/>
    </row>
    <row r="12246" spans="4:5" ht="11.25" customHeight="1">
      <c r="D12246" s="78"/>
      <c r="E12246" s="79"/>
    </row>
    <row r="12247" spans="4:5" ht="11.25" customHeight="1">
      <c r="D12247" s="78"/>
      <c r="E12247" s="79"/>
    </row>
    <row r="12248" spans="4:5" ht="11.25" customHeight="1">
      <c r="D12248" s="78"/>
      <c r="E12248" s="79"/>
    </row>
    <row r="12249" spans="4:5" ht="11.25" customHeight="1">
      <c r="D12249" s="78"/>
      <c r="E12249" s="79"/>
    </row>
    <row r="12250" spans="4:5" ht="11.25" customHeight="1">
      <c r="D12250" s="78"/>
      <c r="E12250" s="79"/>
    </row>
    <row r="12251" spans="4:5" ht="11.25" customHeight="1">
      <c r="D12251" s="78"/>
      <c r="E12251" s="79"/>
    </row>
    <row r="12252" spans="4:5" ht="11.25" customHeight="1">
      <c r="D12252" s="78"/>
      <c r="E12252" s="79"/>
    </row>
    <row r="12253" spans="4:5" ht="11.25" customHeight="1">
      <c r="D12253" s="78"/>
      <c r="E12253" s="79"/>
    </row>
    <row r="12254" spans="4:5" ht="11.25" customHeight="1">
      <c r="D12254" s="78"/>
      <c r="E12254" s="79"/>
    </row>
    <row r="12255" spans="4:5" ht="11.25" customHeight="1">
      <c r="D12255" s="78"/>
      <c r="E12255" s="79"/>
    </row>
    <row r="12256" spans="4:5" ht="11.25" customHeight="1">
      <c r="D12256" s="78"/>
      <c r="E12256" s="79"/>
    </row>
    <row r="12257" spans="4:5" ht="11.25" customHeight="1">
      <c r="D12257" s="78"/>
      <c r="E12257" s="79"/>
    </row>
    <row r="12258" spans="4:5" ht="11.25" customHeight="1">
      <c r="D12258" s="78"/>
      <c r="E12258" s="79"/>
    </row>
    <row r="12259" spans="4:5" ht="11.25" customHeight="1">
      <c r="D12259" s="78"/>
      <c r="E12259" s="79"/>
    </row>
    <row r="12260" spans="4:5" ht="11.25" customHeight="1">
      <c r="D12260" s="78"/>
      <c r="E12260" s="79"/>
    </row>
    <row r="12261" spans="4:5" ht="11.25" customHeight="1">
      <c r="D12261" s="78"/>
      <c r="E12261" s="79"/>
    </row>
    <row r="12262" spans="4:5" ht="11.25" customHeight="1">
      <c r="D12262" s="78"/>
      <c r="E12262" s="79"/>
    </row>
    <row r="12263" spans="4:5" ht="11.25" customHeight="1">
      <c r="D12263" s="78"/>
      <c r="E12263" s="79"/>
    </row>
    <row r="12264" spans="4:5" ht="11.25" customHeight="1">
      <c r="D12264" s="78"/>
      <c r="E12264" s="79"/>
    </row>
    <row r="12265" spans="4:5" ht="11.25" customHeight="1">
      <c r="D12265" s="78"/>
      <c r="E12265" s="79"/>
    </row>
    <row r="12266" spans="4:5" ht="11.25" customHeight="1">
      <c r="D12266" s="78"/>
      <c r="E12266" s="79"/>
    </row>
    <row r="12267" spans="4:5" ht="11.25" customHeight="1">
      <c r="D12267" s="78"/>
      <c r="E12267" s="79"/>
    </row>
    <row r="12268" spans="4:5" ht="11.25" customHeight="1">
      <c r="D12268" s="78"/>
      <c r="E12268" s="79"/>
    </row>
    <row r="12269" spans="4:5" ht="11.25" customHeight="1">
      <c r="D12269" s="78"/>
      <c r="E12269" s="79"/>
    </row>
    <row r="12270" spans="4:5" ht="11.25" customHeight="1">
      <c r="D12270" s="78"/>
      <c r="E12270" s="79"/>
    </row>
    <row r="12271" spans="4:5" ht="11.25" customHeight="1">
      <c r="D12271" s="78"/>
      <c r="E12271" s="79"/>
    </row>
    <row r="12272" spans="4:5" ht="11.25" customHeight="1">
      <c r="D12272" s="78"/>
      <c r="E12272" s="79"/>
    </row>
    <row r="12273" spans="4:5" ht="11.25" customHeight="1">
      <c r="D12273" s="78"/>
      <c r="E12273" s="79"/>
    </row>
    <row r="12274" spans="4:5" ht="11.25" customHeight="1">
      <c r="D12274" s="78"/>
      <c r="E12274" s="79"/>
    </row>
    <row r="12275" spans="4:5" ht="11.25" customHeight="1">
      <c r="D12275" s="78"/>
      <c r="E12275" s="79"/>
    </row>
    <row r="12276" spans="4:5" ht="11.25" customHeight="1">
      <c r="D12276" s="78"/>
      <c r="E12276" s="79"/>
    </row>
    <row r="12277" spans="4:5" ht="11.25" customHeight="1">
      <c r="D12277" s="78"/>
      <c r="E12277" s="79"/>
    </row>
    <row r="12278" spans="4:5" ht="11.25" customHeight="1">
      <c r="D12278" s="78"/>
      <c r="E12278" s="79"/>
    </row>
    <row r="12279" spans="4:5" ht="11.25" customHeight="1">
      <c r="D12279" s="78"/>
      <c r="E12279" s="79"/>
    </row>
    <row r="12280" spans="4:5" ht="11.25" customHeight="1">
      <c r="D12280" s="78"/>
      <c r="E12280" s="79"/>
    </row>
    <row r="12281" spans="4:5" ht="11.25" customHeight="1">
      <c r="D12281" s="78"/>
      <c r="E12281" s="79"/>
    </row>
    <row r="12282" spans="4:5" ht="11.25" customHeight="1">
      <c r="D12282" s="78"/>
      <c r="E12282" s="79"/>
    </row>
    <row r="12283" spans="4:5" ht="11.25" customHeight="1">
      <c r="D12283" s="78"/>
      <c r="E12283" s="79"/>
    </row>
    <row r="12284" spans="4:5" ht="11.25" customHeight="1">
      <c r="D12284" s="78"/>
      <c r="E12284" s="79"/>
    </row>
    <row r="12285" spans="4:5" ht="11.25" customHeight="1">
      <c r="D12285" s="78"/>
      <c r="E12285" s="79"/>
    </row>
    <row r="12286" spans="4:5" ht="11.25" customHeight="1">
      <c r="D12286" s="78"/>
      <c r="E12286" s="79"/>
    </row>
    <row r="12287" spans="4:5" ht="11.25" customHeight="1">
      <c r="D12287" s="78"/>
      <c r="E12287" s="79"/>
    </row>
    <row r="12288" spans="4:5" ht="11.25" customHeight="1">
      <c r="D12288" s="78"/>
      <c r="E12288" s="79"/>
    </row>
    <row r="12289" spans="4:5" ht="11.25" customHeight="1">
      <c r="D12289" s="78"/>
      <c r="E12289" s="79"/>
    </row>
    <row r="12290" spans="4:5" ht="11.25" customHeight="1">
      <c r="D12290" s="78"/>
      <c r="E12290" s="79"/>
    </row>
    <row r="12291" spans="4:5" ht="11.25" customHeight="1">
      <c r="D12291" s="78"/>
      <c r="E12291" s="79"/>
    </row>
    <row r="12292" spans="4:5" ht="11.25" customHeight="1">
      <c r="D12292" s="78"/>
      <c r="E12292" s="79"/>
    </row>
    <row r="12293" spans="4:5" ht="11.25" customHeight="1">
      <c r="D12293" s="78"/>
      <c r="E12293" s="79"/>
    </row>
    <row r="12294" spans="4:5" ht="11.25" customHeight="1">
      <c r="D12294" s="78"/>
      <c r="E12294" s="79"/>
    </row>
    <row r="12295" spans="4:5" ht="11.25" customHeight="1">
      <c r="D12295" s="78"/>
      <c r="E12295" s="79"/>
    </row>
    <row r="12296" spans="4:5" ht="11.25" customHeight="1">
      <c r="D12296" s="78"/>
      <c r="E12296" s="79"/>
    </row>
    <row r="12297" spans="4:5" ht="11.25" customHeight="1">
      <c r="D12297" s="78"/>
      <c r="E12297" s="79"/>
    </row>
    <row r="12298" spans="4:5" ht="11.25" customHeight="1">
      <c r="D12298" s="78"/>
      <c r="E12298" s="79"/>
    </row>
    <row r="12299" spans="4:5" ht="11.25" customHeight="1">
      <c r="D12299" s="78"/>
      <c r="E12299" s="79"/>
    </row>
    <row r="12300" spans="4:5" ht="11.25" customHeight="1">
      <c r="D12300" s="78"/>
      <c r="E12300" s="79"/>
    </row>
    <row r="12301" spans="4:5" ht="11.25" customHeight="1">
      <c r="D12301" s="78"/>
      <c r="E12301" s="79"/>
    </row>
    <row r="12302" spans="4:5" ht="11.25" customHeight="1">
      <c r="D12302" s="78"/>
      <c r="E12302" s="79"/>
    </row>
    <row r="12303" spans="4:5" ht="11.25" customHeight="1">
      <c r="D12303" s="78"/>
      <c r="E12303" s="79"/>
    </row>
    <row r="12304" spans="4:5" ht="11.25" customHeight="1">
      <c r="D12304" s="78"/>
      <c r="E12304" s="79"/>
    </row>
    <row r="12305" spans="4:5" ht="11.25" customHeight="1">
      <c r="D12305" s="78"/>
      <c r="E12305" s="79"/>
    </row>
    <row r="12306" spans="4:5" ht="11.25" customHeight="1">
      <c r="D12306" s="78"/>
      <c r="E12306" s="79"/>
    </row>
    <row r="12307" spans="4:5" ht="11.25" customHeight="1">
      <c r="D12307" s="78"/>
      <c r="E12307" s="79"/>
    </row>
    <row r="12308" spans="4:5" ht="11.25" customHeight="1">
      <c r="D12308" s="78"/>
      <c r="E12308" s="79"/>
    </row>
    <row r="12309" spans="4:5" ht="11.25" customHeight="1">
      <c r="D12309" s="78"/>
      <c r="E12309" s="79"/>
    </row>
    <row r="12310" spans="4:5" ht="11.25" customHeight="1">
      <c r="D12310" s="78"/>
      <c r="E12310" s="79"/>
    </row>
    <row r="12311" spans="4:5" ht="11.25" customHeight="1">
      <c r="D12311" s="78"/>
      <c r="E12311" s="79"/>
    </row>
    <row r="12312" spans="4:5" ht="11.25" customHeight="1">
      <c r="D12312" s="78"/>
      <c r="E12312" s="79"/>
    </row>
    <row r="12313" spans="4:5" ht="11.25" customHeight="1">
      <c r="D12313" s="78"/>
      <c r="E12313" s="79"/>
    </row>
    <row r="12314" spans="4:5" ht="11.25" customHeight="1">
      <c r="D12314" s="78"/>
      <c r="E12314" s="79"/>
    </row>
    <row r="12315" spans="4:5" ht="11.25" customHeight="1">
      <c r="D12315" s="78"/>
      <c r="E12315" s="79"/>
    </row>
    <row r="12316" spans="4:5" ht="11.25" customHeight="1">
      <c r="D12316" s="78"/>
      <c r="E12316" s="79"/>
    </row>
    <row r="12317" spans="4:5" ht="11.25" customHeight="1">
      <c r="D12317" s="78"/>
      <c r="E12317" s="79"/>
    </row>
    <row r="12318" spans="4:5" ht="11.25" customHeight="1">
      <c r="D12318" s="78"/>
      <c r="E12318" s="79"/>
    </row>
    <row r="12319" spans="4:5" ht="11.25" customHeight="1">
      <c r="D12319" s="78"/>
      <c r="E12319" s="79"/>
    </row>
    <row r="12320" spans="4:5" ht="11.25" customHeight="1">
      <c r="D12320" s="78"/>
      <c r="E12320" s="79"/>
    </row>
    <row r="12321" spans="4:5" ht="11.25" customHeight="1">
      <c r="D12321" s="78"/>
      <c r="E12321" s="79"/>
    </row>
    <row r="12322" spans="4:5" ht="11.25" customHeight="1">
      <c r="D12322" s="78"/>
      <c r="E12322" s="79"/>
    </row>
    <row r="12323" spans="4:5" ht="11.25" customHeight="1">
      <c r="D12323" s="78"/>
      <c r="E12323" s="79"/>
    </row>
    <row r="12324" spans="4:5" ht="11.25" customHeight="1">
      <c r="D12324" s="78"/>
      <c r="E12324" s="79"/>
    </row>
    <row r="12325" spans="4:5" ht="11.25" customHeight="1">
      <c r="D12325" s="78"/>
      <c r="E12325" s="79"/>
    </row>
    <row r="12326" spans="4:5" ht="11.25" customHeight="1">
      <c r="D12326" s="78"/>
      <c r="E12326" s="79"/>
    </row>
    <row r="12327" spans="4:5" ht="11.25" customHeight="1">
      <c r="D12327" s="78"/>
      <c r="E12327" s="79"/>
    </row>
    <row r="12328" spans="4:5" ht="11.25" customHeight="1">
      <c r="D12328" s="78"/>
      <c r="E12328" s="79"/>
    </row>
    <row r="12329" spans="4:5" ht="11.25" customHeight="1">
      <c r="D12329" s="78"/>
      <c r="E12329" s="79"/>
    </row>
    <row r="12330" spans="4:5" ht="11.25" customHeight="1">
      <c r="D12330" s="78"/>
      <c r="E12330" s="79"/>
    </row>
    <row r="12331" spans="4:5" ht="11.25" customHeight="1">
      <c r="D12331" s="78"/>
      <c r="E12331" s="79"/>
    </row>
    <row r="12332" spans="4:5" ht="11.25" customHeight="1">
      <c r="D12332" s="78"/>
      <c r="E12332" s="79"/>
    </row>
    <row r="12333" spans="4:5" ht="11.25" customHeight="1">
      <c r="D12333" s="78"/>
      <c r="E12333" s="79"/>
    </row>
    <row r="12334" spans="4:5" ht="11.25" customHeight="1">
      <c r="D12334" s="78"/>
      <c r="E12334" s="79"/>
    </row>
    <row r="12335" spans="4:5" ht="11.25" customHeight="1">
      <c r="D12335" s="78"/>
      <c r="E12335" s="79"/>
    </row>
    <row r="12336" spans="4:5" ht="11.25" customHeight="1">
      <c r="D12336" s="78"/>
      <c r="E12336" s="79"/>
    </row>
    <row r="12337" spans="4:5" ht="11.25" customHeight="1">
      <c r="D12337" s="78"/>
      <c r="E12337" s="79"/>
    </row>
    <row r="12338" spans="4:5" ht="11.25" customHeight="1">
      <c r="D12338" s="78"/>
      <c r="E12338" s="79"/>
    </row>
    <row r="12339" spans="4:5" ht="11.25" customHeight="1">
      <c r="D12339" s="78"/>
      <c r="E12339" s="79"/>
    </row>
    <row r="12340" spans="4:5" ht="11.25" customHeight="1">
      <c r="D12340" s="78"/>
      <c r="E12340" s="79"/>
    </row>
    <row r="12341" spans="4:5" ht="11.25" customHeight="1">
      <c r="D12341" s="78"/>
      <c r="E12341" s="79"/>
    </row>
    <row r="12342" spans="4:5" ht="11.25" customHeight="1">
      <c r="D12342" s="78"/>
      <c r="E12342" s="79"/>
    </row>
    <row r="12343" spans="4:5" ht="11.25" customHeight="1">
      <c r="D12343" s="78"/>
      <c r="E12343" s="79"/>
    </row>
    <row r="12344" spans="4:5" ht="11.25" customHeight="1">
      <c r="D12344" s="78"/>
      <c r="E12344" s="79"/>
    </row>
    <row r="12345" spans="4:5" ht="11.25" customHeight="1">
      <c r="D12345" s="78"/>
      <c r="E12345" s="79"/>
    </row>
    <row r="12346" spans="4:5" ht="11.25" customHeight="1">
      <c r="D12346" s="78"/>
      <c r="E12346" s="79"/>
    </row>
    <row r="12347" spans="4:5" ht="11.25" customHeight="1">
      <c r="D12347" s="78"/>
      <c r="E12347" s="79"/>
    </row>
    <row r="12348" spans="4:5" ht="11.25" customHeight="1">
      <c r="D12348" s="78"/>
      <c r="E12348" s="79"/>
    </row>
    <row r="12349" spans="4:5" ht="11.25" customHeight="1">
      <c r="D12349" s="78"/>
      <c r="E12349" s="79"/>
    </row>
    <row r="12350" spans="4:5" ht="11.25" customHeight="1">
      <c r="D12350" s="78"/>
      <c r="E12350" s="79"/>
    </row>
    <row r="12351" spans="4:5" ht="11.25" customHeight="1">
      <c r="D12351" s="78"/>
      <c r="E12351" s="79"/>
    </row>
    <row r="12352" spans="4:5" ht="11.25" customHeight="1">
      <c r="D12352" s="78"/>
      <c r="E12352" s="79"/>
    </row>
    <row r="12353" spans="4:5" ht="11.25" customHeight="1">
      <c r="D12353" s="78"/>
      <c r="E12353" s="79"/>
    </row>
    <row r="12354" spans="4:5" ht="11.25" customHeight="1">
      <c r="D12354" s="78"/>
      <c r="E12354" s="79"/>
    </row>
    <row r="12355" spans="4:5" ht="11.25" customHeight="1">
      <c r="D12355" s="78"/>
      <c r="E12355" s="79"/>
    </row>
    <row r="12356" spans="4:5" ht="11.25" customHeight="1">
      <c r="D12356" s="78"/>
      <c r="E12356" s="79"/>
    </row>
    <row r="12357" spans="4:5" ht="11.25" customHeight="1">
      <c r="D12357" s="78"/>
      <c r="E12357" s="79"/>
    </row>
    <row r="12358" spans="4:5" ht="11.25" customHeight="1">
      <c r="D12358" s="78"/>
      <c r="E12358" s="79"/>
    </row>
    <row r="12359" spans="4:5" ht="11.25" customHeight="1">
      <c r="D12359" s="78"/>
      <c r="E12359" s="79"/>
    </row>
    <row r="12360" spans="4:5" ht="11.25" customHeight="1">
      <c r="D12360" s="78"/>
      <c r="E12360" s="79"/>
    </row>
    <row r="12361" spans="4:5" ht="11.25" customHeight="1">
      <c r="D12361" s="78"/>
      <c r="E12361" s="79"/>
    </row>
    <row r="12362" spans="4:5" ht="11.25" customHeight="1">
      <c r="D12362" s="78"/>
      <c r="E12362" s="79"/>
    </row>
    <row r="12363" spans="4:5" ht="11.25" customHeight="1">
      <c r="D12363" s="78"/>
      <c r="E12363" s="79"/>
    </row>
    <row r="12364" spans="4:5" ht="11.25" customHeight="1">
      <c r="D12364" s="78"/>
      <c r="E12364" s="79"/>
    </row>
    <row r="12365" spans="4:5" ht="11.25" customHeight="1">
      <c r="D12365" s="78"/>
      <c r="E12365" s="79"/>
    </row>
    <row r="12366" spans="4:5" ht="11.25" customHeight="1">
      <c r="D12366" s="78"/>
      <c r="E12366" s="79"/>
    </row>
    <row r="12367" spans="4:5" ht="11.25" customHeight="1">
      <c r="D12367" s="78"/>
      <c r="E12367" s="79"/>
    </row>
    <row r="12368" spans="4:5" ht="11.25" customHeight="1">
      <c r="D12368" s="78"/>
      <c r="E12368" s="79"/>
    </row>
    <row r="12369" spans="4:5" ht="11.25" customHeight="1">
      <c r="D12369" s="78"/>
      <c r="E12369" s="79"/>
    </row>
    <row r="12370" spans="4:5" ht="11.25" customHeight="1">
      <c r="D12370" s="78"/>
      <c r="E12370" s="79"/>
    </row>
    <row r="12371" spans="4:5" ht="11.25" customHeight="1">
      <c r="D12371" s="78"/>
      <c r="E12371" s="79"/>
    </row>
    <row r="12372" spans="4:5" ht="11.25" customHeight="1">
      <c r="D12372" s="78"/>
      <c r="E12372" s="79"/>
    </row>
    <row r="12373" spans="4:5" ht="11.25" customHeight="1">
      <c r="D12373" s="78"/>
      <c r="E12373" s="79"/>
    </row>
    <row r="12374" spans="4:5" ht="11.25" customHeight="1">
      <c r="D12374" s="78"/>
      <c r="E12374" s="79"/>
    </row>
    <row r="12375" spans="4:5" ht="11.25" customHeight="1">
      <c r="D12375" s="78"/>
      <c r="E12375" s="79"/>
    </row>
    <row r="12376" spans="4:5" ht="11.25" customHeight="1">
      <c r="D12376" s="78"/>
      <c r="E12376" s="79"/>
    </row>
    <row r="12377" spans="4:5" ht="11.25" customHeight="1">
      <c r="D12377" s="78"/>
      <c r="E12377" s="79"/>
    </row>
    <row r="12378" spans="4:5" ht="11.25" customHeight="1">
      <c r="D12378" s="78"/>
      <c r="E12378" s="79"/>
    </row>
    <row r="12379" spans="4:5" ht="11.25" customHeight="1">
      <c r="D12379" s="78"/>
      <c r="E12379" s="79"/>
    </row>
    <row r="12380" spans="4:5" ht="11.25" customHeight="1">
      <c r="D12380" s="78"/>
      <c r="E12380" s="79"/>
    </row>
    <row r="12381" spans="4:5" ht="11.25" customHeight="1">
      <c r="D12381" s="78"/>
      <c r="E12381" s="79"/>
    </row>
    <row r="12382" spans="4:5" ht="11.25" customHeight="1">
      <c r="D12382" s="78"/>
      <c r="E12382" s="79"/>
    </row>
    <row r="12383" spans="4:5" ht="11.25" customHeight="1">
      <c r="D12383" s="78"/>
      <c r="E12383" s="79"/>
    </row>
    <row r="12384" spans="4:5" ht="11.25" customHeight="1">
      <c r="D12384" s="78"/>
      <c r="E12384" s="79"/>
    </row>
    <row r="12385" spans="4:5" ht="11.25" customHeight="1">
      <c r="D12385" s="78"/>
      <c r="E12385" s="79"/>
    </row>
    <row r="12386" spans="4:5" ht="11.25" customHeight="1">
      <c r="D12386" s="78"/>
      <c r="E12386" s="79"/>
    </row>
    <row r="12387" spans="4:5" ht="11.25" customHeight="1">
      <c r="D12387" s="78"/>
      <c r="E12387" s="79"/>
    </row>
    <row r="12388" spans="4:5" ht="11.25" customHeight="1">
      <c r="D12388" s="78"/>
      <c r="E12388" s="79"/>
    </row>
    <row r="12389" spans="4:5" ht="11.25" customHeight="1">
      <c r="D12389" s="78"/>
      <c r="E12389" s="79"/>
    </row>
    <row r="12390" spans="4:5" ht="11.25" customHeight="1">
      <c r="D12390" s="78"/>
      <c r="E12390" s="79"/>
    </row>
    <row r="12391" spans="4:5" ht="11.25" customHeight="1">
      <c r="D12391" s="78"/>
      <c r="E12391" s="79"/>
    </row>
    <row r="12392" spans="4:5" ht="11.25" customHeight="1">
      <c r="D12392" s="78"/>
      <c r="E12392" s="79"/>
    </row>
    <row r="12393" spans="4:5" ht="11.25" customHeight="1">
      <c r="D12393" s="78"/>
      <c r="E12393" s="79"/>
    </row>
    <row r="12394" spans="4:5" ht="11.25" customHeight="1">
      <c r="D12394" s="78"/>
      <c r="E12394" s="79"/>
    </row>
    <row r="12395" spans="4:5" ht="11.25" customHeight="1">
      <c r="D12395" s="78"/>
      <c r="E12395" s="79"/>
    </row>
    <row r="12396" spans="4:5" ht="11.25" customHeight="1">
      <c r="D12396" s="78"/>
      <c r="E12396" s="79"/>
    </row>
    <row r="12397" spans="4:5" ht="11.25" customHeight="1">
      <c r="D12397" s="78"/>
      <c r="E12397" s="79"/>
    </row>
    <row r="12398" spans="4:5" ht="11.25" customHeight="1">
      <c r="D12398" s="78"/>
      <c r="E12398" s="79"/>
    </row>
    <row r="12399" spans="4:5" ht="11.25" customHeight="1">
      <c r="D12399" s="78"/>
      <c r="E12399" s="79"/>
    </row>
    <row r="12400" spans="4:5" ht="11.25" customHeight="1">
      <c r="D12400" s="78"/>
      <c r="E12400" s="79"/>
    </row>
    <row r="12401" spans="4:5" ht="11.25" customHeight="1">
      <c r="D12401" s="78"/>
      <c r="E12401" s="79"/>
    </row>
    <row r="12402" spans="4:5" ht="11.25" customHeight="1">
      <c r="D12402" s="78"/>
      <c r="E12402" s="79"/>
    </row>
    <row r="12403" spans="4:5" ht="11.25" customHeight="1">
      <c r="D12403" s="78"/>
      <c r="E12403" s="79"/>
    </row>
    <row r="12404" spans="4:5" ht="11.25" customHeight="1">
      <c r="D12404" s="78"/>
      <c r="E12404" s="79"/>
    </row>
    <row r="12405" spans="4:5" ht="11.25" customHeight="1">
      <c r="D12405" s="78"/>
      <c r="E12405" s="79"/>
    </row>
    <row r="12406" spans="4:5" ht="11.25" customHeight="1">
      <c r="D12406" s="78"/>
      <c r="E12406" s="79"/>
    </row>
    <row r="12407" spans="4:5" ht="11.25" customHeight="1">
      <c r="D12407" s="78"/>
      <c r="E12407" s="79"/>
    </row>
    <row r="12408" spans="4:5" ht="11.25" customHeight="1">
      <c r="D12408" s="78"/>
      <c r="E12408" s="79"/>
    </row>
    <row r="12409" spans="4:5" ht="11.25" customHeight="1">
      <c r="D12409" s="78"/>
      <c r="E12409" s="79"/>
    </row>
    <row r="12410" spans="4:5" ht="11.25" customHeight="1">
      <c r="D12410" s="78"/>
      <c r="E12410" s="79"/>
    </row>
    <row r="12411" spans="4:5" ht="11.25" customHeight="1">
      <c r="D12411" s="78"/>
      <c r="E12411" s="79"/>
    </row>
    <row r="12412" spans="4:5" ht="11.25" customHeight="1">
      <c r="D12412" s="78"/>
      <c r="E12412" s="79"/>
    </row>
    <row r="12413" spans="4:5" ht="11.25" customHeight="1">
      <c r="D12413" s="78"/>
      <c r="E12413" s="79"/>
    </row>
    <row r="12414" spans="4:5" ht="11.25" customHeight="1">
      <c r="D12414" s="78"/>
      <c r="E12414" s="79"/>
    </row>
    <row r="12415" spans="4:5" ht="11.25" customHeight="1">
      <c r="D12415" s="78"/>
      <c r="E12415" s="79"/>
    </row>
    <row r="12416" spans="4:5" ht="11.25" customHeight="1">
      <c r="D12416" s="78"/>
      <c r="E12416" s="79"/>
    </row>
    <row r="12417" spans="4:5" ht="11.25" customHeight="1">
      <c r="D12417" s="78"/>
      <c r="E12417" s="79"/>
    </row>
    <row r="12418" spans="4:5" ht="11.25" customHeight="1">
      <c r="D12418" s="78"/>
      <c r="E12418" s="79"/>
    </row>
    <row r="12419" spans="4:5" ht="11.25" customHeight="1">
      <c r="D12419" s="78"/>
      <c r="E12419" s="79"/>
    </row>
    <row r="12420" spans="4:5" ht="11.25" customHeight="1">
      <c r="D12420" s="78"/>
      <c r="E12420" s="79"/>
    </row>
    <row r="12421" spans="4:5" ht="11.25" customHeight="1">
      <c r="D12421" s="78"/>
      <c r="E12421" s="79"/>
    </row>
    <row r="12422" spans="4:5" ht="11.25" customHeight="1">
      <c r="D12422" s="78"/>
      <c r="E12422" s="79"/>
    </row>
    <row r="12423" spans="4:5" ht="11.25" customHeight="1">
      <c r="D12423" s="78"/>
      <c r="E12423" s="79"/>
    </row>
    <row r="12424" spans="4:5" ht="11.25" customHeight="1">
      <c r="D12424" s="78"/>
      <c r="E12424" s="79"/>
    </row>
    <row r="12425" spans="4:5" ht="11.25" customHeight="1">
      <c r="D12425" s="78"/>
      <c r="E12425" s="79"/>
    </row>
    <row r="12426" spans="4:5" ht="11.25" customHeight="1">
      <c r="D12426" s="78"/>
      <c r="E12426" s="79"/>
    </row>
    <row r="12427" spans="4:5" ht="11.25" customHeight="1">
      <c r="D12427" s="78"/>
      <c r="E12427" s="79"/>
    </row>
    <row r="12428" spans="4:5" ht="11.25" customHeight="1">
      <c r="D12428" s="78"/>
      <c r="E12428" s="79"/>
    </row>
    <row r="12429" spans="4:5" ht="11.25" customHeight="1">
      <c r="D12429" s="78"/>
      <c r="E12429" s="79"/>
    </row>
    <row r="12430" spans="4:5" ht="11.25" customHeight="1">
      <c r="D12430" s="78"/>
      <c r="E12430" s="79"/>
    </row>
    <row r="12431" spans="4:5" ht="11.25" customHeight="1">
      <c r="D12431" s="78"/>
      <c r="E12431" s="79"/>
    </row>
    <row r="12432" spans="4:5" ht="11.25" customHeight="1">
      <c r="D12432" s="78"/>
      <c r="E12432" s="79"/>
    </row>
    <row r="12433" spans="4:5" ht="11.25" customHeight="1">
      <c r="D12433" s="78"/>
      <c r="E12433" s="79"/>
    </row>
    <row r="12434" spans="4:5" ht="11.25" customHeight="1">
      <c r="D12434" s="78"/>
      <c r="E12434" s="79"/>
    </row>
    <row r="12435" spans="4:5" ht="11.25" customHeight="1">
      <c r="D12435" s="78"/>
      <c r="E12435" s="79"/>
    </row>
    <row r="12436" spans="4:5" ht="11.25" customHeight="1">
      <c r="D12436" s="78"/>
      <c r="E12436" s="79"/>
    </row>
    <row r="12437" spans="4:5" ht="11.25" customHeight="1">
      <c r="D12437" s="78"/>
      <c r="E12437" s="79"/>
    </row>
    <row r="12438" spans="4:5" ht="11.25" customHeight="1">
      <c r="D12438" s="78"/>
      <c r="E12438" s="79"/>
    </row>
    <row r="12439" spans="4:5" ht="11.25" customHeight="1">
      <c r="D12439" s="78"/>
      <c r="E12439" s="79"/>
    </row>
    <row r="12440" spans="4:5" ht="11.25" customHeight="1">
      <c r="D12440" s="78"/>
      <c r="E12440" s="79"/>
    </row>
    <row r="12441" spans="4:5" ht="11.25" customHeight="1">
      <c r="D12441" s="78"/>
      <c r="E12441" s="79"/>
    </row>
    <row r="12442" spans="4:5" ht="11.25" customHeight="1">
      <c r="D12442" s="78"/>
      <c r="E12442" s="79"/>
    </row>
    <row r="12443" spans="4:5" ht="11.25" customHeight="1">
      <c r="D12443" s="78"/>
      <c r="E12443" s="79"/>
    </row>
    <row r="12444" spans="4:5" ht="11.25" customHeight="1">
      <c r="D12444" s="78"/>
      <c r="E12444" s="79"/>
    </row>
    <row r="12445" spans="4:5" ht="11.25" customHeight="1">
      <c r="D12445" s="78"/>
      <c r="E12445" s="79"/>
    </row>
    <row r="12446" spans="4:5" ht="11.25" customHeight="1">
      <c r="D12446" s="78"/>
      <c r="E12446" s="79"/>
    </row>
    <row r="12447" spans="4:5" ht="11.25" customHeight="1">
      <c r="D12447" s="78"/>
      <c r="E12447" s="79"/>
    </row>
    <row r="12448" spans="4:5" ht="11.25" customHeight="1">
      <c r="D12448" s="78"/>
      <c r="E12448" s="79"/>
    </row>
    <row r="12449" spans="4:5" ht="11.25" customHeight="1">
      <c r="D12449" s="78"/>
      <c r="E12449" s="79"/>
    </row>
    <row r="12450" spans="4:5" ht="11.25" customHeight="1">
      <c r="D12450" s="78"/>
      <c r="E12450" s="79"/>
    </row>
    <row r="12451" spans="4:5" ht="11.25" customHeight="1">
      <c r="D12451" s="78"/>
      <c r="E12451" s="79"/>
    </row>
    <row r="12452" spans="4:5" ht="11.25" customHeight="1">
      <c r="D12452" s="78"/>
      <c r="E12452" s="79"/>
    </row>
    <row r="12453" spans="4:5" ht="11.25" customHeight="1">
      <c r="D12453" s="78"/>
      <c r="E12453" s="79"/>
    </row>
    <row r="12454" spans="4:5" ht="11.25" customHeight="1">
      <c r="D12454" s="78"/>
      <c r="E12454" s="79"/>
    </row>
    <row r="12455" spans="4:5" ht="11.25" customHeight="1">
      <c r="D12455" s="78"/>
      <c r="E12455" s="79"/>
    </row>
    <row r="12456" spans="4:5" ht="11.25" customHeight="1">
      <c r="D12456" s="78"/>
      <c r="E12456" s="79"/>
    </row>
    <row r="12457" spans="4:5" ht="11.25" customHeight="1">
      <c r="D12457" s="78"/>
      <c r="E12457" s="79"/>
    </row>
    <row r="12458" spans="4:5" ht="11.25" customHeight="1">
      <c r="D12458" s="78"/>
      <c r="E12458" s="79"/>
    </row>
    <row r="12459" spans="4:5" ht="11.25" customHeight="1">
      <c r="D12459" s="78"/>
      <c r="E12459" s="79"/>
    </row>
    <row r="12460" spans="4:5" ht="11.25" customHeight="1">
      <c r="D12460" s="78"/>
      <c r="E12460" s="79"/>
    </row>
    <row r="12461" spans="4:5" ht="11.25" customHeight="1">
      <c r="D12461" s="78"/>
      <c r="E12461" s="79"/>
    </row>
    <row r="12462" spans="4:5" ht="11.25" customHeight="1">
      <c r="D12462" s="78"/>
      <c r="E12462" s="79"/>
    </row>
    <row r="12463" spans="4:5" ht="11.25" customHeight="1">
      <c r="D12463" s="78"/>
      <c r="E12463" s="79"/>
    </row>
    <row r="12464" spans="4:5" ht="11.25" customHeight="1">
      <c r="D12464" s="78"/>
      <c r="E12464" s="79"/>
    </row>
    <row r="12465" spans="4:5" ht="11.25" customHeight="1">
      <c r="D12465" s="78"/>
      <c r="E12465" s="79"/>
    </row>
    <row r="12466" spans="4:5" ht="11.25" customHeight="1">
      <c r="D12466" s="78"/>
      <c r="E12466" s="79"/>
    </row>
    <row r="12467" spans="4:5" ht="11.25" customHeight="1">
      <c r="D12467" s="78"/>
      <c r="E12467" s="79"/>
    </row>
    <row r="12468" spans="4:5" ht="11.25" customHeight="1">
      <c r="D12468" s="78"/>
      <c r="E12468" s="79"/>
    </row>
    <row r="12469" spans="4:5" ht="11.25" customHeight="1">
      <c r="D12469" s="78"/>
      <c r="E12469" s="79"/>
    </row>
    <row r="12470" spans="4:5" ht="11.25" customHeight="1">
      <c r="D12470" s="78"/>
      <c r="E12470" s="79"/>
    </row>
    <row r="12471" spans="4:5" ht="11.25" customHeight="1">
      <c r="D12471" s="78"/>
      <c r="E12471" s="79"/>
    </row>
    <row r="12472" spans="4:5" ht="11.25" customHeight="1">
      <c r="D12472" s="78"/>
      <c r="E12472" s="79"/>
    </row>
    <row r="12473" spans="4:5" ht="11.25" customHeight="1">
      <c r="D12473" s="78"/>
      <c r="E12473" s="79"/>
    </row>
    <row r="12474" spans="4:5" ht="11.25" customHeight="1">
      <c r="D12474" s="78"/>
      <c r="E12474" s="79"/>
    </row>
    <row r="12475" spans="4:5" ht="11.25" customHeight="1">
      <c r="D12475" s="78"/>
      <c r="E12475" s="79"/>
    </row>
    <row r="12476" spans="4:5" ht="11.25" customHeight="1">
      <c r="D12476" s="78"/>
      <c r="E12476" s="79"/>
    </row>
    <row r="12477" spans="4:5" ht="11.25" customHeight="1">
      <c r="D12477" s="78"/>
      <c r="E12477" s="79"/>
    </row>
    <row r="12478" spans="4:5" ht="11.25" customHeight="1">
      <c r="D12478" s="78"/>
      <c r="E12478" s="79"/>
    </row>
    <row r="12479" spans="4:5" ht="11.25" customHeight="1">
      <c r="D12479" s="78"/>
      <c r="E12479" s="79"/>
    </row>
    <row r="12480" spans="4:5" ht="11.25" customHeight="1">
      <c r="D12480" s="78"/>
      <c r="E12480" s="79"/>
    </row>
    <row r="12481" spans="4:5" ht="11.25" customHeight="1">
      <c r="D12481" s="78"/>
      <c r="E12481" s="79"/>
    </row>
    <row r="12482" spans="4:5" ht="11.25" customHeight="1">
      <c r="D12482" s="78"/>
      <c r="E12482" s="79"/>
    </row>
    <row r="12483" spans="4:5" ht="11.25" customHeight="1">
      <c r="D12483" s="78"/>
      <c r="E12483" s="79"/>
    </row>
    <row r="12484" spans="4:5" ht="11.25" customHeight="1">
      <c r="D12484" s="78"/>
      <c r="E12484" s="79"/>
    </row>
    <row r="12485" spans="4:5" ht="11.25" customHeight="1">
      <c r="D12485" s="78"/>
      <c r="E12485" s="79"/>
    </row>
    <row r="12486" spans="4:5" ht="11.25" customHeight="1">
      <c r="D12486" s="78"/>
      <c r="E12486" s="79"/>
    </row>
    <row r="12487" spans="4:5" ht="11.25" customHeight="1">
      <c r="D12487" s="78"/>
      <c r="E12487" s="79"/>
    </row>
    <row r="12488" spans="4:5" ht="11.25" customHeight="1">
      <c r="D12488" s="78"/>
      <c r="E12488" s="79"/>
    </row>
    <row r="12489" spans="4:5" ht="11.25" customHeight="1">
      <c r="D12489" s="78"/>
      <c r="E12489" s="79"/>
    </row>
    <row r="12490" spans="4:5" ht="11.25" customHeight="1">
      <c r="D12490" s="78"/>
      <c r="E12490" s="79"/>
    </row>
    <row r="12491" spans="4:5" ht="11.25" customHeight="1">
      <c r="D12491" s="78"/>
      <c r="E12491" s="79"/>
    </row>
    <row r="12492" spans="4:5" ht="11.25" customHeight="1">
      <c r="D12492" s="78"/>
      <c r="E12492" s="79"/>
    </row>
    <row r="12493" spans="4:5" ht="11.25" customHeight="1">
      <c r="D12493" s="78"/>
      <c r="E12493" s="79"/>
    </row>
    <row r="12494" spans="4:5" ht="11.25" customHeight="1">
      <c r="D12494" s="78"/>
      <c r="E12494" s="79"/>
    </row>
    <row r="12495" spans="4:5" ht="11.25" customHeight="1">
      <c r="D12495" s="78"/>
      <c r="E12495" s="79"/>
    </row>
    <row r="12496" spans="4:5" ht="11.25" customHeight="1">
      <c r="D12496" s="78"/>
      <c r="E12496" s="79"/>
    </row>
    <row r="12497" spans="4:5" ht="11.25" customHeight="1">
      <c r="D12497" s="78"/>
      <c r="E12497" s="79"/>
    </row>
    <row r="12498" spans="4:5" ht="11.25" customHeight="1">
      <c r="D12498" s="78"/>
      <c r="E12498" s="79"/>
    </row>
    <row r="12499" spans="4:5" ht="11.25" customHeight="1">
      <c r="D12499" s="78"/>
      <c r="E12499" s="79"/>
    </row>
    <row r="12500" spans="4:5" ht="11.25" customHeight="1">
      <c r="D12500" s="78"/>
      <c r="E12500" s="79"/>
    </row>
    <row r="12501" spans="4:5" ht="11.25" customHeight="1">
      <c r="D12501" s="78"/>
      <c r="E12501" s="79"/>
    </row>
    <row r="12502" spans="4:5" ht="11.25" customHeight="1">
      <c r="D12502" s="78"/>
      <c r="E12502" s="79"/>
    </row>
    <row r="12503" spans="4:5" ht="11.25" customHeight="1">
      <c r="D12503" s="78"/>
      <c r="E12503" s="79"/>
    </row>
    <row r="12504" spans="4:5" ht="11.25" customHeight="1">
      <c r="D12504" s="78"/>
      <c r="E12504" s="79"/>
    </row>
    <row r="12505" spans="4:5" ht="11.25" customHeight="1">
      <c r="D12505" s="78"/>
      <c r="E12505" s="79"/>
    </row>
    <row r="12506" spans="4:5" ht="11.25" customHeight="1">
      <c r="D12506" s="78"/>
      <c r="E12506" s="79"/>
    </row>
    <row r="12507" spans="4:5" ht="11.25" customHeight="1">
      <c r="D12507" s="78"/>
      <c r="E12507" s="79"/>
    </row>
    <row r="12508" spans="4:5" ht="11.25" customHeight="1">
      <c r="D12508" s="78"/>
      <c r="E12508" s="79"/>
    </row>
    <row r="12509" spans="4:5" ht="11.25" customHeight="1">
      <c r="D12509" s="78"/>
      <c r="E12509" s="79"/>
    </row>
    <row r="12510" spans="4:5" ht="11.25" customHeight="1">
      <c r="D12510" s="78"/>
      <c r="E12510" s="79"/>
    </row>
    <row r="12511" spans="4:5" ht="11.25" customHeight="1">
      <c r="D12511" s="78"/>
      <c r="E12511" s="79"/>
    </row>
    <row r="12512" spans="4:5" ht="11.25" customHeight="1">
      <c r="D12512" s="78"/>
      <c r="E12512" s="79"/>
    </row>
    <row r="12513" spans="4:5" ht="11.25" customHeight="1">
      <c r="D12513" s="78"/>
      <c r="E12513" s="79"/>
    </row>
    <row r="12514" spans="4:5" ht="11.25" customHeight="1">
      <c r="D12514" s="78"/>
      <c r="E12514" s="79"/>
    </row>
    <row r="12515" spans="4:5" ht="11.25" customHeight="1">
      <c r="D12515" s="78"/>
      <c r="E12515" s="79"/>
    </row>
    <row r="12516" spans="4:5" ht="11.25" customHeight="1">
      <c r="D12516" s="78"/>
      <c r="E12516" s="79"/>
    </row>
    <row r="12517" spans="4:5" ht="11.25" customHeight="1">
      <c r="D12517" s="78"/>
      <c r="E12517" s="79"/>
    </row>
    <row r="12518" spans="4:5" ht="11.25" customHeight="1">
      <c r="D12518" s="78"/>
      <c r="E12518" s="79"/>
    </row>
    <row r="12519" spans="4:5" ht="11.25" customHeight="1">
      <c r="D12519" s="78"/>
      <c r="E12519" s="79"/>
    </row>
    <row r="12520" spans="4:5" ht="11.25" customHeight="1">
      <c r="D12520" s="78"/>
      <c r="E12520" s="79"/>
    </row>
    <row r="12521" spans="4:5" ht="11.25" customHeight="1">
      <c r="D12521" s="78"/>
      <c r="E12521" s="79"/>
    </row>
    <row r="12522" spans="4:5" ht="11.25" customHeight="1">
      <c r="D12522" s="78"/>
      <c r="E12522" s="79"/>
    </row>
    <row r="12523" spans="4:5" ht="11.25" customHeight="1">
      <c r="D12523" s="78"/>
      <c r="E12523" s="79"/>
    </row>
    <row r="12524" spans="4:5" ht="11.25" customHeight="1">
      <c r="D12524" s="78"/>
      <c r="E12524" s="79"/>
    </row>
    <row r="12525" spans="4:5" ht="11.25" customHeight="1">
      <c r="D12525" s="78"/>
      <c r="E12525" s="79"/>
    </row>
    <row r="12526" spans="4:5" ht="11.25" customHeight="1">
      <c r="D12526" s="78"/>
      <c r="E12526" s="79"/>
    </row>
    <row r="12527" spans="4:5" ht="11.25" customHeight="1">
      <c r="D12527" s="78"/>
      <c r="E12527" s="79"/>
    </row>
    <row r="12528" spans="4:5" ht="11.25" customHeight="1">
      <c r="D12528" s="78"/>
      <c r="E12528" s="79"/>
    </row>
    <row r="12529" spans="4:5" ht="11.25" customHeight="1">
      <c r="D12529" s="78"/>
      <c r="E12529" s="79"/>
    </row>
    <row r="12530" spans="4:5" ht="11.25" customHeight="1">
      <c r="D12530" s="78"/>
      <c r="E12530" s="79"/>
    </row>
    <row r="12531" spans="4:5" ht="11.25" customHeight="1">
      <c r="D12531" s="78"/>
      <c r="E12531" s="79"/>
    </row>
    <row r="12532" spans="4:5" ht="11.25" customHeight="1">
      <c r="D12532" s="78"/>
      <c r="E12532" s="79"/>
    </row>
    <row r="12533" spans="4:5" ht="11.25" customHeight="1">
      <c r="D12533" s="78"/>
      <c r="E12533" s="79"/>
    </row>
    <row r="12534" spans="4:5" ht="11.25" customHeight="1">
      <c r="D12534" s="78"/>
      <c r="E12534" s="79"/>
    </row>
    <row r="12535" spans="4:5" ht="11.25" customHeight="1">
      <c r="D12535" s="78"/>
      <c r="E12535" s="79"/>
    </row>
    <row r="12536" spans="4:5" ht="11.25" customHeight="1">
      <c r="D12536" s="78"/>
      <c r="E12536" s="79"/>
    </row>
    <row r="12537" spans="4:5" ht="11.25" customHeight="1">
      <c r="D12537" s="78"/>
      <c r="E12537" s="79"/>
    </row>
    <row r="12538" spans="4:5" ht="11.25" customHeight="1">
      <c r="D12538" s="78"/>
      <c r="E12538" s="79"/>
    </row>
    <row r="12539" spans="4:5" ht="11.25" customHeight="1">
      <c r="D12539" s="78"/>
      <c r="E12539" s="79"/>
    </row>
    <row r="12540" spans="4:5" ht="11.25" customHeight="1">
      <c r="D12540" s="78"/>
      <c r="E12540" s="79"/>
    </row>
    <row r="12541" spans="4:5" ht="11.25" customHeight="1">
      <c r="D12541" s="78"/>
      <c r="E12541" s="79"/>
    </row>
    <row r="12542" spans="4:5" ht="11.25" customHeight="1">
      <c r="D12542" s="78"/>
      <c r="E12542" s="79"/>
    </row>
    <row r="12543" spans="4:5" ht="11.25" customHeight="1">
      <c r="D12543" s="78"/>
      <c r="E12543" s="79"/>
    </row>
    <row r="12544" spans="4:5" ht="11.25" customHeight="1">
      <c r="D12544" s="78"/>
      <c r="E12544" s="79"/>
    </row>
    <row r="12545" spans="4:5" ht="11.25" customHeight="1">
      <c r="D12545" s="78"/>
      <c r="E12545" s="79"/>
    </row>
    <row r="12546" spans="4:5" ht="11.25" customHeight="1">
      <c r="D12546" s="78"/>
      <c r="E12546" s="79"/>
    </row>
    <row r="12547" spans="4:5" ht="11.25" customHeight="1">
      <c r="D12547" s="78"/>
      <c r="E12547" s="79"/>
    </row>
    <row r="12548" spans="4:5" ht="11.25" customHeight="1">
      <c r="D12548" s="78"/>
      <c r="E12548" s="79"/>
    </row>
    <row r="12549" spans="4:5" ht="11.25" customHeight="1">
      <c r="D12549" s="78"/>
      <c r="E12549" s="79"/>
    </row>
    <row r="12550" spans="4:5" ht="11.25" customHeight="1">
      <c r="D12550" s="78"/>
      <c r="E12550" s="79"/>
    </row>
    <row r="12551" spans="4:5" ht="11.25" customHeight="1">
      <c r="D12551" s="78"/>
      <c r="E12551" s="79"/>
    </row>
    <row r="12552" spans="4:5" ht="11.25" customHeight="1">
      <c r="D12552" s="78"/>
      <c r="E12552" s="79"/>
    </row>
    <row r="12553" spans="4:5" ht="11.25" customHeight="1">
      <c r="D12553" s="78"/>
      <c r="E12553" s="79"/>
    </row>
    <row r="12554" spans="4:5" ht="11.25" customHeight="1">
      <c r="D12554" s="78"/>
      <c r="E12554" s="79"/>
    </row>
    <row r="12555" spans="4:5" ht="11.25" customHeight="1">
      <c r="D12555" s="78"/>
      <c r="E12555" s="79"/>
    </row>
    <row r="12556" spans="4:5" ht="11.25" customHeight="1">
      <c r="D12556" s="78"/>
      <c r="E12556" s="79"/>
    </row>
    <row r="12557" spans="4:5" ht="11.25" customHeight="1">
      <c r="D12557" s="78"/>
      <c r="E12557" s="79"/>
    </row>
    <row r="12558" spans="4:5" ht="11.25" customHeight="1">
      <c r="D12558" s="78"/>
      <c r="E12558" s="79"/>
    </row>
    <row r="12559" spans="4:5" ht="11.25" customHeight="1">
      <c r="D12559" s="78"/>
      <c r="E12559" s="79"/>
    </row>
    <row r="12560" spans="4:5" ht="11.25" customHeight="1">
      <c r="D12560" s="78"/>
      <c r="E12560" s="79"/>
    </row>
    <row r="12561" spans="4:5" ht="11.25" customHeight="1">
      <c r="D12561" s="78"/>
      <c r="E12561" s="79"/>
    </row>
    <row r="12562" spans="4:5" ht="11.25" customHeight="1">
      <c r="D12562" s="78"/>
      <c r="E12562" s="79"/>
    </row>
    <row r="12563" spans="4:5" ht="11.25" customHeight="1">
      <c r="D12563" s="78"/>
      <c r="E12563" s="79"/>
    </row>
    <row r="12564" spans="4:5" ht="11.25" customHeight="1">
      <c r="D12564" s="78"/>
      <c r="E12564" s="79"/>
    </row>
    <row r="12565" spans="4:5" ht="11.25" customHeight="1">
      <c r="D12565" s="78"/>
      <c r="E12565" s="79"/>
    </row>
    <row r="12566" spans="4:5" ht="11.25" customHeight="1">
      <c r="D12566" s="78"/>
      <c r="E12566" s="79"/>
    </row>
    <row r="12567" spans="4:5" ht="11.25" customHeight="1">
      <c r="D12567" s="78"/>
      <c r="E12567" s="79"/>
    </row>
    <row r="12568" spans="4:5" ht="11.25" customHeight="1">
      <c r="D12568" s="78"/>
      <c r="E12568" s="79"/>
    </row>
    <row r="12569" spans="4:5" ht="11.25" customHeight="1">
      <c r="D12569" s="78"/>
      <c r="E12569" s="79"/>
    </row>
    <row r="12570" spans="4:5" ht="11.25" customHeight="1">
      <c r="D12570" s="78"/>
      <c r="E12570" s="79"/>
    </row>
    <row r="12571" spans="4:5" ht="11.25" customHeight="1">
      <c r="D12571" s="78"/>
      <c r="E12571" s="79"/>
    </row>
    <row r="12572" spans="4:5" ht="11.25" customHeight="1">
      <c r="D12572" s="78"/>
      <c r="E12572" s="79"/>
    </row>
    <row r="12573" spans="4:5" ht="11.25" customHeight="1">
      <c r="D12573" s="78"/>
      <c r="E12573" s="79"/>
    </row>
    <row r="12574" spans="4:5" ht="11.25" customHeight="1">
      <c r="D12574" s="78"/>
      <c r="E12574" s="79"/>
    </row>
    <row r="12575" spans="4:5" ht="11.25" customHeight="1">
      <c r="D12575" s="78"/>
      <c r="E12575" s="79"/>
    </row>
    <row r="12576" spans="4:5" ht="11.25" customHeight="1">
      <c r="D12576" s="78"/>
      <c r="E12576" s="79"/>
    </row>
    <row r="12577" spans="4:5" ht="11.25" customHeight="1">
      <c r="D12577" s="78"/>
      <c r="E12577" s="79"/>
    </row>
    <row r="12578" spans="4:5" ht="11.25" customHeight="1">
      <c r="D12578" s="78"/>
      <c r="E12578" s="79"/>
    </row>
    <row r="12579" spans="4:5" ht="11.25" customHeight="1">
      <c r="D12579" s="78"/>
      <c r="E12579" s="79"/>
    </row>
    <row r="12580" spans="4:5" ht="11.25" customHeight="1">
      <c r="D12580" s="78"/>
      <c r="E12580" s="79"/>
    </row>
    <row r="12581" spans="4:5" ht="11.25" customHeight="1">
      <c r="D12581" s="78"/>
      <c r="E12581" s="79"/>
    </row>
    <row r="12582" spans="4:5" ht="11.25" customHeight="1">
      <c r="D12582" s="78"/>
      <c r="E12582" s="79"/>
    </row>
    <row r="12583" spans="4:5" ht="11.25" customHeight="1">
      <c r="D12583" s="78"/>
      <c r="E12583" s="79"/>
    </row>
    <row r="12584" spans="4:5" ht="11.25" customHeight="1">
      <c r="D12584" s="78"/>
      <c r="E12584" s="79"/>
    </row>
    <row r="12585" spans="4:5" ht="11.25" customHeight="1">
      <c r="D12585" s="78"/>
      <c r="E12585" s="79"/>
    </row>
    <row r="12586" spans="4:5" ht="11.25" customHeight="1">
      <c r="D12586" s="78"/>
      <c r="E12586" s="79"/>
    </row>
    <row r="12587" spans="4:5" ht="11.25" customHeight="1">
      <c r="D12587" s="78"/>
      <c r="E12587" s="79"/>
    </row>
    <row r="12588" spans="4:5" ht="11.25" customHeight="1">
      <c r="D12588" s="78"/>
      <c r="E12588" s="79"/>
    </row>
    <row r="12589" spans="4:5" ht="11.25" customHeight="1">
      <c r="D12589" s="78"/>
      <c r="E12589" s="79"/>
    </row>
    <row r="12590" spans="4:5" ht="11.25" customHeight="1">
      <c r="D12590" s="78"/>
      <c r="E12590" s="79"/>
    </row>
    <row r="12591" spans="4:5" ht="11.25" customHeight="1">
      <c r="D12591" s="78"/>
      <c r="E12591" s="79"/>
    </row>
    <row r="12592" spans="4:5" ht="11.25" customHeight="1">
      <c r="D12592" s="78"/>
      <c r="E12592" s="79"/>
    </row>
    <row r="12593" spans="4:5" ht="11.25" customHeight="1">
      <c r="D12593" s="78"/>
      <c r="E12593" s="79"/>
    </row>
    <row r="12594" spans="4:5" ht="11.25" customHeight="1">
      <c r="D12594" s="78"/>
      <c r="E12594" s="79"/>
    </row>
    <row r="12595" spans="4:5" ht="11.25" customHeight="1">
      <c r="D12595" s="78"/>
      <c r="E12595" s="79"/>
    </row>
    <row r="12596" spans="4:5" ht="11.25" customHeight="1">
      <c r="D12596" s="78"/>
      <c r="E12596" s="79"/>
    </row>
    <row r="12597" spans="4:5" ht="11.25" customHeight="1">
      <c r="D12597" s="78"/>
      <c r="E12597" s="79"/>
    </row>
    <row r="12598" spans="4:5" ht="11.25" customHeight="1">
      <c r="D12598" s="78"/>
      <c r="E12598" s="79"/>
    </row>
    <row r="12599" spans="4:5" ht="11.25" customHeight="1">
      <c r="D12599" s="78"/>
      <c r="E12599" s="79"/>
    </row>
    <row r="12600" spans="4:5" ht="11.25" customHeight="1">
      <c r="D12600" s="78"/>
      <c r="E12600" s="79"/>
    </row>
    <row r="12601" spans="4:5" ht="11.25" customHeight="1">
      <c r="D12601" s="78"/>
      <c r="E12601" s="79"/>
    </row>
    <row r="12602" spans="4:5" ht="11.25" customHeight="1">
      <c r="D12602" s="78"/>
      <c r="E12602" s="79"/>
    </row>
    <row r="12603" spans="4:5" ht="11.25" customHeight="1">
      <c r="D12603" s="78"/>
      <c r="E12603" s="79"/>
    </row>
    <row r="12604" spans="4:5" ht="11.25" customHeight="1">
      <c r="D12604" s="78"/>
      <c r="E12604" s="79"/>
    </row>
    <row r="12605" spans="4:5" ht="11.25" customHeight="1">
      <c r="D12605" s="78"/>
      <c r="E12605" s="79"/>
    </row>
    <row r="12606" spans="4:5" ht="11.25" customHeight="1">
      <c r="D12606" s="78"/>
      <c r="E12606" s="79"/>
    </row>
    <row r="12607" spans="4:5" ht="11.25" customHeight="1">
      <c r="D12607" s="78"/>
      <c r="E12607" s="79"/>
    </row>
    <row r="12608" spans="4:5" ht="11.25" customHeight="1">
      <c r="D12608" s="78"/>
      <c r="E12608" s="79"/>
    </row>
    <row r="12609" spans="4:5" ht="11.25" customHeight="1">
      <c r="D12609" s="78"/>
      <c r="E12609" s="79"/>
    </row>
    <row r="12610" spans="4:5" ht="11.25" customHeight="1">
      <c r="D12610" s="78"/>
      <c r="E12610" s="79"/>
    </row>
    <row r="12611" spans="4:5" ht="11.25" customHeight="1">
      <c r="D12611" s="78"/>
      <c r="E12611" s="79"/>
    </row>
    <row r="12612" spans="4:5" ht="11.25" customHeight="1">
      <c r="D12612" s="78"/>
      <c r="E12612" s="79"/>
    </row>
    <row r="12613" spans="4:5" ht="11.25" customHeight="1">
      <c r="D12613" s="78"/>
      <c r="E12613" s="79"/>
    </row>
    <row r="12614" spans="4:5" ht="11.25" customHeight="1">
      <c r="D12614" s="78"/>
      <c r="E12614" s="79"/>
    </row>
    <row r="12615" spans="4:5" ht="11.25" customHeight="1">
      <c r="D12615" s="78"/>
      <c r="E12615" s="79"/>
    </row>
    <row r="12616" spans="4:5" ht="11.25" customHeight="1">
      <c r="D12616" s="78"/>
      <c r="E12616" s="79"/>
    </row>
    <row r="12617" spans="4:5" ht="11.25" customHeight="1">
      <c r="D12617" s="78"/>
      <c r="E12617" s="79"/>
    </row>
    <row r="12618" spans="4:5" ht="11.25" customHeight="1">
      <c r="D12618" s="78"/>
      <c r="E12618" s="79"/>
    </row>
    <row r="12619" spans="4:5" ht="11.25" customHeight="1">
      <c r="D12619" s="78"/>
      <c r="E12619" s="79"/>
    </row>
    <row r="12620" spans="4:5" ht="11.25" customHeight="1">
      <c r="D12620" s="78"/>
      <c r="E12620" s="79"/>
    </row>
    <row r="12621" spans="4:5" ht="11.25" customHeight="1">
      <c r="D12621" s="78"/>
      <c r="E12621" s="79"/>
    </row>
    <row r="12622" spans="4:5" ht="11.25" customHeight="1">
      <c r="D12622" s="78"/>
      <c r="E12622" s="79"/>
    </row>
    <row r="12623" spans="4:5" ht="11.25" customHeight="1">
      <c r="D12623" s="78"/>
      <c r="E12623" s="79"/>
    </row>
    <row r="12624" spans="4:5" ht="11.25" customHeight="1">
      <c r="D12624" s="78"/>
      <c r="E12624" s="79"/>
    </row>
    <row r="12625" spans="4:5" ht="11.25" customHeight="1">
      <c r="D12625" s="78"/>
      <c r="E12625" s="79"/>
    </row>
    <row r="12626" spans="4:5" ht="11.25" customHeight="1">
      <c r="D12626" s="78"/>
      <c r="E12626" s="79"/>
    </row>
    <row r="12627" spans="4:5" ht="11.25" customHeight="1">
      <c r="D12627" s="78"/>
      <c r="E12627" s="79"/>
    </row>
    <row r="12628" spans="4:5" ht="11.25" customHeight="1">
      <c r="D12628" s="78"/>
      <c r="E12628" s="79"/>
    </row>
    <row r="12629" spans="4:5" ht="11.25" customHeight="1">
      <c r="D12629" s="78"/>
      <c r="E12629" s="79"/>
    </row>
    <row r="12630" spans="4:5" ht="11.25" customHeight="1">
      <c r="D12630" s="78"/>
      <c r="E12630" s="79"/>
    </row>
    <row r="12631" spans="4:5" ht="11.25" customHeight="1">
      <c r="D12631" s="78"/>
      <c r="E12631" s="79"/>
    </row>
    <row r="12632" spans="4:5" ht="11.25" customHeight="1">
      <c r="D12632" s="78"/>
      <c r="E12632" s="79"/>
    </row>
    <row r="12633" spans="4:5" ht="11.25" customHeight="1">
      <c r="D12633" s="78"/>
      <c r="E12633" s="79"/>
    </row>
    <row r="12634" spans="4:5" ht="11.25" customHeight="1">
      <c r="D12634" s="78"/>
      <c r="E12634" s="79"/>
    </row>
    <row r="12635" spans="4:5" ht="11.25" customHeight="1">
      <c r="D12635" s="78"/>
      <c r="E12635" s="79"/>
    </row>
    <row r="12636" spans="4:5" ht="11.25" customHeight="1">
      <c r="D12636" s="78"/>
      <c r="E12636" s="79"/>
    </row>
    <row r="12637" spans="4:5" ht="11.25" customHeight="1">
      <c r="D12637" s="78"/>
      <c r="E12637" s="79"/>
    </row>
    <row r="12638" spans="4:5" ht="11.25" customHeight="1">
      <c r="D12638" s="78"/>
      <c r="E12638" s="79"/>
    </row>
    <row r="12639" spans="4:5" ht="11.25" customHeight="1">
      <c r="D12639" s="78"/>
      <c r="E12639" s="79"/>
    </row>
    <row r="12640" spans="4:5" ht="11.25" customHeight="1">
      <c r="D12640" s="78"/>
      <c r="E12640" s="79"/>
    </row>
    <row r="12641" spans="4:5" ht="11.25" customHeight="1">
      <c r="D12641" s="78"/>
      <c r="E12641" s="79"/>
    </row>
    <row r="12642" spans="4:5" ht="11.25" customHeight="1">
      <c r="D12642" s="78"/>
      <c r="E12642" s="79"/>
    </row>
    <row r="12643" spans="4:5" ht="11.25" customHeight="1">
      <c r="D12643" s="78"/>
      <c r="E12643" s="79"/>
    </row>
    <row r="12644" spans="4:5" ht="11.25" customHeight="1">
      <c r="D12644" s="78"/>
      <c r="E12644" s="79"/>
    </row>
    <row r="12645" spans="4:5" ht="11.25" customHeight="1">
      <c r="D12645" s="78"/>
      <c r="E12645" s="79"/>
    </row>
    <row r="12646" spans="4:5" ht="11.25" customHeight="1">
      <c r="D12646" s="78"/>
      <c r="E12646" s="79"/>
    </row>
    <row r="12647" spans="4:5" ht="11.25" customHeight="1">
      <c r="D12647" s="78"/>
      <c r="E12647" s="79"/>
    </row>
    <row r="12648" spans="4:5" ht="11.25" customHeight="1">
      <c r="D12648" s="78"/>
      <c r="E12648" s="79"/>
    </row>
    <row r="12649" spans="4:5" ht="11.25" customHeight="1">
      <c r="D12649" s="78"/>
      <c r="E12649" s="79"/>
    </row>
    <row r="12650" spans="4:5" ht="11.25" customHeight="1">
      <c r="D12650" s="78"/>
      <c r="E12650" s="79"/>
    </row>
    <row r="12651" spans="4:5" ht="11.25" customHeight="1">
      <c r="D12651" s="78"/>
      <c r="E12651" s="79"/>
    </row>
    <row r="12652" spans="4:5" ht="11.25" customHeight="1">
      <c r="D12652" s="78"/>
      <c r="E12652" s="79"/>
    </row>
    <row r="12653" spans="4:5" ht="11.25" customHeight="1">
      <c r="D12653" s="78"/>
      <c r="E12653" s="79"/>
    </row>
    <row r="12654" spans="4:5" ht="11.25" customHeight="1">
      <c r="D12654" s="78"/>
      <c r="E12654" s="79"/>
    </row>
    <row r="12655" spans="4:5" ht="11.25" customHeight="1">
      <c r="D12655" s="78"/>
      <c r="E12655" s="79"/>
    </row>
    <row r="12656" spans="4:5" ht="11.25" customHeight="1">
      <c r="D12656" s="78"/>
      <c r="E12656" s="79"/>
    </row>
    <row r="12657" spans="4:5" ht="11.25" customHeight="1">
      <c r="D12657" s="78"/>
      <c r="E12657" s="79"/>
    </row>
    <row r="12658" spans="4:5" ht="11.25" customHeight="1">
      <c r="D12658" s="78"/>
      <c r="E12658" s="79"/>
    </row>
    <row r="12659" spans="4:5" ht="11.25" customHeight="1">
      <c r="D12659" s="78"/>
      <c r="E12659" s="79"/>
    </row>
    <row r="12660" spans="4:5" ht="11.25" customHeight="1">
      <c r="D12660" s="78"/>
      <c r="E12660" s="79"/>
    </row>
    <row r="12661" spans="4:5" ht="11.25" customHeight="1">
      <c r="D12661" s="78"/>
      <c r="E12661" s="79"/>
    </row>
    <row r="12662" spans="4:5" ht="11.25" customHeight="1">
      <c r="D12662" s="78"/>
      <c r="E12662" s="79"/>
    </row>
    <row r="12663" spans="4:5" ht="11.25" customHeight="1">
      <c r="D12663" s="78"/>
      <c r="E12663" s="79"/>
    </row>
    <row r="12664" spans="4:5" ht="11.25" customHeight="1">
      <c r="D12664" s="78"/>
      <c r="E12664" s="79"/>
    </row>
    <row r="12665" spans="4:5" ht="11.25" customHeight="1">
      <c r="D12665" s="78"/>
      <c r="E12665" s="79"/>
    </row>
    <row r="12666" spans="4:5" ht="11.25" customHeight="1">
      <c r="D12666" s="78"/>
      <c r="E12666" s="79"/>
    </row>
    <row r="12667" spans="4:5" ht="11.25" customHeight="1">
      <c r="D12667" s="78"/>
      <c r="E12667" s="79"/>
    </row>
    <row r="12668" spans="4:5" ht="11.25" customHeight="1">
      <c r="D12668" s="78"/>
      <c r="E12668" s="79"/>
    </row>
    <row r="12669" spans="4:5" ht="11.25" customHeight="1">
      <c r="D12669" s="78"/>
      <c r="E12669" s="79"/>
    </row>
    <row r="12670" spans="4:5" ht="11.25" customHeight="1">
      <c r="D12670" s="78"/>
      <c r="E12670" s="79"/>
    </row>
    <row r="12671" spans="4:5" ht="11.25" customHeight="1">
      <c r="D12671" s="78"/>
      <c r="E12671" s="79"/>
    </row>
    <row r="12672" spans="4:5" ht="11.25" customHeight="1">
      <c r="D12672" s="78"/>
      <c r="E12672" s="79"/>
    </row>
    <row r="12673" spans="4:5" ht="11.25" customHeight="1">
      <c r="D12673" s="78"/>
      <c r="E12673" s="79"/>
    </row>
    <row r="12674" spans="4:5" ht="11.25" customHeight="1">
      <c r="D12674" s="78"/>
      <c r="E12674" s="79"/>
    </row>
    <row r="12675" spans="4:5" ht="11.25" customHeight="1">
      <c r="D12675" s="78"/>
      <c r="E12675" s="79"/>
    </row>
    <row r="12676" spans="4:5" ht="11.25" customHeight="1">
      <c r="D12676" s="78"/>
      <c r="E12676" s="79"/>
    </row>
    <row r="12677" spans="4:5" ht="11.25" customHeight="1">
      <c r="D12677" s="78"/>
      <c r="E12677" s="79"/>
    </row>
    <row r="12678" spans="4:5" ht="11.25" customHeight="1">
      <c r="D12678" s="78"/>
      <c r="E12678" s="79"/>
    </row>
    <row r="12679" spans="4:5" ht="11.25" customHeight="1">
      <c r="D12679" s="78"/>
      <c r="E12679" s="79"/>
    </row>
    <row r="12680" spans="4:5" ht="11.25" customHeight="1">
      <c r="D12680" s="78"/>
      <c r="E12680" s="79"/>
    </row>
    <row r="12681" spans="4:5" ht="11.25" customHeight="1">
      <c r="D12681" s="78"/>
      <c r="E12681" s="79"/>
    </row>
    <row r="12682" spans="4:5" ht="11.25" customHeight="1">
      <c r="D12682" s="78"/>
      <c r="E12682" s="79"/>
    </row>
    <row r="12683" spans="4:5" ht="11.25" customHeight="1">
      <c r="D12683" s="78"/>
      <c r="E12683" s="79"/>
    </row>
    <row r="12684" spans="4:5" ht="11.25" customHeight="1">
      <c r="D12684" s="78"/>
      <c r="E12684" s="79"/>
    </row>
    <row r="12685" spans="4:5" ht="11.25" customHeight="1">
      <c r="D12685" s="78"/>
      <c r="E12685" s="79"/>
    </row>
    <row r="12686" spans="4:5" ht="11.25" customHeight="1">
      <c r="D12686" s="78"/>
      <c r="E12686" s="79"/>
    </row>
    <row r="12687" spans="4:5" ht="11.25" customHeight="1">
      <c r="D12687" s="78"/>
      <c r="E12687" s="79"/>
    </row>
    <row r="12688" spans="4:5" ht="11.25" customHeight="1">
      <c r="D12688" s="78"/>
      <c r="E12688" s="79"/>
    </row>
    <row r="12689" spans="4:5" ht="11.25" customHeight="1">
      <c r="D12689" s="78"/>
      <c r="E12689" s="79"/>
    </row>
    <row r="12690" spans="4:5" ht="11.25" customHeight="1">
      <c r="D12690" s="78"/>
      <c r="E12690" s="79"/>
    </row>
    <row r="12691" spans="4:5" ht="11.25" customHeight="1">
      <c r="D12691" s="78"/>
      <c r="E12691" s="79"/>
    </row>
    <row r="12692" spans="4:5" ht="11.25" customHeight="1">
      <c r="D12692" s="78"/>
      <c r="E12692" s="79"/>
    </row>
    <row r="12693" spans="4:5" ht="11.25" customHeight="1">
      <c r="D12693" s="78"/>
      <c r="E12693" s="79"/>
    </row>
    <row r="12694" spans="4:5" ht="11.25" customHeight="1">
      <c r="D12694" s="78"/>
      <c r="E12694" s="79"/>
    </row>
    <row r="12695" spans="4:5" ht="11.25" customHeight="1">
      <c r="D12695" s="78"/>
      <c r="E12695" s="79"/>
    </row>
    <row r="12696" spans="4:5" ht="11.25" customHeight="1">
      <c r="D12696" s="78"/>
      <c r="E12696" s="79"/>
    </row>
    <row r="12697" spans="4:5" ht="11.25" customHeight="1">
      <c r="D12697" s="78"/>
      <c r="E12697" s="79"/>
    </row>
    <row r="12698" spans="4:5" ht="11.25" customHeight="1">
      <c r="D12698" s="78"/>
      <c r="E12698" s="79"/>
    </row>
    <row r="12699" spans="4:5" ht="11.25" customHeight="1">
      <c r="D12699" s="78"/>
      <c r="E12699" s="79"/>
    </row>
    <row r="12700" spans="4:5" ht="11.25" customHeight="1">
      <c r="D12700" s="78"/>
      <c r="E12700" s="79"/>
    </row>
    <row r="12701" spans="4:5" ht="11.25" customHeight="1">
      <c r="D12701" s="78"/>
      <c r="E12701" s="79"/>
    </row>
    <row r="12702" spans="4:5" ht="11.25" customHeight="1">
      <c r="D12702" s="78"/>
      <c r="E12702" s="79"/>
    </row>
    <row r="12703" spans="4:5" ht="11.25" customHeight="1">
      <c r="D12703" s="78"/>
      <c r="E12703" s="79"/>
    </row>
    <row r="12704" spans="4:5" ht="11.25" customHeight="1">
      <c r="D12704" s="78"/>
      <c r="E12704" s="79"/>
    </row>
    <row r="12705" spans="4:5" ht="11.25" customHeight="1">
      <c r="D12705" s="78"/>
      <c r="E12705" s="79"/>
    </row>
    <row r="12706" spans="4:5" ht="11.25" customHeight="1">
      <c r="D12706" s="78"/>
      <c r="E12706" s="79"/>
    </row>
    <row r="12707" spans="4:5" ht="11.25" customHeight="1">
      <c r="D12707" s="78"/>
      <c r="E12707" s="79"/>
    </row>
    <row r="12708" spans="4:5" ht="11.25" customHeight="1">
      <c r="D12708" s="78"/>
      <c r="E12708" s="79"/>
    </row>
    <row r="12709" spans="4:5" ht="11.25" customHeight="1">
      <c r="D12709" s="78"/>
      <c r="E12709" s="79"/>
    </row>
    <row r="12710" spans="4:5" ht="11.25" customHeight="1">
      <c r="D12710" s="78"/>
      <c r="E12710" s="79"/>
    </row>
    <row r="12711" spans="4:5" ht="11.25" customHeight="1">
      <c r="D12711" s="78"/>
      <c r="E12711" s="79"/>
    </row>
    <row r="12712" spans="4:5" ht="11.25" customHeight="1">
      <c r="D12712" s="78"/>
      <c r="E12712" s="79"/>
    </row>
    <row r="12713" spans="4:5" ht="11.25" customHeight="1">
      <c r="D12713" s="78"/>
      <c r="E12713" s="79"/>
    </row>
    <row r="12714" spans="4:5" ht="11.25" customHeight="1">
      <c r="D12714" s="78"/>
      <c r="E12714" s="79"/>
    </row>
    <row r="12715" spans="4:5" ht="11.25" customHeight="1">
      <c r="D12715" s="78"/>
      <c r="E12715" s="79"/>
    </row>
    <row r="12716" spans="4:5" ht="11.25" customHeight="1">
      <c r="D12716" s="78"/>
      <c r="E12716" s="79"/>
    </row>
    <row r="12717" spans="4:5" ht="11.25" customHeight="1">
      <c r="D12717" s="78"/>
      <c r="E12717" s="79"/>
    </row>
    <row r="12718" spans="4:5" ht="11.25" customHeight="1">
      <c r="D12718" s="78"/>
      <c r="E12718" s="79"/>
    </row>
    <row r="12719" spans="4:5" ht="11.25" customHeight="1">
      <c r="D12719" s="78"/>
      <c r="E12719" s="79"/>
    </row>
    <row r="12720" spans="4:5" ht="11.25" customHeight="1">
      <c r="D12720" s="78"/>
      <c r="E12720" s="79"/>
    </row>
    <row r="12721" spans="4:5" ht="11.25" customHeight="1">
      <c r="D12721" s="78"/>
      <c r="E12721" s="79"/>
    </row>
    <row r="12722" spans="4:5" ht="11.25" customHeight="1">
      <c r="D12722" s="78"/>
      <c r="E12722" s="79"/>
    </row>
    <row r="12723" spans="4:5" ht="11.25" customHeight="1">
      <c r="D12723" s="78"/>
      <c r="E12723" s="79"/>
    </row>
    <row r="12724" spans="4:5" ht="11.25" customHeight="1">
      <c r="D12724" s="78"/>
      <c r="E12724" s="79"/>
    </row>
    <row r="12725" spans="4:5" ht="11.25" customHeight="1">
      <c r="D12725" s="78"/>
      <c r="E12725" s="79"/>
    </row>
    <row r="12726" spans="4:5" ht="11.25" customHeight="1">
      <c r="D12726" s="78"/>
      <c r="E12726" s="79"/>
    </row>
    <row r="12727" spans="4:5" ht="11.25" customHeight="1">
      <c r="D12727" s="78"/>
      <c r="E12727" s="79"/>
    </row>
    <row r="12728" spans="4:5" ht="11.25" customHeight="1">
      <c r="D12728" s="78"/>
      <c r="E12728" s="79"/>
    </row>
    <row r="12729" spans="4:5" ht="11.25" customHeight="1">
      <c r="D12729" s="78"/>
      <c r="E12729" s="79"/>
    </row>
    <row r="12730" spans="4:5" ht="11.25" customHeight="1">
      <c r="D12730" s="78"/>
      <c r="E12730" s="79"/>
    </row>
    <row r="12731" spans="4:5" ht="11.25" customHeight="1">
      <c r="D12731" s="78"/>
      <c r="E12731" s="79"/>
    </row>
    <row r="12732" spans="4:5" ht="11.25" customHeight="1">
      <c r="D12732" s="78"/>
      <c r="E12732" s="79"/>
    </row>
    <row r="12733" spans="4:5" ht="11.25" customHeight="1">
      <c r="D12733" s="78"/>
      <c r="E12733" s="79"/>
    </row>
    <row r="12734" spans="4:5" ht="11.25" customHeight="1">
      <c r="D12734" s="78"/>
      <c r="E12734" s="79"/>
    </row>
    <row r="12735" spans="4:5" ht="11.25" customHeight="1">
      <c r="D12735" s="78"/>
      <c r="E12735" s="79"/>
    </row>
    <row r="12736" spans="4:5" ht="11.25" customHeight="1">
      <c r="D12736" s="78"/>
      <c r="E12736" s="79"/>
    </row>
    <row r="12737" spans="4:5" ht="11.25" customHeight="1">
      <c r="D12737" s="78"/>
      <c r="E12737" s="79"/>
    </row>
    <row r="12738" spans="4:5" ht="11.25" customHeight="1">
      <c r="D12738" s="78"/>
      <c r="E12738" s="79"/>
    </row>
    <row r="12739" spans="4:5" ht="11.25" customHeight="1">
      <c r="D12739" s="78"/>
      <c r="E12739" s="79"/>
    </row>
    <row r="12740" spans="4:5" ht="11.25" customHeight="1">
      <c r="D12740" s="78"/>
      <c r="E12740" s="79"/>
    </row>
    <row r="12741" spans="4:5" ht="11.25" customHeight="1">
      <c r="D12741" s="78"/>
      <c r="E12741" s="79"/>
    </row>
    <row r="12742" spans="4:5" ht="11.25" customHeight="1">
      <c r="D12742" s="78"/>
      <c r="E12742" s="79"/>
    </row>
    <row r="12743" spans="4:5" ht="11.25" customHeight="1">
      <c r="D12743" s="78"/>
      <c r="E12743" s="79"/>
    </row>
    <row r="12744" spans="4:5" ht="11.25" customHeight="1">
      <c r="D12744" s="78"/>
      <c r="E12744" s="79"/>
    </row>
    <row r="12745" spans="4:5" ht="11.25" customHeight="1">
      <c r="D12745" s="78"/>
      <c r="E12745" s="79"/>
    </row>
    <row r="12746" spans="4:5" ht="11.25" customHeight="1">
      <c r="D12746" s="78"/>
      <c r="E12746" s="79"/>
    </row>
    <row r="12747" spans="4:5" ht="11.25" customHeight="1">
      <c r="D12747" s="78"/>
      <c r="E12747" s="79"/>
    </row>
    <row r="12748" spans="4:5" ht="11.25" customHeight="1">
      <c r="D12748" s="78"/>
      <c r="E12748" s="79"/>
    </row>
    <row r="12749" spans="4:5" ht="11.25" customHeight="1">
      <c r="D12749" s="78"/>
      <c r="E12749" s="79"/>
    </row>
    <row r="12750" spans="4:5" ht="11.25" customHeight="1">
      <c r="D12750" s="78"/>
      <c r="E12750" s="79"/>
    </row>
    <row r="12751" spans="4:5" ht="11.25" customHeight="1">
      <c r="D12751" s="78"/>
      <c r="E12751" s="79"/>
    </row>
    <row r="12752" spans="4:5" ht="11.25" customHeight="1">
      <c r="D12752" s="78"/>
      <c r="E12752" s="79"/>
    </row>
    <row r="12753" spans="4:5" ht="11.25" customHeight="1">
      <c r="D12753" s="78"/>
      <c r="E12753" s="79"/>
    </row>
    <row r="12754" spans="4:5" ht="11.25" customHeight="1">
      <c r="D12754" s="78"/>
      <c r="E12754" s="79"/>
    </row>
    <row r="12755" spans="4:5" ht="11.25" customHeight="1">
      <c r="D12755" s="78"/>
      <c r="E12755" s="79"/>
    </row>
    <row r="12756" spans="4:5" ht="11.25" customHeight="1">
      <c r="D12756" s="78"/>
      <c r="E12756" s="79"/>
    </row>
    <row r="12757" spans="4:5" ht="11.25" customHeight="1">
      <c r="D12757" s="78"/>
      <c r="E12757" s="79"/>
    </row>
    <row r="12758" spans="4:5" ht="11.25" customHeight="1">
      <c r="D12758" s="78"/>
      <c r="E12758" s="79"/>
    </row>
    <row r="12759" spans="4:5" ht="11.25" customHeight="1">
      <c r="D12759" s="78"/>
      <c r="E12759" s="79"/>
    </row>
    <row r="12760" spans="4:5" ht="11.25" customHeight="1">
      <c r="D12760" s="78"/>
      <c r="E12760" s="79"/>
    </row>
    <row r="12761" spans="4:5" ht="11.25" customHeight="1">
      <c r="D12761" s="78"/>
      <c r="E12761" s="79"/>
    </row>
    <row r="12762" spans="4:5" ht="11.25" customHeight="1">
      <c r="D12762" s="78"/>
      <c r="E12762" s="79"/>
    </row>
    <row r="12763" spans="4:5" ht="11.25" customHeight="1">
      <c r="D12763" s="78"/>
      <c r="E12763" s="79"/>
    </row>
    <row r="12764" spans="4:5" ht="11.25" customHeight="1">
      <c r="D12764" s="78"/>
      <c r="E12764" s="79"/>
    </row>
    <row r="12765" spans="4:5" ht="11.25" customHeight="1">
      <c r="D12765" s="78"/>
      <c r="E12765" s="79"/>
    </row>
    <row r="12766" spans="4:5" ht="11.25" customHeight="1">
      <c r="D12766" s="78"/>
      <c r="E12766" s="79"/>
    </row>
    <row r="12767" spans="4:5" ht="11.25" customHeight="1">
      <c r="D12767" s="78"/>
      <c r="E12767" s="79"/>
    </row>
    <row r="12768" spans="4:5" ht="11.25" customHeight="1">
      <c r="D12768" s="78"/>
      <c r="E12768" s="79"/>
    </row>
    <row r="12769" spans="4:5" ht="11.25" customHeight="1">
      <c r="D12769" s="78"/>
      <c r="E12769" s="79"/>
    </row>
    <row r="12770" spans="4:5" ht="11.25" customHeight="1">
      <c r="D12770" s="78"/>
      <c r="E12770" s="79"/>
    </row>
    <row r="12771" spans="4:5" ht="11.25" customHeight="1">
      <c r="D12771" s="78"/>
      <c r="E12771" s="79"/>
    </row>
    <row r="12772" spans="4:5" ht="11.25" customHeight="1">
      <c r="D12772" s="78"/>
      <c r="E12772" s="79"/>
    </row>
    <row r="12773" spans="4:5" ht="11.25" customHeight="1">
      <c r="D12773" s="78"/>
      <c r="E12773" s="79"/>
    </row>
    <row r="12774" spans="4:5" ht="11.25" customHeight="1">
      <c r="D12774" s="78"/>
      <c r="E12774" s="79"/>
    </row>
    <row r="12775" spans="4:5" ht="11.25" customHeight="1">
      <c r="D12775" s="78"/>
      <c r="E12775" s="79"/>
    </row>
    <row r="12776" spans="4:5" ht="11.25" customHeight="1">
      <c r="D12776" s="78"/>
      <c r="E12776" s="79"/>
    </row>
    <row r="12777" spans="4:5" ht="11.25" customHeight="1">
      <c r="D12777" s="78"/>
      <c r="E12777" s="79"/>
    </row>
    <row r="12778" spans="4:5" ht="11.25" customHeight="1">
      <c r="D12778" s="78"/>
      <c r="E12778" s="79"/>
    </row>
    <row r="12779" spans="4:5" ht="11.25" customHeight="1">
      <c r="D12779" s="78"/>
      <c r="E12779" s="79"/>
    </row>
    <row r="12780" spans="4:5" ht="11.25" customHeight="1">
      <c r="D12780" s="78"/>
      <c r="E12780" s="79"/>
    </row>
    <row r="12781" spans="4:5" ht="11.25" customHeight="1">
      <c r="D12781" s="78"/>
      <c r="E12781" s="79"/>
    </row>
    <row r="12782" spans="4:5" ht="11.25" customHeight="1">
      <c r="D12782" s="78"/>
      <c r="E12782" s="79"/>
    </row>
    <row r="12783" spans="4:5" ht="11.25" customHeight="1">
      <c r="D12783" s="78"/>
      <c r="E12783" s="79"/>
    </row>
    <row r="12784" spans="4:5" ht="11.25" customHeight="1">
      <c r="D12784" s="78"/>
      <c r="E12784" s="79"/>
    </row>
    <row r="12785" spans="4:5" ht="11.25" customHeight="1">
      <c r="D12785" s="78"/>
      <c r="E12785" s="79"/>
    </row>
    <row r="12786" spans="4:5" ht="11.25" customHeight="1">
      <c r="D12786" s="78"/>
      <c r="E12786" s="79"/>
    </row>
    <row r="12787" spans="4:5" ht="11.25" customHeight="1">
      <c r="D12787" s="78"/>
      <c r="E12787" s="79"/>
    </row>
    <row r="12788" spans="4:5" ht="11.25" customHeight="1">
      <c r="D12788" s="78"/>
      <c r="E12788" s="79"/>
    </row>
    <row r="12789" spans="4:5" ht="11.25" customHeight="1">
      <c r="D12789" s="78"/>
      <c r="E12789" s="79"/>
    </row>
    <row r="12790" spans="4:5" ht="11.25" customHeight="1">
      <c r="D12790" s="78"/>
      <c r="E12790" s="79"/>
    </row>
    <row r="12791" spans="4:5" ht="11.25" customHeight="1">
      <c r="D12791" s="78"/>
      <c r="E12791" s="79"/>
    </row>
    <row r="12792" spans="4:5" ht="11.25" customHeight="1">
      <c r="D12792" s="78"/>
      <c r="E12792" s="79"/>
    </row>
    <row r="12793" spans="4:5" ht="11.25" customHeight="1">
      <c r="D12793" s="78"/>
      <c r="E12793" s="79"/>
    </row>
    <row r="12794" spans="4:5" ht="11.25" customHeight="1">
      <c r="D12794" s="78"/>
      <c r="E12794" s="79"/>
    </row>
    <row r="12795" spans="4:5" ht="11.25" customHeight="1">
      <c r="D12795" s="78"/>
      <c r="E12795" s="79"/>
    </row>
    <row r="12796" spans="4:5" ht="11.25" customHeight="1">
      <c r="D12796" s="78"/>
      <c r="E12796" s="79"/>
    </row>
    <row r="12797" spans="4:5" ht="11.25" customHeight="1">
      <c r="D12797" s="78"/>
      <c r="E12797" s="79"/>
    </row>
    <row r="12798" spans="4:5" ht="11.25" customHeight="1">
      <c r="D12798" s="78"/>
      <c r="E12798" s="79"/>
    </row>
    <row r="12799" spans="4:5" ht="11.25" customHeight="1">
      <c r="D12799" s="78"/>
      <c r="E12799" s="79"/>
    </row>
    <row r="12800" spans="4:5" ht="11.25" customHeight="1">
      <c r="D12800" s="78"/>
      <c r="E12800" s="79"/>
    </row>
    <row r="12801" spans="4:5" ht="11.25" customHeight="1">
      <c r="D12801" s="78"/>
      <c r="E12801" s="79"/>
    </row>
    <row r="12802" spans="4:5" ht="11.25" customHeight="1">
      <c r="D12802" s="78"/>
      <c r="E12802" s="79"/>
    </row>
    <row r="12803" spans="4:5" ht="11.25" customHeight="1">
      <c r="D12803" s="78"/>
      <c r="E12803" s="79"/>
    </row>
    <row r="12804" spans="4:5" ht="11.25" customHeight="1">
      <c r="D12804" s="78"/>
      <c r="E12804" s="79"/>
    </row>
    <row r="12805" spans="4:5" ht="11.25" customHeight="1">
      <c r="D12805" s="78"/>
      <c r="E12805" s="79"/>
    </row>
    <row r="12806" spans="4:5" ht="11.25" customHeight="1">
      <c r="D12806" s="78"/>
      <c r="E12806" s="79"/>
    </row>
    <row r="12807" spans="4:5" ht="11.25" customHeight="1">
      <c r="D12807" s="78"/>
      <c r="E12807" s="79"/>
    </row>
    <row r="12808" spans="4:5" ht="11.25" customHeight="1">
      <c r="D12808" s="78"/>
      <c r="E12808" s="79"/>
    </row>
    <row r="12809" spans="4:5" ht="11.25" customHeight="1">
      <c r="D12809" s="78"/>
      <c r="E12809" s="79"/>
    </row>
    <row r="12810" spans="4:5" ht="11.25" customHeight="1">
      <c r="D12810" s="78"/>
      <c r="E12810" s="79"/>
    </row>
    <row r="12811" spans="4:5" ht="11.25" customHeight="1">
      <c r="D12811" s="78"/>
      <c r="E12811" s="79"/>
    </row>
    <row r="12812" spans="4:5" ht="11.25" customHeight="1">
      <c r="D12812" s="78"/>
      <c r="E12812" s="79"/>
    </row>
    <row r="12813" spans="4:5" ht="11.25" customHeight="1">
      <c r="D12813" s="78"/>
      <c r="E12813" s="79"/>
    </row>
    <row r="12814" spans="4:5" ht="11.25" customHeight="1">
      <c r="D12814" s="78"/>
      <c r="E12814" s="79"/>
    </row>
    <row r="12815" spans="4:5" ht="11.25" customHeight="1">
      <c r="D12815" s="78"/>
      <c r="E12815" s="79"/>
    </row>
    <row r="12816" spans="4:5" ht="11.25" customHeight="1">
      <c r="D12816" s="78"/>
      <c r="E12816" s="79"/>
    </row>
    <row r="12817" spans="4:5" ht="11.25" customHeight="1">
      <c r="D12817" s="78"/>
      <c r="E12817" s="79"/>
    </row>
    <row r="12818" spans="4:5" ht="11.25" customHeight="1">
      <c r="D12818" s="78"/>
      <c r="E12818" s="79"/>
    </row>
    <row r="12819" spans="4:5" ht="11.25" customHeight="1">
      <c r="D12819" s="78"/>
      <c r="E12819" s="79"/>
    </row>
    <row r="12820" spans="4:5" ht="11.25" customHeight="1">
      <c r="D12820" s="78"/>
      <c r="E12820" s="79"/>
    </row>
    <row r="12821" spans="4:5" ht="11.25" customHeight="1">
      <c r="D12821" s="78"/>
      <c r="E12821" s="79"/>
    </row>
    <row r="12822" spans="4:5" ht="11.25" customHeight="1">
      <c r="D12822" s="78"/>
      <c r="E12822" s="79"/>
    </row>
    <row r="12823" spans="4:5" ht="11.25" customHeight="1">
      <c r="D12823" s="78"/>
      <c r="E12823" s="79"/>
    </row>
    <row r="12824" spans="4:5" ht="11.25" customHeight="1">
      <c r="D12824" s="78"/>
      <c r="E12824" s="79"/>
    </row>
    <row r="12825" spans="4:5" ht="11.25" customHeight="1">
      <c r="D12825" s="78"/>
      <c r="E12825" s="79"/>
    </row>
    <row r="12826" spans="4:5" ht="11.25" customHeight="1">
      <c r="D12826" s="78"/>
      <c r="E12826" s="79"/>
    </row>
    <row r="12827" spans="4:5" ht="11.25" customHeight="1">
      <c r="D12827" s="78"/>
      <c r="E12827" s="79"/>
    </row>
    <row r="12828" spans="4:5" ht="11.25" customHeight="1">
      <c r="D12828" s="78"/>
      <c r="E12828" s="79"/>
    </row>
    <row r="12829" spans="4:5" ht="11.25" customHeight="1">
      <c r="D12829" s="78"/>
      <c r="E12829" s="79"/>
    </row>
    <row r="12830" spans="4:5" ht="11.25" customHeight="1">
      <c r="D12830" s="78"/>
      <c r="E12830" s="79"/>
    </row>
    <row r="12831" spans="4:5" ht="11.25" customHeight="1">
      <c r="D12831" s="78"/>
      <c r="E12831" s="79"/>
    </row>
    <row r="12832" spans="4:5" ht="11.25" customHeight="1">
      <c r="D12832" s="78"/>
      <c r="E12832" s="79"/>
    </row>
    <row r="12833" spans="4:5" ht="11.25" customHeight="1">
      <c r="D12833" s="78"/>
      <c r="E12833" s="79"/>
    </row>
    <row r="12834" spans="4:5" ht="11.25" customHeight="1">
      <c r="D12834" s="78"/>
      <c r="E12834" s="79"/>
    </row>
    <row r="12835" spans="4:5" ht="11.25" customHeight="1">
      <c r="D12835" s="78"/>
      <c r="E12835" s="79"/>
    </row>
    <row r="12836" spans="4:5" ht="11.25" customHeight="1">
      <c r="D12836" s="78"/>
      <c r="E12836" s="79"/>
    </row>
    <row r="12837" spans="4:5" ht="11.25" customHeight="1">
      <c r="D12837" s="78"/>
      <c r="E12837" s="79"/>
    </row>
    <row r="12838" spans="4:5" ht="11.25" customHeight="1">
      <c r="D12838" s="78"/>
      <c r="E12838" s="79"/>
    </row>
    <row r="12839" spans="4:5" ht="11.25" customHeight="1">
      <c r="D12839" s="78"/>
      <c r="E12839" s="79"/>
    </row>
    <row r="12840" spans="4:5" ht="11.25" customHeight="1">
      <c r="D12840" s="78"/>
      <c r="E12840" s="79"/>
    </row>
    <row r="12841" spans="4:5" ht="11.25" customHeight="1">
      <c r="D12841" s="78"/>
      <c r="E12841" s="79"/>
    </row>
    <row r="12842" spans="4:5" ht="11.25" customHeight="1">
      <c r="D12842" s="78"/>
      <c r="E12842" s="79"/>
    </row>
    <row r="12843" spans="4:5" ht="11.25" customHeight="1">
      <c r="D12843" s="78"/>
      <c r="E12843" s="79"/>
    </row>
    <row r="12844" spans="4:5" ht="11.25" customHeight="1">
      <c r="D12844" s="78"/>
      <c r="E12844" s="79"/>
    </row>
    <row r="12845" spans="4:5" ht="11.25" customHeight="1">
      <c r="D12845" s="78"/>
      <c r="E12845" s="79"/>
    </row>
    <row r="12846" spans="4:5" ht="11.25" customHeight="1">
      <c r="D12846" s="78"/>
      <c r="E12846" s="79"/>
    </row>
    <row r="12847" spans="4:5" ht="11.25" customHeight="1">
      <c r="D12847" s="78"/>
      <c r="E12847" s="79"/>
    </row>
    <row r="12848" spans="4:5" ht="11.25" customHeight="1">
      <c r="D12848" s="78"/>
      <c r="E12848" s="79"/>
    </row>
    <row r="12849" spans="4:5" ht="11.25" customHeight="1">
      <c r="D12849" s="78"/>
      <c r="E12849" s="79"/>
    </row>
    <row r="12850" spans="4:5" ht="11.25" customHeight="1">
      <c r="D12850" s="78"/>
      <c r="E12850" s="79"/>
    </row>
    <row r="12851" spans="4:5" ht="11.25" customHeight="1">
      <c r="D12851" s="78"/>
      <c r="E12851" s="79"/>
    </row>
    <row r="12852" spans="4:5" ht="11.25" customHeight="1">
      <c r="D12852" s="78"/>
      <c r="E12852" s="79"/>
    </row>
    <row r="12853" spans="4:5" ht="11.25" customHeight="1">
      <c r="D12853" s="78"/>
      <c r="E12853" s="79"/>
    </row>
    <row r="12854" spans="4:5" ht="11.25" customHeight="1">
      <c r="D12854" s="78"/>
      <c r="E12854" s="79"/>
    </row>
    <row r="12855" spans="4:5" ht="11.25" customHeight="1">
      <c r="D12855" s="78"/>
      <c r="E12855" s="79"/>
    </row>
    <row r="12856" spans="4:5" ht="11.25" customHeight="1">
      <c r="D12856" s="78"/>
      <c r="E12856" s="79"/>
    </row>
    <row r="12857" spans="4:5" ht="11.25" customHeight="1">
      <c r="D12857" s="78"/>
      <c r="E12857" s="79"/>
    </row>
    <row r="12858" spans="4:5" ht="11.25" customHeight="1">
      <c r="D12858" s="78"/>
      <c r="E12858" s="79"/>
    </row>
    <row r="12859" spans="4:5" ht="11.25" customHeight="1">
      <c r="D12859" s="78"/>
      <c r="E12859" s="79"/>
    </row>
    <row r="12860" spans="4:5" ht="11.25" customHeight="1">
      <c r="D12860" s="78"/>
      <c r="E12860" s="79"/>
    </row>
    <row r="12861" spans="4:5" ht="11.25" customHeight="1">
      <c r="D12861" s="78"/>
      <c r="E12861" s="79"/>
    </row>
    <row r="12862" spans="4:5" ht="11.25" customHeight="1">
      <c r="D12862" s="78"/>
      <c r="E12862" s="79"/>
    </row>
    <row r="12863" spans="4:5" ht="11.25" customHeight="1">
      <c r="D12863" s="78"/>
      <c r="E12863" s="79"/>
    </row>
    <row r="12864" spans="4:5" ht="11.25" customHeight="1">
      <c r="D12864" s="78"/>
      <c r="E12864" s="79"/>
    </row>
    <row r="12865" spans="4:5" ht="11.25" customHeight="1">
      <c r="D12865" s="78"/>
      <c r="E12865" s="79"/>
    </row>
    <row r="12866" spans="4:5" ht="11.25" customHeight="1">
      <c r="D12866" s="78"/>
      <c r="E12866" s="79"/>
    </row>
    <row r="12867" spans="4:5" ht="11.25" customHeight="1">
      <c r="D12867" s="78"/>
      <c r="E12867" s="79"/>
    </row>
    <row r="12868" spans="4:5" ht="11.25" customHeight="1">
      <c r="D12868" s="78"/>
      <c r="E12868" s="79"/>
    </row>
    <row r="12869" spans="4:5" ht="11.25" customHeight="1">
      <c r="D12869" s="78"/>
      <c r="E12869" s="79"/>
    </row>
    <row r="12870" spans="4:5" ht="11.25" customHeight="1">
      <c r="D12870" s="78"/>
      <c r="E12870" s="79"/>
    </row>
    <row r="12871" spans="4:5" ht="11.25" customHeight="1">
      <c r="D12871" s="78"/>
      <c r="E12871" s="79"/>
    </row>
    <row r="12872" spans="4:5" ht="11.25" customHeight="1">
      <c r="D12872" s="78"/>
      <c r="E12872" s="79"/>
    </row>
    <row r="12873" spans="4:5" ht="11.25" customHeight="1">
      <c r="D12873" s="78"/>
      <c r="E12873" s="79"/>
    </row>
    <row r="12874" spans="4:5" ht="11.25" customHeight="1">
      <c r="D12874" s="78"/>
      <c r="E12874" s="79"/>
    </row>
    <row r="12875" spans="4:5" ht="11.25" customHeight="1">
      <c r="D12875" s="78"/>
      <c r="E12875" s="79"/>
    </row>
    <row r="12876" spans="4:5" ht="11.25" customHeight="1">
      <c r="D12876" s="78"/>
      <c r="E12876" s="79"/>
    </row>
    <row r="12877" spans="4:5" ht="11.25" customHeight="1">
      <c r="D12877" s="78"/>
      <c r="E12877" s="79"/>
    </row>
    <row r="12878" spans="4:5" ht="11.25" customHeight="1">
      <c r="D12878" s="78"/>
      <c r="E12878" s="79"/>
    </row>
    <row r="12879" spans="4:5" ht="11.25" customHeight="1">
      <c r="D12879" s="78"/>
      <c r="E12879" s="79"/>
    </row>
    <row r="12880" spans="4:5" ht="11.25" customHeight="1">
      <c r="D12880" s="78"/>
      <c r="E12880" s="79"/>
    </row>
    <row r="12881" spans="4:5" ht="11.25" customHeight="1">
      <c r="D12881" s="78"/>
      <c r="E12881" s="79"/>
    </row>
    <row r="12882" spans="4:5" ht="11.25" customHeight="1">
      <c r="D12882" s="78"/>
      <c r="E12882" s="79"/>
    </row>
    <row r="12883" spans="4:5" ht="11.25" customHeight="1">
      <c r="D12883" s="78"/>
      <c r="E12883" s="79"/>
    </row>
    <row r="12884" spans="4:5" ht="11.25" customHeight="1">
      <c r="D12884" s="78"/>
      <c r="E12884" s="79"/>
    </row>
    <row r="12885" spans="4:5" ht="11.25" customHeight="1">
      <c r="D12885" s="78"/>
      <c r="E12885" s="79"/>
    </row>
    <row r="12886" spans="4:5" ht="11.25" customHeight="1">
      <c r="D12886" s="78"/>
      <c r="E12886" s="79"/>
    </row>
    <row r="12887" spans="4:5" ht="11.25" customHeight="1">
      <c r="D12887" s="78"/>
      <c r="E12887" s="79"/>
    </row>
    <row r="12888" spans="4:5" ht="11.25" customHeight="1">
      <c r="D12888" s="78"/>
      <c r="E12888" s="79"/>
    </row>
    <row r="12889" spans="4:5" ht="11.25" customHeight="1">
      <c r="D12889" s="78"/>
      <c r="E12889" s="79"/>
    </row>
    <row r="12890" spans="4:5" ht="11.25" customHeight="1">
      <c r="D12890" s="78"/>
      <c r="E12890" s="79"/>
    </row>
    <row r="12891" spans="4:5" ht="11.25" customHeight="1">
      <c r="D12891" s="78"/>
      <c r="E12891" s="79"/>
    </row>
    <row r="12892" spans="4:5" ht="11.25" customHeight="1">
      <c r="D12892" s="78"/>
      <c r="E12892" s="79"/>
    </row>
    <row r="12893" spans="4:5" ht="11.25" customHeight="1">
      <c r="D12893" s="78"/>
      <c r="E12893" s="79"/>
    </row>
    <row r="12894" spans="4:5" ht="11.25" customHeight="1">
      <c r="D12894" s="78"/>
      <c r="E12894" s="79"/>
    </row>
    <row r="12895" spans="4:5" ht="11.25" customHeight="1">
      <c r="D12895" s="78"/>
      <c r="E12895" s="79"/>
    </row>
    <row r="12896" spans="4:5" ht="11.25" customHeight="1">
      <c r="D12896" s="78"/>
      <c r="E12896" s="79"/>
    </row>
    <row r="12897" spans="4:5" ht="11.25" customHeight="1">
      <c r="D12897" s="78"/>
      <c r="E12897" s="79"/>
    </row>
    <row r="12898" spans="4:5" ht="11.25" customHeight="1">
      <c r="D12898" s="78"/>
      <c r="E12898" s="79"/>
    </row>
    <row r="12899" spans="4:5" ht="11.25" customHeight="1">
      <c r="D12899" s="78"/>
      <c r="E12899" s="79"/>
    </row>
    <row r="12900" spans="4:5" ht="11.25" customHeight="1">
      <c r="D12900" s="78"/>
      <c r="E12900" s="79"/>
    </row>
    <row r="12901" spans="4:5" ht="11.25" customHeight="1">
      <c r="D12901" s="78"/>
      <c r="E12901" s="79"/>
    </row>
    <row r="12902" spans="4:5" ht="11.25" customHeight="1">
      <c r="D12902" s="78"/>
      <c r="E12902" s="79"/>
    </row>
    <row r="12903" spans="4:5" ht="11.25" customHeight="1">
      <c r="D12903" s="78"/>
      <c r="E12903" s="79"/>
    </row>
    <row r="12904" spans="4:5" ht="11.25" customHeight="1">
      <c r="D12904" s="78"/>
      <c r="E12904" s="79"/>
    </row>
    <row r="12905" spans="4:5" ht="11.25" customHeight="1">
      <c r="D12905" s="78"/>
      <c r="E12905" s="79"/>
    </row>
    <row r="12906" spans="4:5" ht="11.25" customHeight="1">
      <c r="D12906" s="78"/>
      <c r="E12906" s="79"/>
    </row>
    <row r="12907" spans="4:5" ht="11.25" customHeight="1">
      <c r="D12907" s="78"/>
      <c r="E12907" s="79"/>
    </row>
    <row r="12908" spans="4:5" ht="11.25" customHeight="1">
      <c r="D12908" s="78"/>
      <c r="E12908" s="79"/>
    </row>
    <row r="12909" spans="4:5" ht="11.25" customHeight="1">
      <c r="D12909" s="78"/>
      <c r="E12909" s="79"/>
    </row>
    <row r="12910" spans="4:5" ht="11.25" customHeight="1">
      <c r="D12910" s="78"/>
      <c r="E12910" s="79"/>
    </row>
    <row r="12911" spans="4:5" ht="11.25" customHeight="1">
      <c r="D12911" s="78"/>
      <c r="E12911" s="79"/>
    </row>
    <row r="12912" spans="4:5" ht="11.25" customHeight="1">
      <c r="D12912" s="78"/>
      <c r="E12912" s="79"/>
    </row>
    <row r="12913" spans="4:5" ht="11.25" customHeight="1">
      <c r="D12913" s="78"/>
      <c r="E12913" s="79"/>
    </row>
    <row r="12914" spans="4:5" ht="11.25" customHeight="1">
      <c r="D12914" s="78"/>
      <c r="E12914" s="79"/>
    </row>
    <row r="12915" spans="4:5" ht="11.25" customHeight="1">
      <c r="D12915" s="78"/>
      <c r="E12915" s="79"/>
    </row>
    <row r="12916" spans="4:5" ht="11.25" customHeight="1">
      <c r="D12916" s="78"/>
      <c r="E12916" s="79"/>
    </row>
    <row r="12917" spans="4:5" ht="11.25" customHeight="1">
      <c r="D12917" s="78"/>
      <c r="E12917" s="79"/>
    </row>
    <row r="12918" spans="4:5" ht="11.25" customHeight="1">
      <c r="D12918" s="78"/>
      <c r="E12918" s="79"/>
    </row>
    <row r="12919" spans="4:5" ht="11.25" customHeight="1">
      <c r="D12919" s="78"/>
      <c r="E12919" s="79"/>
    </row>
    <row r="12920" spans="4:5" ht="11.25" customHeight="1">
      <c r="D12920" s="78"/>
      <c r="E12920" s="79"/>
    </row>
    <row r="12921" spans="4:5" ht="11.25" customHeight="1">
      <c r="D12921" s="78"/>
      <c r="E12921" s="79"/>
    </row>
    <row r="12922" spans="4:5" ht="11.25" customHeight="1">
      <c r="D12922" s="78"/>
      <c r="E12922" s="79"/>
    </row>
    <row r="12923" spans="4:5" ht="11.25" customHeight="1">
      <c r="D12923" s="78"/>
      <c r="E12923" s="79"/>
    </row>
    <row r="12924" spans="4:5" ht="11.25" customHeight="1">
      <c r="D12924" s="78"/>
      <c r="E12924" s="79"/>
    </row>
    <row r="12925" spans="4:5" ht="11.25" customHeight="1">
      <c r="D12925" s="78"/>
      <c r="E12925" s="79"/>
    </row>
    <row r="12926" spans="4:5" ht="11.25" customHeight="1">
      <c r="D12926" s="78"/>
      <c r="E12926" s="79"/>
    </row>
    <row r="12927" spans="4:5" ht="11.25" customHeight="1">
      <c r="D12927" s="78"/>
      <c r="E12927" s="79"/>
    </row>
    <row r="12928" spans="4:5" ht="11.25" customHeight="1">
      <c r="D12928" s="78"/>
      <c r="E12928" s="79"/>
    </row>
    <row r="12929" spans="4:5" ht="11.25" customHeight="1">
      <c r="D12929" s="78"/>
      <c r="E12929" s="79"/>
    </row>
    <row r="12930" spans="4:5" ht="11.25" customHeight="1">
      <c r="D12930" s="78"/>
      <c r="E12930" s="79"/>
    </row>
    <row r="12931" spans="4:5" ht="11.25" customHeight="1">
      <c r="D12931" s="78"/>
      <c r="E12931" s="79"/>
    </row>
    <row r="12932" spans="4:5" ht="11.25" customHeight="1">
      <c r="D12932" s="78"/>
      <c r="E12932" s="79"/>
    </row>
    <row r="12933" spans="4:5" ht="11.25" customHeight="1">
      <c r="D12933" s="78"/>
      <c r="E12933" s="79"/>
    </row>
    <row r="12934" spans="4:5" ht="11.25" customHeight="1">
      <c r="D12934" s="78"/>
      <c r="E12934" s="79"/>
    </row>
    <row r="12935" spans="4:5" ht="11.25" customHeight="1">
      <c r="D12935" s="78"/>
      <c r="E12935" s="79"/>
    </row>
    <row r="12936" spans="4:5" ht="11.25" customHeight="1">
      <c r="D12936" s="78"/>
      <c r="E12936" s="79"/>
    </row>
    <row r="12937" spans="4:5" ht="11.25" customHeight="1">
      <c r="D12937" s="78"/>
      <c r="E12937" s="79"/>
    </row>
    <row r="12938" spans="4:5" ht="11.25" customHeight="1">
      <c r="D12938" s="78"/>
      <c r="E12938" s="79"/>
    </row>
    <row r="12939" spans="4:5" ht="11.25" customHeight="1">
      <c r="D12939" s="78"/>
      <c r="E12939" s="79"/>
    </row>
    <row r="12940" spans="4:5" ht="11.25" customHeight="1">
      <c r="D12940" s="78"/>
      <c r="E12940" s="79"/>
    </row>
    <row r="12941" spans="4:5" ht="11.25" customHeight="1">
      <c r="D12941" s="78"/>
      <c r="E12941" s="79"/>
    </row>
    <row r="12942" spans="4:5" ht="11.25" customHeight="1">
      <c r="D12942" s="78"/>
      <c r="E12942" s="79"/>
    </row>
    <row r="12943" spans="4:5" ht="11.25" customHeight="1">
      <c r="D12943" s="78"/>
      <c r="E12943" s="79"/>
    </row>
    <row r="12944" spans="4:5" ht="11.25" customHeight="1">
      <c r="D12944" s="78"/>
      <c r="E12944" s="79"/>
    </row>
    <row r="12945" spans="4:5" ht="11.25" customHeight="1">
      <c r="D12945" s="78"/>
      <c r="E12945" s="79"/>
    </row>
    <row r="12946" spans="4:5" ht="11.25" customHeight="1">
      <c r="D12946" s="78"/>
      <c r="E12946" s="79"/>
    </row>
    <row r="12947" spans="4:5" ht="11.25" customHeight="1">
      <c r="D12947" s="78"/>
      <c r="E12947" s="79"/>
    </row>
    <row r="12948" spans="4:5" ht="11.25" customHeight="1">
      <c r="D12948" s="78"/>
      <c r="E12948" s="79"/>
    </row>
    <row r="12949" spans="4:5" ht="11.25" customHeight="1">
      <c r="D12949" s="78"/>
      <c r="E12949" s="79"/>
    </row>
    <row r="12950" spans="4:5" ht="11.25" customHeight="1">
      <c r="D12950" s="78"/>
      <c r="E12950" s="79"/>
    </row>
    <row r="12951" spans="4:5" ht="11.25" customHeight="1">
      <c r="D12951" s="78"/>
      <c r="E12951" s="79"/>
    </row>
    <row r="12952" spans="4:5" ht="11.25" customHeight="1">
      <c r="D12952" s="78"/>
      <c r="E12952" s="79"/>
    </row>
    <row r="12953" spans="4:5" ht="11.25" customHeight="1">
      <c r="D12953" s="78"/>
      <c r="E12953" s="79"/>
    </row>
    <row r="12954" spans="4:5" ht="11.25" customHeight="1">
      <c r="D12954" s="78"/>
      <c r="E12954" s="79"/>
    </row>
    <row r="12955" spans="4:5" ht="11.25" customHeight="1">
      <c r="D12955" s="78"/>
      <c r="E12955" s="79"/>
    </row>
    <row r="12956" spans="4:5" ht="11.25" customHeight="1">
      <c r="D12956" s="78"/>
      <c r="E12956" s="79"/>
    </row>
    <row r="12957" spans="4:5" ht="11.25" customHeight="1">
      <c r="D12957" s="78"/>
      <c r="E12957" s="79"/>
    </row>
    <row r="12958" spans="4:5" ht="11.25" customHeight="1">
      <c r="D12958" s="78"/>
      <c r="E12958" s="79"/>
    </row>
    <row r="12959" spans="4:5" ht="11.25" customHeight="1">
      <c r="D12959" s="78"/>
      <c r="E12959" s="79"/>
    </row>
    <row r="12960" spans="4:5" ht="11.25" customHeight="1">
      <c r="D12960" s="78"/>
      <c r="E12960" s="79"/>
    </row>
    <row r="12961" spans="4:5" ht="11.25" customHeight="1">
      <c r="D12961" s="78"/>
      <c r="E12961" s="79"/>
    </row>
    <row r="12962" spans="4:5" ht="11.25" customHeight="1">
      <c r="D12962" s="78"/>
      <c r="E12962" s="79"/>
    </row>
    <row r="12963" spans="4:5" ht="11.25" customHeight="1">
      <c r="D12963" s="78"/>
      <c r="E12963" s="79"/>
    </row>
    <row r="12964" spans="4:5" ht="11.25" customHeight="1">
      <c r="D12964" s="78"/>
      <c r="E12964" s="79"/>
    </row>
    <row r="12965" spans="4:5" ht="11.25" customHeight="1">
      <c r="D12965" s="78"/>
      <c r="E12965" s="79"/>
    </row>
    <row r="12966" spans="4:5" ht="11.25" customHeight="1">
      <c r="D12966" s="78"/>
      <c r="E12966" s="79"/>
    </row>
    <row r="12967" spans="4:5" ht="11.25" customHeight="1">
      <c r="D12967" s="78"/>
      <c r="E12967" s="79"/>
    </row>
    <row r="12968" spans="4:5" ht="11.25" customHeight="1">
      <c r="D12968" s="78"/>
      <c r="E12968" s="79"/>
    </row>
    <row r="12969" spans="4:5" ht="11.25" customHeight="1">
      <c r="D12969" s="78"/>
      <c r="E12969" s="79"/>
    </row>
    <row r="12970" spans="4:5" ht="11.25" customHeight="1">
      <c r="D12970" s="78"/>
      <c r="E12970" s="79"/>
    </row>
    <row r="12971" spans="4:5" ht="11.25" customHeight="1">
      <c r="D12971" s="78"/>
      <c r="E12971" s="79"/>
    </row>
    <row r="12972" spans="4:5" ht="11.25" customHeight="1">
      <c r="D12972" s="78"/>
      <c r="E12972" s="79"/>
    </row>
    <row r="12973" spans="4:5" ht="11.25" customHeight="1">
      <c r="D12973" s="78"/>
      <c r="E12973" s="79"/>
    </row>
    <row r="12974" spans="4:5" ht="11.25" customHeight="1">
      <c r="D12974" s="78"/>
      <c r="E12974" s="79"/>
    </row>
    <row r="12975" spans="4:5" ht="11.25" customHeight="1">
      <c r="D12975" s="78"/>
      <c r="E12975" s="79"/>
    </row>
    <row r="12976" spans="4:5" ht="11.25" customHeight="1">
      <c r="D12976" s="78"/>
      <c r="E12976" s="79"/>
    </row>
    <row r="12977" spans="4:5" ht="11.25" customHeight="1">
      <c r="D12977" s="78"/>
      <c r="E12977" s="79"/>
    </row>
    <row r="12978" spans="4:5" ht="11.25" customHeight="1">
      <c r="D12978" s="78"/>
      <c r="E12978" s="79"/>
    </row>
    <row r="12979" spans="4:5" ht="11.25" customHeight="1">
      <c r="D12979" s="78"/>
      <c r="E12979" s="79"/>
    </row>
    <row r="12980" spans="4:5" ht="11.25" customHeight="1">
      <c r="D12980" s="78"/>
      <c r="E12980" s="79"/>
    </row>
    <row r="12981" spans="4:5" ht="11.25" customHeight="1">
      <c r="D12981" s="78"/>
      <c r="E12981" s="79"/>
    </row>
    <row r="12982" spans="4:5" ht="11.25" customHeight="1">
      <c r="D12982" s="78"/>
      <c r="E12982" s="79"/>
    </row>
    <row r="12983" spans="4:5" ht="11.25" customHeight="1">
      <c r="D12983" s="78"/>
      <c r="E12983" s="79"/>
    </row>
    <row r="12984" spans="4:5" ht="11.25" customHeight="1">
      <c r="D12984" s="78"/>
      <c r="E12984" s="79"/>
    </row>
    <row r="12985" spans="4:5" ht="11.25" customHeight="1">
      <c r="D12985" s="78"/>
      <c r="E12985" s="79"/>
    </row>
    <row r="12986" spans="4:5" ht="11.25" customHeight="1">
      <c r="D12986" s="78"/>
      <c r="E12986" s="79"/>
    </row>
    <row r="12987" spans="4:5" ht="11.25" customHeight="1">
      <c r="D12987" s="78"/>
      <c r="E12987" s="79"/>
    </row>
    <row r="12988" spans="4:5" ht="11.25" customHeight="1">
      <c r="D12988" s="78"/>
      <c r="E12988" s="79"/>
    </row>
    <row r="12989" spans="4:5" ht="11.25" customHeight="1">
      <c r="D12989" s="78"/>
      <c r="E12989" s="79"/>
    </row>
    <row r="12990" spans="4:5" ht="11.25" customHeight="1">
      <c r="D12990" s="78"/>
      <c r="E12990" s="79"/>
    </row>
    <row r="12991" spans="4:5" ht="11.25" customHeight="1">
      <c r="D12991" s="78"/>
      <c r="E12991" s="79"/>
    </row>
    <row r="12992" spans="4:5" ht="11.25" customHeight="1">
      <c r="D12992" s="78"/>
      <c r="E12992" s="79"/>
    </row>
    <row r="12993" spans="4:5" ht="11.25" customHeight="1">
      <c r="D12993" s="78"/>
      <c r="E12993" s="79"/>
    </row>
    <row r="12994" spans="4:5" ht="11.25" customHeight="1">
      <c r="D12994" s="78"/>
      <c r="E12994" s="79"/>
    </row>
    <row r="12995" spans="4:5" ht="11.25" customHeight="1">
      <c r="D12995" s="78"/>
      <c r="E12995" s="79"/>
    </row>
    <row r="12996" spans="4:5" ht="11.25" customHeight="1">
      <c r="D12996" s="78"/>
      <c r="E12996" s="79"/>
    </row>
    <row r="12997" spans="4:5" ht="11.25" customHeight="1">
      <c r="D12997" s="78"/>
      <c r="E12997" s="79"/>
    </row>
    <row r="12998" spans="4:5" ht="11.25" customHeight="1">
      <c r="D12998" s="78"/>
      <c r="E12998" s="79"/>
    </row>
    <row r="12999" spans="4:5" ht="11.25" customHeight="1">
      <c r="D12999" s="78"/>
      <c r="E12999" s="79"/>
    </row>
    <row r="13000" spans="4:5" ht="11.25" customHeight="1">
      <c r="D13000" s="78"/>
      <c r="E13000" s="79"/>
    </row>
    <row r="13001" spans="4:5" ht="11.25" customHeight="1">
      <c r="D13001" s="78"/>
      <c r="E13001" s="79"/>
    </row>
    <row r="13002" spans="4:5" ht="11.25" customHeight="1">
      <c r="D13002" s="78"/>
      <c r="E13002" s="79"/>
    </row>
    <row r="13003" spans="4:5" ht="11.25" customHeight="1">
      <c r="D13003" s="78"/>
      <c r="E13003" s="79"/>
    </row>
    <row r="13004" spans="4:5" ht="11.25" customHeight="1">
      <c r="D13004" s="78"/>
      <c r="E13004" s="79"/>
    </row>
    <row r="13005" spans="4:5" ht="11.25" customHeight="1">
      <c r="D13005" s="78"/>
      <c r="E13005" s="79"/>
    </row>
    <row r="13006" spans="4:5" ht="11.25" customHeight="1">
      <c r="D13006" s="78"/>
      <c r="E13006" s="79"/>
    </row>
    <row r="13007" spans="4:5" ht="11.25" customHeight="1">
      <c r="D13007" s="78"/>
      <c r="E13007" s="79"/>
    </row>
    <row r="13008" spans="4:5" ht="11.25" customHeight="1">
      <c r="D13008" s="78"/>
      <c r="E13008" s="79"/>
    </row>
    <row r="13009" spans="4:5" ht="11.25" customHeight="1">
      <c r="D13009" s="78"/>
      <c r="E13009" s="79"/>
    </row>
    <row r="13010" spans="4:5" ht="11.25" customHeight="1">
      <c r="D13010" s="78"/>
      <c r="E13010" s="79"/>
    </row>
    <row r="13011" spans="4:5" ht="11.25" customHeight="1">
      <c r="D13011" s="78"/>
      <c r="E13011" s="79"/>
    </row>
    <row r="13012" spans="4:5" ht="11.25" customHeight="1">
      <c r="D13012" s="78"/>
      <c r="E13012" s="79"/>
    </row>
    <row r="13013" spans="4:5" ht="11.25" customHeight="1">
      <c r="D13013" s="78"/>
      <c r="E13013" s="79"/>
    </row>
    <row r="13014" spans="4:5" ht="11.25" customHeight="1">
      <c r="D13014" s="78"/>
      <c r="E13014" s="79"/>
    </row>
    <row r="13015" spans="4:5" ht="11.25" customHeight="1">
      <c r="D13015" s="78"/>
      <c r="E13015" s="79"/>
    </row>
    <row r="13016" spans="4:5" ht="11.25" customHeight="1">
      <c r="D13016" s="78"/>
      <c r="E13016" s="79"/>
    </row>
    <row r="13017" spans="4:5" ht="11.25" customHeight="1">
      <c r="D13017" s="78"/>
      <c r="E13017" s="79"/>
    </row>
    <row r="13018" spans="4:5" ht="11.25" customHeight="1">
      <c r="D13018" s="78"/>
      <c r="E13018" s="79"/>
    </row>
    <row r="13019" spans="4:5" ht="11.25" customHeight="1">
      <c r="D13019" s="78"/>
      <c r="E13019" s="79"/>
    </row>
    <row r="13020" spans="4:5" ht="11.25" customHeight="1">
      <c r="D13020" s="78"/>
      <c r="E13020" s="79"/>
    </row>
    <row r="13021" spans="4:5" ht="11.25" customHeight="1">
      <c r="D13021" s="78"/>
      <c r="E13021" s="79"/>
    </row>
    <row r="13022" spans="4:5" ht="11.25" customHeight="1">
      <c r="D13022" s="78"/>
      <c r="E13022" s="79"/>
    </row>
    <row r="13023" spans="4:5" ht="11.25" customHeight="1">
      <c r="D13023" s="78"/>
      <c r="E13023" s="79"/>
    </row>
    <row r="13024" spans="4:5" ht="11.25" customHeight="1">
      <c r="D13024" s="78"/>
      <c r="E13024" s="79"/>
    </row>
    <row r="13025" spans="4:5" ht="11.25" customHeight="1">
      <c r="D13025" s="78"/>
      <c r="E13025" s="79"/>
    </row>
    <row r="13026" spans="4:5" ht="11.25" customHeight="1">
      <c r="D13026" s="78"/>
      <c r="E13026" s="79"/>
    </row>
    <row r="13027" spans="4:5" ht="11.25" customHeight="1">
      <c r="D13027" s="78"/>
      <c r="E13027" s="79"/>
    </row>
    <row r="13028" spans="4:5" ht="11.25" customHeight="1">
      <c r="D13028" s="78"/>
      <c r="E13028" s="79"/>
    </row>
    <row r="13029" spans="4:5" ht="11.25" customHeight="1">
      <c r="D13029" s="78"/>
      <c r="E13029" s="79"/>
    </row>
    <row r="13030" spans="4:5" ht="11.25" customHeight="1">
      <c r="D13030" s="78"/>
      <c r="E13030" s="79"/>
    </row>
    <row r="13031" spans="4:5" ht="11.25" customHeight="1">
      <c r="D13031" s="78"/>
      <c r="E13031" s="79"/>
    </row>
    <row r="13032" spans="4:5" ht="11.25" customHeight="1">
      <c r="D13032" s="78"/>
      <c r="E13032" s="79"/>
    </row>
    <row r="13033" spans="4:5" ht="11.25" customHeight="1">
      <c r="D13033" s="78"/>
      <c r="E13033" s="79"/>
    </row>
    <row r="13034" spans="4:5" ht="11.25" customHeight="1">
      <c r="D13034" s="78"/>
      <c r="E13034" s="79"/>
    </row>
    <row r="13035" spans="4:5" ht="11.25" customHeight="1">
      <c r="D13035" s="78"/>
      <c r="E13035" s="79"/>
    </row>
    <row r="13036" spans="4:5" ht="11.25" customHeight="1">
      <c r="D13036" s="78"/>
      <c r="E13036" s="79"/>
    </row>
    <row r="13037" spans="4:5" ht="11.25" customHeight="1">
      <c r="D13037" s="78"/>
      <c r="E13037" s="79"/>
    </row>
    <row r="13038" spans="4:5" ht="11.25" customHeight="1">
      <c r="D13038" s="78"/>
      <c r="E13038" s="79"/>
    </row>
    <row r="13039" spans="4:5" ht="11.25" customHeight="1">
      <c r="D13039" s="78"/>
      <c r="E13039" s="79"/>
    </row>
    <row r="13040" spans="4:5" ht="11.25" customHeight="1">
      <c r="D13040" s="78"/>
      <c r="E13040" s="79"/>
    </row>
    <row r="13041" spans="4:5" ht="11.25" customHeight="1">
      <c r="D13041" s="78"/>
      <c r="E13041" s="79"/>
    </row>
    <row r="13042" spans="4:5" ht="11.25" customHeight="1">
      <c r="D13042" s="78"/>
      <c r="E13042" s="79"/>
    </row>
    <row r="13043" spans="4:5" ht="11.25" customHeight="1">
      <c r="D13043" s="78"/>
      <c r="E13043" s="79"/>
    </row>
    <row r="13044" spans="4:5" ht="11.25" customHeight="1">
      <c r="D13044" s="78"/>
      <c r="E13044" s="79"/>
    </row>
    <row r="13045" spans="4:5" ht="11.25" customHeight="1">
      <c r="D13045" s="78"/>
      <c r="E13045" s="79"/>
    </row>
    <row r="13046" spans="4:5" ht="11.25" customHeight="1">
      <c r="D13046" s="78"/>
      <c r="E13046" s="79"/>
    </row>
    <row r="13047" spans="4:5" ht="11.25" customHeight="1">
      <c r="D13047" s="78"/>
      <c r="E13047" s="79"/>
    </row>
    <row r="13048" spans="4:5" ht="11.25" customHeight="1">
      <c r="D13048" s="78"/>
      <c r="E13048" s="79"/>
    </row>
    <row r="13049" spans="4:5" ht="11.25" customHeight="1">
      <c r="D13049" s="78"/>
      <c r="E13049" s="79"/>
    </row>
    <row r="13050" spans="4:5" ht="11.25" customHeight="1">
      <c r="D13050" s="78"/>
      <c r="E13050" s="79"/>
    </row>
    <row r="13051" spans="4:5" ht="11.25" customHeight="1">
      <c r="D13051" s="78"/>
      <c r="E13051" s="79"/>
    </row>
    <row r="13052" spans="4:5" ht="11.25" customHeight="1">
      <c r="D13052" s="78"/>
      <c r="E13052" s="79"/>
    </row>
    <row r="13053" spans="4:5" ht="11.25" customHeight="1">
      <c r="D13053" s="78"/>
      <c r="E13053" s="79"/>
    </row>
    <row r="13054" spans="4:5" ht="11.25" customHeight="1">
      <c r="D13054" s="78"/>
      <c r="E13054" s="79"/>
    </row>
    <row r="13055" spans="4:5" ht="11.25" customHeight="1">
      <c r="D13055" s="78"/>
      <c r="E13055" s="79"/>
    </row>
    <row r="13056" spans="4:5" ht="11.25" customHeight="1">
      <c r="D13056" s="78"/>
      <c r="E13056" s="79"/>
    </row>
    <row r="13057" spans="4:5" ht="11.25" customHeight="1">
      <c r="D13057" s="78"/>
      <c r="E13057" s="79"/>
    </row>
    <row r="13058" spans="4:5" ht="11.25" customHeight="1">
      <c r="D13058" s="78"/>
      <c r="E13058" s="79"/>
    </row>
    <row r="13059" spans="4:5" ht="11.25" customHeight="1">
      <c r="D13059" s="78"/>
      <c r="E13059" s="79"/>
    </row>
    <row r="13060" spans="4:5" ht="11.25" customHeight="1">
      <c r="D13060" s="78"/>
      <c r="E13060" s="79"/>
    </row>
    <row r="13061" spans="4:5" ht="11.25" customHeight="1">
      <c r="D13061" s="78"/>
      <c r="E13061" s="79"/>
    </row>
    <row r="13062" spans="4:5" ht="11.25" customHeight="1">
      <c r="D13062" s="78"/>
      <c r="E13062" s="79"/>
    </row>
    <row r="13063" spans="4:5" ht="11.25" customHeight="1">
      <c r="D13063" s="78"/>
      <c r="E13063" s="79"/>
    </row>
    <row r="13064" spans="4:5" ht="11.25" customHeight="1">
      <c r="D13064" s="78"/>
      <c r="E13064" s="79"/>
    </row>
    <row r="13065" spans="4:5" ht="11.25" customHeight="1">
      <c r="D13065" s="78"/>
      <c r="E13065" s="79"/>
    </row>
    <row r="13066" spans="4:5" ht="11.25" customHeight="1">
      <c r="D13066" s="78"/>
      <c r="E13066" s="79"/>
    </row>
    <row r="13067" spans="4:5" ht="11.25" customHeight="1">
      <c r="D13067" s="78"/>
      <c r="E13067" s="79"/>
    </row>
    <row r="13068" spans="4:5" ht="11.25" customHeight="1">
      <c r="D13068" s="78"/>
      <c r="E13068" s="79"/>
    </row>
    <row r="13069" spans="4:5" ht="11.25" customHeight="1">
      <c r="D13069" s="78"/>
      <c r="E13069" s="79"/>
    </row>
    <row r="13070" spans="4:5" ht="11.25" customHeight="1">
      <c r="D13070" s="78"/>
      <c r="E13070" s="79"/>
    </row>
    <row r="13071" spans="4:5" ht="11.25" customHeight="1">
      <c r="D13071" s="78"/>
      <c r="E13071" s="79"/>
    </row>
    <row r="13072" spans="4:5" ht="11.25" customHeight="1">
      <c r="D13072" s="78"/>
      <c r="E13072" s="79"/>
    </row>
    <row r="13073" spans="4:5" ht="11.25" customHeight="1">
      <c r="D13073" s="78"/>
      <c r="E13073" s="79"/>
    </row>
    <row r="13074" spans="4:5" ht="11.25" customHeight="1">
      <c r="D13074" s="78"/>
      <c r="E13074" s="79"/>
    </row>
    <row r="13075" spans="4:5" ht="11.25" customHeight="1">
      <c r="D13075" s="78"/>
      <c r="E13075" s="79"/>
    </row>
    <row r="13076" spans="4:5" ht="11.25" customHeight="1">
      <c r="D13076" s="78"/>
      <c r="E13076" s="79"/>
    </row>
    <row r="13077" spans="4:5" ht="11.25" customHeight="1">
      <c r="D13077" s="78"/>
      <c r="E13077" s="79"/>
    </row>
    <row r="13078" spans="4:5" ht="11.25" customHeight="1">
      <c r="D13078" s="78"/>
      <c r="E13078" s="79"/>
    </row>
    <row r="13079" spans="4:5" ht="11.25" customHeight="1">
      <c r="D13079" s="78"/>
      <c r="E13079" s="79"/>
    </row>
    <row r="13080" spans="4:5" ht="11.25" customHeight="1">
      <c r="D13080" s="78"/>
      <c r="E13080" s="79"/>
    </row>
    <row r="13081" spans="4:5" ht="11.25" customHeight="1">
      <c r="D13081" s="78"/>
      <c r="E13081" s="79"/>
    </row>
    <row r="13082" spans="4:5" ht="11.25" customHeight="1">
      <c r="D13082" s="78"/>
      <c r="E13082" s="79"/>
    </row>
    <row r="13083" spans="4:5" ht="11.25" customHeight="1">
      <c r="D13083" s="78"/>
      <c r="E13083" s="79"/>
    </row>
    <row r="13084" spans="4:5" ht="11.25" customHeight="1">
      <c r="D13084" s="78"/>
      <c r="E13084" s="79"/>
    </row>
    <row r="13085" spans="4:5" ht="11.25" customHeight="1">
      <c r="D13085" s="78"/>
      <c r="E13085" s="79"/>
    </row>
    <row r="13086" spans="4:5" ht="11.25" customHeight="1">
      <c r="D13086" s="78"/>
      <c r="E13086" s="79"/>
    </row>
    <row r="13087" spans="4:5" ht="11.25" customHeight="1">
      <c r="D13087" s="78"/>
      <c r="E13087" s="79"/>
    </row>
    <row r="13088" spans="4:5" ht="11.25" customHeight="1">
      <c r="D13088" s="78"/>
      <c r="E13088" s="79"/>
    </row>
    <row r="13089" spans="4:5" ht="11.25" customHeight="1">
      <c r="D13089" s="78"/>
      <c r="E13089" s="79"/>
    </row>
    <row r="13090" spans="4:5" ht="11.25" customHeight="1">
      <c r="D13090" s="78"/>
      <c r="E13090" s="79"/>
    </row>
    <row r="13091" spans="4:5" ht="11.25" customHeight="1">
      <c r="D13091" s="78"/>
      <c r="E13091" s="79"/>
    </row>
    <row r="13092" spans="4:5" ht="11.25" customHeight="1">
      <c r="D13092" s="78"/>
      <c r="E13092" s="79"/>
    </row>
    <row r="13093" spans="4:5" ht="11.25" customHeight="1">
      <c r="D13093" s="78"/>
      <c r="E13093" s="79"/>
    </row>
    <row r="13094" spans="4:5" ht="11.25" customHeight="1">
      <c r="D13094" s="78"/>
      <c r="E13094" s="79"/>
    </row>
    <row r="13095" spans="4:5" ht="11.25" customHeight="1">
      <c r="D13095" s="78"/>
      <c r="E13095" s="79"/>
    </row>
    <row r="13096" spans="4:5" ht="11.25" customHeight="1">
      <c r="D13096" s="78"/>
      <c r="E13096" s="79"/>
    </row>
    <row r="13097" spans="4:5" ht="11.25" customHeight="1">
      <c r="D13097" s="78"/>
      <c r="E13097" s="79"/>
    </row>
    <row r="13098" spans="4:5" ht="11.25" customHeight="1">
      <c r="D13098" s="78"/>
      <c r="E13098" s="79"/>
    </row>
    <row r="13099" spans="4:5" ht="11.25" customHeight="1">
      <c r="D13099" s="78"/>
      <c r="E13099" s="79"/>
    </row>
    <row r="13100" spans="4:5" ht="11.25" customHeight="1">
      <c r="D13100" s="78"/>
      <c r="E13100" s="79"/>
    </row>
    <row r="13101" spans="4:5" ht="11.25" customHeight="1">
      <c r="D13101" s="78"/>
      <c r="E13101" s="79"/>
    </row>
    <row r="13102" spans="4:5" ht="11.25" customHeight="1">
      <c r="D13102" s="78"/>
      <c r="E13102" s="79"/>
    </row>
    <row r="13103" spans="4:5" ht="11.25" customHeight="1">
      <c r="D13103" s="78"/>
      <c r="E13103" s="79"/>
    </row>
    <row r="13104" spans="4:5" ht="11.25" customHeight="1">
      <c r="D13104" s="78"/>
      <c r="E13104" s="79"/>
    </row>
    <row r="13105" spans="4:5" ht="11.25" customHeight="1">
      <c r="D13105" s="78"/>
      <c r="E13105" s="79"/>
    </row>
    <row r="13106" spans="4:5" ht="11.25" customHeight="1">
      <c r="D13106" s="78"/>
      <c r="E13106" s="79"/>
    </row>
    <row r="13107" spans="4:5" ht="11.25" customHeight="1">
      <c r="D13107" s="78"/>
      <c r="E13107" s="79"/>
    </row>
    <row r="13108" spans="4:5" ht="11.25" customHeight="1">
      <c r="D13108" s="78"/>
      <c r="E13108" s="79"/>
    </row>
    <row r="13109" spans="4:5" ht="11.25" customHeight="1">
      <c r="D13109" s="78"/>
      <c r="E13109" s="79"/>
    </row>
    <row r="13110" spans="4:5" ht="11.25" customHeight="1">
      <c r="D13110" s="78"/>
      <c r="E13110" s="79"/>
    </row>
    <row r="13111" spans="4:5" ht="11.25" customHeight="1">
      <c r="D13111" s="78"/>
      <c r="E13111" s="79"/>
    </row>
    <row r="13112" spans="4:5" ht="11.25" customHeight="1">
      <c r="D13112" s="78"/>
      <c r="E13112" s="79"/>
    </row>
    <row r="13113" spans="4:5" ht="11.25" customHeight="1">
      <c r="D13113" s="78"/>
      <c r="E13113" s="79"/>
    </row>
    <row r="13114" spans="4:5" ht="11.25" customHeight="1">
      <c r="D13114" s="78"/>
      <c r="E13114" s="79"/>
    </row>
    <row r="13115" spans="4:5" ht="11.25" customHeight="1">
      <c r="D13115" s="78"/>
      <c r="E13115" s="79"/>
    </row>
    <row r="13116" spans="4:5" ht="11.25" customHeight="1">
      <c r="D13116" s="78"/>
      <c r="E13116" s="79"/>
    </row>
    <row r="13117" spans="4:5" ht="11.25" customHeight="1">
      <c r="D13117" s="78"/>
      <c r="E13117" s="79"/>
    </row>
    <row r="13118" spans="4:5" ht="11.25" customHeight="1">
      <c r="D13118" s="78"/>
      <c r="E13118" s="79"/>
    </row>
    <row r="13119" spans="4:5" ht="11.25" customHeight="1">
      <c r="D13119" s="78"/>
      <c r="E13119" s="79"/>
    </row>
    <row r="13120" spans="4:5" ht="11.25" customHeight="1">
      <c r="D13120" s="78"/>
      <c r="E13120" s="79"/>
    </row>
    <row r="13121" spans="4:5" ht="11.25" customHeight="1">
      <c r="D13121" s="78"/>
      <c r="E13121" s="79"/>
    </row>
    <row r="13122" spans="4:5" ht="11.25" customHeight="1">
      <c r="D13122" s="78"/>
      <c r="E13122" s="79"/>
    </row>
    <row r="13123" spans="4:5" ht="11.25" customHeight="1">
      <c r="D13123" s="78"/>
      <c r="E13123" s="79"/>
    </row>
    <row r="13124" spans="4:5" ht="11.25" customHeight="1">
      <c r="D13124" s="78"/>
      <c r="E13124" s="79"/>
    </row>
    <row r="13125" spans="4:5" ht="11.25" customHeight="1">
      <c r="D13125" s="78"/>
      <c r="E13125" s="79"/>
    </row>
    <row r="13126" spans="4:5" ht="11.25" customHeight="1">
      <c r="D13126" s="78"/>
      <c r="E13126" s="79"/>
    </row>
    <row r="13127" spans="4:5" ht="11.25" customHeight="1">
      <c r="D13127" s="78"/>
      <c r="E13127" s="79"/>
    </row>
    <row r="13128" spans="4:5" ht="11.25" customHeight="1">
      <c r="D13128" s="78"/>
      <c r="E13128" s="79"/>
    </row>
    <row r="13129" spans="4:5" ht="11.25" customHeight="1">
      <c r="D13129" s="78"/>
      <c r="E13129" s="79"/>
    </row>
    <row r="13130" spans="4:5" ht="11.25" customHeight="1">
      <c r="D13130" s="78"/>
      <c r="E13130" s="79"/>
    </row>
    <row r="13131" spans="4:5" ht="11.25" customHeight="1">
      <c r="D13131" s="78"/>
      <c r="E13131" s="79"/>
    </row>
    <row r="13132" spans="4:5" ht="11.25" customHeight="1">
      <c r="D13132" s="78"/>
      <c r="E13132" s="79"/>
    </row>
    <row r="13133" spans="4:5" ht="11.25" customHeight="1">
      <c r="D13133" s="78"/>
      <c r="E13133" s="79"/>
    </row>
    <row r="13134" spans="4:5" ht="11.25" customHeight="1">
      <c r="D13134" s="78"/>
      <c r="E13134" s="79"/>
    </row>
    <row r="13135" spans="4:5" ht="11.25" customHeight="1">
      <c r="D13135" s="78"/>
      <c r="E13135" s="79"/>
    </row>
    <row r="13136" spans="4:5" ht="11.25" customHeight="1">
      <c r="D13136" s="78"/>
      <c r="E13136" s="79"/>
    </row>
    <row r="13137" spans="4:5" ht="11.25" customHeight="1">
      <c r="D13137" s="78"/>
      <c r="E13137" s="79"/>
    </row>
    <row r="13138" spans="4:5" ht="11.25" customHeight="1">
      <c r="D13138" s="78"/>
      <c r="E13138" s="79"/>
    </row>
    <row r="13139" spans="4:5" ht="11.25" customHeight="1">
      <c r="D13139" s="78"/>
      <c r="E13139" s="79"/>
    </row>
    <row r="13140" spans="4:5" ht="11.25" customHeight="1">
      <c r="D13140" s="78"/>
      <c r="E13140" s="79"/>
    </row>
    <row r="13141" spans="4:5" ht="11.25" customHeight="1">
      <c r="D13141" s="78"/>
      <c r="E13141" s="79"/>
    </row>
    <row r="13142" spans="4:5" ht="11.25" customHeight="1">
      <c r="D13142" s="78"/>
      <c r="E13142" s="79"/>
    </row>
    <row r="13143" spans="4:5" ht="11.25" customHeight="1">
      <c r="D13143" s="78"/>
      <c r="E13143" s="79"/>
    </row>
    <row r="13144" spans="4:5" ht="11.25" customHeight="1">
      <c r="D13144" s="78"/>
      <c r="E13144" s="79"/>
    </row>
    <row r="13145" spans="4:5" ht="11.25" customHeight="1">
      <c r="D13145" s="78"/>
      <c r="E13145" s="79"/>
    </row>
    <row r="13146" spans="4:5" ht="11.25" customHeight="1">
      <c r="D13146" s="78"/>
      <c r="E13146" s="79"/>
    </row>
    <row r="13147" spans="4:5" ht="11.25" customHeight="1">
      <c r="D13147" s="78"/>
      <c r="E13147" s="79"/>
    </row>
    <row r="13148" spans="4:5" ht="11.25" customHeight="1">
      <c r="D13148" s="78"/>
      <c r="E13148" s="79"/>
    </row>
    <row r="13149" spans="4:5" ht="11.25" customHeight="1">
      <c r="D13149" s="78"/>
      <c r="E13149" s="79"/>
    </row>
    <row r="13150" spans="4:5" ht="11.25" customHeight="1">
      <c r="D13150" s="78"/>
      <c r="E13150" s="79"/>
    </row>
    <row r="13151" spans="4:5" ht="11.25" customHeight="1">
      <c r="D13151" s="78"/>
      <c r="E13151" s="79"/>
    </row>
    <row r="13152" spans="4:5" ht="11.25" customHeight="1">
      <c r="D13152" s="78"/>
      <c r="E13152" s="79"/>
    </row>
    <row r="13153" spans="4:5" ht="11.25" customHeight="1">
      <c r="D13153" s="78"/>
      <c r="E13153" s="79"/>
    </row>
    <row r="13154" spans="4:5" ht="11.25" customHeight="1">
      <c r="D13154" s="78"/>
      <c r="E13154" s="79"/>
    </row>
    <row r="13155" spans="4:5" ht="11.25" customHeight="1">
      <c r="D13155" s="78"/>
      <c r="E13155" s="79"/>
    </row>
    <row r="13156" spans="4:5" ht="11.25" customHeight="1">
      <c r="D13156" s="78"/>
      <c r="E13156" s="79"/>
    </row>
    <row r="13157" spans="4:5" ht="11.25" customHeight="1">
      <c r="D13157" s="78"/>
      <c r="E13157" s="79"/>
    </row>
    <row r="13158" spans="4:5" ht="11.25" customHeight="1">
      <c r="D13158" s="78"/>
      <c r="E13158" s="79"/>
    </row>
    <row r="13159" spans="4:5" ht="11.25" customHeight="1">
      <c r="D13159" s="78"/>
      <c r="E13159" s="79"/>
    </row>
    <row r="13160" spans="4:5" ht="11.25" customHeight="1">
      <c r="D13160" s="78"/>
      <c r="E13160" s="79"/>
    </row>
    <row r="13161" spans="4:5" ht="11.25" customHeight="1">
      <c r="D13161" s="78"/>
      <c r="E13161" s="79"/>
    </row>
    <row r="13162" spans="4:5" ht="11.25" customHeight="1">
      <c r="D13162" s="78"/>
      <c r="E13162" s="79"/>
    </row>
    <row r="13163" spans="4:5" ht="11.25" customHeight="1">
      <c r="D13163" s="78"/>
      <c r="E13163" s="79"/>
    </row>
    <row r="13164" spans="4:5" ht="11.25" customHeight="1">
      <c r="D13164" s="78"/>
      <c r="E13164" s="79"/>
    </row>
    <row r="13165" spans="4:5" ht="11.25" customHeight="1">
      <c r="D13165" s="78"/>
      <c r="E13165" s="79"/>
    </row>
    <row r="13166" spans="4:5" ht="11.25" customHeight="1">
      <c r="D13166" s="78"/>
      <c r="E13166" s="79"/>
    </row>
    <row r="13167" spans="4:5" ht="11.25" customHeight="1">
      <c r="D13167" s="78"/>
      <c r="E13167" s="79"/>
    </row>
    <row r="13168" spans="4:5" ht="11.25" customHeight="1">
      <c r="D13168" s="78"/>
      <c r="E13168" s="79"/>
    </row>
    <row r="13169" spans="4:5" ht="11.25" customHeight="1">
      <c r="D13169" s="78"/>
      <c r="E13169" s="79"/>
    </row>
    <row r="13170" spans="4:5" ht="11.25" customHeight="1">
      <c r="D13170" s="78"/>
      <c r="E13170" s="79"/>
    </row>
    <row r="13171" spans="4:5" ht="11.25" customHeight="1">
      <c r="D13171" s="78"/>
      <c r="E13171" s="79"/>
    </row>
    <row r="13172" spans="4:5" ht="11.25" customHeight="1">
      <c r="D13172" s="78"/>
      <c r="E13172" s="79"/>
    </row>
    <row r="13173" spans="4:5" ht="11.25" customHeight="1">
      <c r="D13173" s="78"/>
      <c r="E13173" s="79"/>
    </row>
    <row r="13174" spans="4:5" ht="11.25" customHeight="1">
      <c r="D13174" s="78"/>
      <c r="E13174" s="79"/>
    </row>
    <row r="13175" spans="4:5" ht="11.25" customHeight="1">
      <c r="D13175" s="78"/>
      <c r="E13175" s="79"/>
    </row>
    <row r="13176" spans="4:5" ht="11.25" customHeight="1">
      <c r="D13176" s="78"/>
      <c r="E13176" s="79"/>
    </row>
    <row r="13177" spans="4:5" ht="11.25" customHeight="1">
      <c r="D13177" s="78"/>
      <c r="E13177" s="79"/>
    </row>
    <row r="13178" spans="4:5" ht="11.25" customHeight="1">
      <c r="D13178" s="78"/>
      <c r="E13178" s="79"/>
    </row>
    <row r="13179" spans="4:5" ht="11.25" customHeight="1">
      <c r="D13179" s="78"/>
      <c r="E13179" s="79"/>
    </row>
    <row r="13180" spans="4:5" ht="11.25" customHeight="1">
      <c r="D13180" s="78"/>
      <c r="E13180" s="79"/>
    </row>
    <row r="13181" spans="4:5" ht="11.25" customHeight="1">
      <c r="D13181" s="78"/>
      <c r="E13181" s="79"/>
    </row>
    <row r="13182" spans="4:5" ht="11.25" customHeight="1">
      <c r="D13182" s="78"/>
      <c r="E13182" s="79"/>
    </row>
    <row r="13183" spans="4:5" ht="11.25" customHeight="1">
      <c r="D13183" s="78"/>
      <c r="E13183" s="79"/>
    </row>
    <row r="13184" spans="4:5" ht="11.25" customHeight="1">
      <c r="D13184" s="78"/>
      <c r="E13184" s="79"/>
    </row>
    <row r="13185" spans="4:5" ht="11.25" customHeight="1">
      <c r="D13185" s="78"/>
      <c r="E13185" s="79"/>
    </row>
    <row r="13186" spans="4:5" ht="11.25" customHeight="1">
      <c r="D13186" s="78"/>
      <c r="E13186" s="79"/>
    </row>
    <row r="13187" spans="4:5" ht="11.25" customHeight="1">
      <c r="D13187" s="78"/>
      <c r="E13187" s="79"/>
    </row>
    <row r="13188" spans="4:5" ht="11.25" customHeight="1">
      <c r="D13188" s="78"/>
      <c r="E13188" s="79"/>
    </row>
    <row r="13189" spans="4:5" ht="11.25" customHeight="1">
      <c r="D13189" s="78"/>
      <c r="E13189" s="79"/>
    </row>
    <row r="13190" spans="4:5" ht="11.25" customHeight="1">
      <c r="D13190" s="78"/>
      <c r="E13190" s="79"/>
    </row>
    <row r="13191" spans="4:5" ht="11.25" customHeight="1">
      <c r="D13191" s="78"/>
      <c r="E13191" s="79"/>
    </row>
    <row r="13192" spans="4:5" ht="11.25" customHeight="1">
      <c r="D13192" s="78"/>
      <c r="E13192" s="79"/>
    </row>
    <row r="13193" spans="4:5" ht="11.25" customHeight="1">
      <c r="D13193" s="78"/>
      <c r="E13193" s="79"/>
    </row>
    <row r="13194" spans="4:5" ht="11.25" customHeight="1">
      <c r="D13194" s="78"/>
      <c r="E13194" s="79"/>
    </row>
    <row r="13195" spans="4:5" ht="11.25" customHeight="1">
      <c r="D13195" s="78"/>
      <c r="E13195" s="79"/>
    </row>
    <row r="13196" spans="4:5" ht="11.25" customHeight="1">
      <c r="D13196" s="78"/>
      <c r="E13196" s="79"/>
    </row>
    <row r="13197" spans="4:5" ht="11.25" customHeight="1">
      <c r="D13197" s="78"/>
      <c r="E13197" s="79"/>
    </row>
    <row r="13198" spans="4:5" ht="11.25" customHeight="1">
      <c r="D13198" s="78"/>
      <c r="E13198" s="79"/>
    </row>
    <row r="13199" spans="4:5" ht="11.25" customHeight="1">
      <c r="D13199" s="78"/>
      <c r="E13199" s="79"/>
    </row>
    <row r="13200" spans="4:5" ht="11.25" customHeight="1">
      <c r="D13200" s="78"/>
      <c r="E13200" s="79"/>
    </row>
    <row r="13201" spans="4:5" ht="11.25" customHeight="1">
      <c r="D13201" s="78"/>
      <c r="E13201" s="79"/>
    </row>
    <row r="13202" spans="4:5" ht="11.25" customHeight="1">
      <c r="D13202" s="78"/>
      <c r="E13202" s="79"/>
    </row>
    <row r="13203" spans="4:5" ht="11.25" customHeight="1">
      <c r="D13203" s="78"/>
      <c r="E13203" s="79"/>
    </row>
    <row r="13204" spans="4:5" ht="11.25" customHeight="1">
      <c r="D13204" s="78"/>
      <c r="E13204" s="79"/>
    </row>
    <row r="13205" spans="4:5" ht="11.25" customHeight="1">
      <c r="D13205" s="78"/>
      <c r="E13205" s="79"/>
    </row>
    <row r="13206" spans="4:5" ht="11.25" customHeight="1">
      <c r="D13206" s="78"/>
      <c r="E13206" s="79"/>
    </row>
    <row r="13207" spans="4:5" ht="11.25" customHeight="1">
      <c r="D13207" s="78"/>
      <c r="E13207" s="79"/>
    </row>
    <row r="13208" spans="4:5" ht="11.25" customHeight="1">
      <c r="D13208" s="78"/>
      <c r="E13208" s="79"/>
    </row>
    <row r="13209" spans="4:5" ht="11.25" customHeight="1">
      <c r="D13209" s="78"/>
      <c r="E13209" s="79"/>
    </row>
    <row r="13210" spans="4:5" ht="11.25" customHeight="1">
      <c r="D13210" s="78"/>
      <c r="E13210" s="79"/>
    </row>
    <row r="13211" spans="4:5" ht="11.25" customHeight="1">
      <c r="D13211" s="78"/>
      <c r="E13211" s="79"/>
    </row>
    <row r="13212" spans="4:5" ht="11.25" customHeight="1">
      <c r="D13212" s="78"/>
      <c r="E13212" s="79"/>
    </row>
    <row r="13213" spans="4:5" ht="11.25" customHeight="1">
      <c r="D13213" s="78"/>
      <c r="E13213" s="79"/>
    </row>
    <row r="13214" spans="4:5" ht="11.25" customHeight="1">
      <c r="D13214" s="78"/>
      <c r="E13214" s="79"/>
    </row>
    <row r="13215" spans="4:5" ht="11.25" customHeight="1">
      <c r="D13215" s="78"/>
      <c r="E13215" s="79"/>
    </row>
    <row r="13216" spans="4:5" ht="11.25" customHeight="1">
      <c r="D13216" s="78"/>
      <c r="E13216" s="79"/>
    </row>
    <row r="13217" spans="4:5" ht="11.25" customHeight="1">
      <c r="D13217" s="78"/>
      <c r="E13217" s="79"/>
    </row>
    <row r="13218" spans="4:5" ht="11.25" customHeight="1">
      <c r="D13218" s="78"/>
      <c r="E13218" s="79"/>
    </row>
    <row r="13219" spans="4:5" ht="11.25" customHeight="1">
      <c r="D13219" s="78"/>
      <c r="E13219" s="79"/>
    </row>
    <row r="13220" spans="4:5" ht="11.25" customHeight="1">
      <c r="D13220" s="78"/>
      <c r="E13220" s="79"/>
    </row>
    <row r="13221" spans="4:5" ht="11.25" customHeight="1">
      <c r="D13221" s="78"/>
      <c r="E13221" s="79"/>
    </row>
    <row r="13222" spans="4:5" ht="11.25" customHeight="1">
      <c r="D13222" s="78"/>
      <c r="E13222" s="79"/>
    </row>
    <row r="13223" spans="4:5" ht="11.25" customHeight="1">
      <c r="D13223" s="78"/>
      <c r="E13223" s="79"/>
    </row>
    <row r="13224" spans="4:5" ht="11.25" customHeight="1">
      <c r="D13224" s="78"/>
      <c r="E13224" s="79"/>
    </row>
    <row r="13225" spans="4:5" ht="11.25" customHeight="1">
      <c r="D13225" s="78"/>
      <c r="E13225" s="79"/>
    </row>
    <row r="13226" spans="4:5" ht="11.25" customHeight="1">
      <c r="D13226" s="78"/>
      <c r="E13226" s="79"/>
    </row>
    <row r="13227" spans="4:5" ht="11.25" customHeight="1">
      <c r="D13227" s="78"/>
      <c r="E13227" s="79"/>
    </row>
    <row r="13228" spans="4:5" ht="11.25" customHeight="1">
      <c r="D13228" s="78"/>
      <c r="E13228" s="79"/>
    </row>
    <row r="13229" spans="4:5" ht="11.25" customHeight="1">
      <c r="D13229" s="78"/>
      <c r="E13229" s="79"/>
    </row>
    <row r="13230" spans="4:5" ht="11.25" customHeight="1">
      <c r="D13230" s="78"/>
      <c r="E13230" s="79"/>
    </row>
    <row r="13231" spans="4:5" ht="11.25" customHeight="1">
      <c r="D13231" s="78"/>
      <c r="E13231" s="79"/>
    </row>
    <row r="13232" spans="4:5" ht="11.25" customHeight="1">
      <c r="D13232" s="78"/>
      <c r="E13232" s="79"/>
    </row>
    <row r="13233" spans="4:5" ht="11.25" customHeight="1">
      <c r="D13233" s="78"/>
      <c r="E13233" s="79"/>
    </row>
    <row r="13234" spans="4:5" ht="11.25" customHeight="1">
      <c r="D13234" s="78"/>
      <c r="E13234" s="79"/>
    </row>
    <row r="13235" spans="4:5" ht="11.25" customHeight="1">
      <c r="D13235" s="78"/>
      <c r="E13235" s="79"/>
    </row>
    <row r="13236" spans="4:5" ht="11.25" customHeight="1">
      <c r="D13236" s="78"/>
      <c r="E13236" s="79"/>
    </row>
    <row r="13237" spans="4:5" ht="11.25" customHeight="1">
      <c r="D13237" s="78"/>
      <c r="E13237" s="79"/>
    </row>
    <row r="13238" spans="4:5" ht="11.25" customHeight="1">
      <c r="D13238" s="78"/>
      <c r="E13238" s="79"/>
    </row>
    <row r="13239" spans="4:5" ht="11.25" customHeight="1">
      <c r="D13239" s="78"/>
      <c r="E13239" s="79"/>
    </row>
    <row r="13240" spans="4:5" ht="11.25" customHeight="1">
      <c r="D13240" s="78"/>
      <c r="E13240" s="79"/>
    </row>
    <row r="13241" spans="4:5" ht="11.25" customHeight="1">
      <c r="D13241" s="78"/>
      <c r="E13241" s="79"/>
    </row>
    <row r="13242" spans="4:5" ht="11.25" customHeight="1">
      <c r="D13242" s="78"/>
      <c r="E13242" s="79"/>
    </row>
    <row r="13243" spans="4:5" ht="11.25" customHeight="1">
      <c r="D13243" s="78"/>
      <c r="E13243" s="79"/>
    </row>
    <row r="13244" spans="4:5" ht="11.25" customHeight="1">
      <c r="D13244" s="78"/>
      <c r="E13244" s="79"/>
    </row>
    <row r="13245" spans="4:5" ht="11.25" customHeight="1">
      <c r="D13245" s="78"/>
      <c r="E13245" s="79"/>
    </row>
    <row r="13246" spans="4:5" ht="11.25" customHeight="1">
      <c r="D13246" s="78"/>
      <c r="E13246" s="79"/>
    </row>
    <row r="13247" spans="4:5" ht="11.25" customHeight="1">
      <c r="D13247" s="78"/>
      <c r="E13247" s="79"/>
    </row>
    <row r="13248" spans="4:5" ht="11.25" customHeight="1">
      <c r="D13248" s="78"/>
      <c r="E13248" s="79"/>
    </row>
    <row r="13249" spans="4:5" ht="11.25" customHeight="1">
      <c r="D13249" s="78"/>
      <c r="E13249" s="79"/>
    </row>
    <row r="13250" spans="4:5" ht="11.25" customHeight="1">
      <c r="D13250" s="78"/>
      <c r="E13250" s="79"/>
    </row>
    <row r="13251" spans="4:5" ht="11.25" customHeight="1">
      <c r="D13251" s="78"/>
      <c r="E13251" s="79"/>
    </row>
    <row r="13252" spans="4:5" ht="11.25" customHeight="1">
      <c r="D13252" s="78"/>
      <c r="E13252" s="79"/>
    </row>
    <row r="13253" spans="4:5" ht="11.25" customHeight="1">
      <c r="D13253" s="78"/>
      <c r="E13253" s="79"/>
    </row>
    <row r="13254" spans="4:5" ht="11.25" customHeight="1">
      <c r="D13254" s="78"/>
      <c r="E13254" s="79"/>
    </row>
    <row r="13255" spans="4:5" ht="11.25" customHeight="1">
      <c r="D13255" s="78"/>
      <c r="E13255" s="79"/>
    </row>
    <row r="13256" spans="4:5" ht="11.25" customHeight="1">
      <c r="D13256" s="78"/>
      <c r="E13256" s="79"/>
    </row>
    <row r="13257" spans="4:5" ht="11.25" customHeight="1">
      <c r="D13257" s="78"/>
      <c r="E13257" s="79"/>
    </row>
    <row r="13258" spans="4:5" ht="11.25" customHeight="1">
      <c r="D13258" s="78"/>
      <c r="E13258" s="79"/>
    </row>
    <row r="13259" spans="4:5" ht="11.25" customHeight="1">
      <c r="D13259" s="78"/>
      <c r="E13259" s="79"/>
    </row>
    <row r="13260" spans="4:5" ht="11.25" customHeight="1">
      <c r="D13260" s="78"/>
      <c r="E13260" s="79"/>
    </row>
    <row r="13261" spans="4:5" ht="11.25" customHeight="1">
      <c r="D13261" s="78"/>
      <c r="E13261" s="79"/>
    </row>
    <row r="13262" spans="4:5" ht="11.25" customHeight="1">
      <c r="D13262" s="78"/>
      <c r="E13262" s="79"/>
    </row>
    <row r="13263" spans="4:5" ht="11.25" customHeight="1">
      <c r="D13263" s="78"/>
      <c r="E13263" s="79"/>
    </row>
    <row r="13264" spans="4:5" ht="11.25" customHeight="1">
      <c r="D13264" s="78"/>
      <c r="E13264" s="79"/>
    </row>
    <row r="13265" spans="4:5" ht="11.25" customHeight="1">
      <c r="D13265" s="78"/>
      <c r="E13265" s="79"/>
    </row>
    <row r="13266" spans="4:5" ht="11.25" customHeight="1">
      <c r="D13266" s="78"/>
      <c r="E13266" s="79"/>
    </row>
    <row r="13267" spans="4:5" ht="11.25" customHeight="1">
      <c r="D13267" s="78"/>
      <c r="E13267" s="79"/>
    </row>
    <row r="13268" spans="4:5" ht="11.25" customHeight="1">
      <c r="D13268" s="78"/>
      <c r="E13268" s="79"/>
    </row>
    <row r="13269" spans="4:5" ht="11.25" customHeight="1">
      <c r="D13269" s="78"/>
      <c r="E13269" s="79"/>
    </row>
    <row r="13270" spans="4:5" ht="11.25" customHeight="1">
      <c r="D13270" s="78"/>
      <c r="E13270" s="79"/>
    </row>
    <row r="13271" spans="4:5" ht="11.25" customHeight="1">
      <c r="D13271" s="78"/>
      <c r="E13271" s="79"/>
    </row>
    <row r="13272" spans="4:5" ht="11.25" customHeight="1">
      <c r="D13272" s="78"/>
      <c r="E13272" s="79"/>
    </row>
    <row r="13273" spans="4:5" ht="11.25" customHeight="1">
      <c r="D13273" s="78"/>
      <c r="E13273" s="79"/>
    </row>
    <row r="13274" spans="4:5" ht="11.25" customHeight="1">
      <c r="D13274" s="78"/>
      <c r="E13274" s="79"/>
    </row>
    <row r="13275" spans="4:5" ht="11.25" customHeight="1">
      <c r="D13275" s="78"/>
      <c r="E13275" s="79"/>
    </row>
    <row r="13276" spans="4:5" ht="11.25" customHeight="1">
      <c r="D13276" s="78"/>
      <c r="E13276" s="79"/>
    </row>
    <row r="13277" spans="4:5" ht="11.25" customHeight="1">
      <c r="D13277" s="78"/>
      <c r="E13277" s="79"/>
    </row>
    <row r="13278" spans="4:5" ht="11.25" customHeight="1">
      <c r="D13278" s="78"/>
      <c r="E13278" s="79"/>
    </row>
    <row r="13279" spans="4:5" ht="11.25" customHeight="1">
      <c r="D13279" s="78"/>
      <c r="E13279" s="79"/>
    </row>
    <row r="13280" spans="4:5" ht="11.25" customHeight="1">
      <c r="D13280" s="78"/>
      <c r="E13280" s="79"/>
    </row>
    <row r="13281" spans="4:5" ht="11.25" customHeight="1">
      <c r="D13281" s="78"/>
      <c r="E13281" s="79"/>
    </row>
    <row r="13282" spans="4:5" ht="11.25" customHeight="1">
      <c r="D13282" s="78"/>
      <c r="E13282" s="79"/>
    </row>
    <row r="13283" spans="4:5" ht="11.25" customHeight="1">
      <c r="D13283" s="78"/>
      <c r="E13283" s="79"/>
    </row>
    <row r="13284" spans="4:5" ht="11.25" customHeight="1">
      <c r="D13284" s="78"/>
      <c r="E13284" s="79"/>
    </row>
    <row r="13285" spans="4:5" ht="11.25" customHeight="1">
      <c r="D13285" s="78"/>
      <c r="E13285" s="79"/>
    </row>
    <row r="13286" spans="4:5" ht="11.25" customHeight="1">
      <c r="D13286" s="78"/>
      <c r="E13286" s="79"/>
    </row>
    <row r="13287" spans="4:5" ht="11.25" customHeight="1">
      <c r="D13287" s="78"/>
      <c r="E13287" s="79"/>
    </row>
    <row r="13288" spans="4:5" ht="11.25" customHeight="1">
      <c r="D13288" s="78"/>
      <c r="E13288" s="79"/>
    </row>
    <row r="13289" spans="4:5" ht="11.25" customHeight="1">
      <c r="D13289" s="78"/>
      <c r="E13289" s="79"/>
    </row>
    <row r="13290" spans="4:5" ht="11.25" customHeight="1">
      <c r="D13290" s="78"/>
      <c r="E13290" s="79"/>
    </row>
    <row r="13291" spans="4:5" ht="11.25" customHeight="1">
      <c r="D13291" s="78"/>
      <c r="E13291" s="79"/>
    </row>
    <row r="13292" spans="4:5" ht="11.25" customHeight="1">
      <c r="D13292" s="78"/>
      <c r="E13292" s="79"/>
    </row>
    <row r="13293" spans="4:5" ht="11.25" customHeight="1">
      <c r="D13293" s="78"/>
      <c r="E13293" s="79"/>
    </row>
    <row r="13294" spans="4:5" ht="11.25" customHeight="1">
      <c r="D13294" s="78"/>
      <c r="E13294" s="79"/>
    </row>
    <row r="13295" spans="4:5" ht="11.25" customHeight="1">
      <c r="D13295" s="78"/>
      <c r="E13295" s="79"/>
    </row>
    <row r="13296" spans="4:5" ht="11.25" customHeight="1">
      <c r="D13296" s="78"/>
      <c r="E13296" s="79"/>
    </row>
    <row r="13297" spans="4:5" ht="11.25" customHeight="1">
      <c r="D13297" s="78"/>
      <c r="E13297" s="79"/>
    </row>
    <row r="13298" spans="4:5" ht="11.25" customHeight="1">
      <c r="D13298" s="78"/>
      <c r="E13298" s="79"/>
    </row>
    <row r="13299" spans="4:5" ht="11.25" customHeight="1">
      <c r="D13299" s="78"/>
      <c r="E13299" s="79"/>
    </row>
    <row r="13300" spans="4:5" ht="11.25" customHeight="1">
      <c r="D13300" s="78"/>
      <c r="E13300" s="79"/>
    </row>
    <row r="13301" spans="4:5" ht="11.25" customHeight="1">
      <c r="D13301" s="78"/>
      <c r="E13301" s="79"/>
    </row>
    <row r="13302" spans="4:5" ht="11.25" customHeight="1">
      <c r="D13302" s="78"/>
      <c r="E13302" s="79"/>
    </row>
    <row r="13303" spans="4:5" ht="11.25" customHeight="1">
      <c r="D13303" s="78"/>
      <c r="E13303" s="79"/>
    </row>
    <row r="13304" spans="4:5" ht="11.25" customHeight="1">
      <c r="D13304" s="78"/>
      <c r="E13304" s="79"/>
    </row>
    <row r="13305" spans="4:5" ht="11.25" customHeight="1">
      <c r="D13305" s="78"/>
      <c r="E13305" s="79"/>
    </row>
    <row r="13306" spans="4:5" ht="11.25" customHeight="1">
      <c r="D13306" s="78"/>
      <c r="E13306" s="79"/>
    </row>
    <row r="13307" spans="4:5" ht="11.25" customHeight="1">
      <c r="D13307" s="78"/>
      <c r="E13307" s="79"/>
    </row>
    <row r="13308" spans="4:5" ht="11.25" customHeight="1">
      <c r="D13308" s="78"/>
      <c r="E13308" s="79"/>
    </row>
    <row r="13309" spans="4:5" ht="11.25" customHeight="1">
      <c r="D13309" s="78"/>
      <c r="E13309" s="79"/>
    </row>
    <row r="13310" spans="4:5" ht="11.25" customHeight="1">
      <c r="D13310" s="78"/>
      <c r="E13310" s="79"/>
    </row>
    <row r="13311" spans="4:5" ht="11.25" customHeight="1">
      <c r="D13311" s="78"/>
      <c r="E13311" s="79"/>
    </row>
    <row r="13312" spans="4:5" ht="11.25" customHeight="1">
      <c r="D13312" s="78"/>
      <c r="E13312" s="79"/>
    </row>
    <row r="13313" spans="4:5" ht="11.25" customHeight="1">
      <c r="D13313" s="78"/>
      <c r="E13313" s="79"/>
    </row>
    <row r="13314" spans="4:5" ht="11.25" customHeight="1">
      <c r="D13314" s="78"/>
      <c r="E13314" s="79"/>
    </row>
    <row r="13315" spans="4:5" ht="11.25" customHeight="1">
      <c r="D13315" s="78"/>
      <c r="E13315" s="79"/>
    </row>
    <row r="13316" spans="4:5" ht="11.25" customHeight="1">
      <c r="D13316" s="78"/>
      <c r="E13316" s="79"/>
    </row>
    <row r="13317" spans="4:5" ht="11.25" customHeight="1">
      <c r="D13317" s="78"/>
      <c r="E13317" s="79"/>
    </row>
    <row r="13318" spans="4:5" ht="11.25" customHeight="1">
      <c r="D13318" s="78"/>
      <c r="E13318" s="79"/>
    </row>
    <row r="13319" spans="4:5" ht="11.25" customHeight="1">
      <c r="D13319" s="78"/>
      <c r="E13319" s="79"/>
    </row>
    <row r="13320" spans="4:5" ht="11.25" customHeight="1">
      <c r="D13320" s="78"/>
      <c r="E13320" s="79"/>
    </row>
    <row r="13321" spans="4:5" ht="11.25" customHeight="1">
      <c r="D13321" s="78"/>
      <c r="E13321" s="79"/>
    </row>
    <row r="13322" spans="4:5" ht="11.25" customHeight="1">
      <c r="D13322" s="78"/>
      <c r="E13322" s="79"/>
    </row>
    <row r="13323" spans="4:5" ht="11.25" customHeight="1">
      <c r="D13323" s="78"/>
      <c r="E13323" s="79"/>
    </row>
    <row r="13324" spans="4:5" ht="11.25" customHeight="1">
      <c r="D13324" s="78"/>
      <c r="E13324" s="79"/>
    </row>
    <row r="13325" spans="4:5" ht="11.25" customHeight="1">
      <c r="D13325" s="78"/>
      <c r="E13325" s="79"/>
    </row>
    <row r="13326" spans="4:5" ht="11.25" customHeight="1">
      <c r="D13326" s="78"/>
      <c r="E13326" s="79"/>
    </row>
    <row r="13327" spans="4:5" ht="11.25" customHeight="1">
      <c r="D13327" s="78"/>
      <c r="E13327" s="79"/>
    </row>
    <row r="13328" spans="4:5" ht="11.25" customHeight="1">
      <c r="D13328" s="78"/>
      <c r="E13328" s="79"/>
    </row>
    <row r="13329" spans="4:5" ht="11.25" customHeight="1">
      <c r="D13329" s="78"/>
      <c r="E13329" s="79"/>
    </row>
    <row r="13330" spans="4:5" ht="11.25" customHeight="1">
      <c r="D13330" s="78"/>
      <c r="E13330" s="79"/>
    </row>
    <row r="13331" spans="4:5" ht="11.25" customHeight="1">
      <c r="D13331" s="78"/>
      <c r="E13331" s="79"/>
    </row>
    <row r="13332" spans="4:5" ht="11.25" customHeight="1">
      <c r="D13332" s="78"/>
      <c r="E13332" s="79"/>
    </row>
    <row r="13333" spans="4:5" ht="11.25" customHeight="1">
      <c r="D13333" s="78"/>
      <c r="E13333" s="79"/>
    </row>
    <row r="13334" spans="4:5" ht="11.25" customHeight="1">
      <c r="D13334" s="78"/>
      <c r="E13334" s="79"/>
    </row>
    <row r="13335" spans="4:5" ht="11.25" customHeight="1">
      <c r="D13335" s="78"/>
      <c r="E13335" s="79"/>
    </row>
    <row r="13336" spans="4:5" ht="11.25" customHeight="1">
      <c r="D13336" s="78"/>
      <c r="E13336" s="79"/>
    </row>
    <row r="13337" spans="4:5" ht="11.25" customHeight="1">
      <c r="D13337" s="78"/>
      <c r="E13337" s="79"/>
    </row>
    <row r="13338" spans="4:5" ht="11.25" customHeight="1">
      <c r="D13338" s="78"/>
      <c r="E13338" s="79"/>
    </row>
    <row r="13339" spans="4:5" ht="11.25" customHeight="1">
      <c r="D13339" s="78"/>
      <c r="E13339" s="79"/>
    </row>
    <row r="13340" spans="4:5" ht="11.25" customHeight="1">
      <c r="D13340" s="78"/>
      <c r="E13340" s="79"/>
    </row>
    <row r="13341" spans="4:5" ht="11.25" customHeight="1">
      <c r="D13341" s="78"/>
      <c r="E13341" s="79"/>
    </row>
    <row r="13342" spans="4:5" ht="11.25" customHeight="1">
      <c r="D13342" s="78"/>
      <c r="E13342" s="79"/>
    </row>
    <row r="13343" spans="4:5" ht="11.25" customHeight="1">
      <c r="D13343" s="78"/>
      <c r="E13343" s="79"/>
    </row>
    <row r="13344" spans="4:5" ht="11.25" customHeight="1">
      <c r="D13344" s="78"/>
      <c r="E13344" s="79"/>
    </row>
    <row r="13345" spans="4:5" ht="11.25" customHeight="1">
      <c r="D13345" s="78"/>
      <c r="E13345" s="79"/>
    </row>
    <row r="13346" spans="4:5" ht="11.25" customHeight="1">
      <c r="D13346" s="78"/>
      <c r="E13346" s="79"/>
    </row>
    <row r="13347" spans="4:5" ht="11.25" customHeight="1">
      <c r="D13347" s="78"/>
      <c r="E13347" s="79"/>
    </row>
    <row r="13348" spans="4:5" ht="11.25" customHeight="1">
      <c r="D13348" s="78"/>
      <c r="E13348" s="79"/>
    </row>
    <row r="13349" spans="4:5" ht="11.25" customHeight="1">
      <c r="D13349" s="78"/>
      <c r="E13349" s="79"/>
    </row>
    <row r="13350" spans="4:5" ht="11.25" customHeight="1">
      <c r="D13350" s="78"/>
      <c r="E13350" s="79"/>
    </row>
    <row r="13351" spans="4:5" ht="11.25" customHeight="1">
      <c r="D13351" s="78"/>
      <c r="E13351" s="79"/>
    </row>
    <row r="13352" spans="4:5" ht="11.25" customHeight="1">
      <c r="D13352" s="78"/>
      <c r="E13352" s="79"/>
    </row>
    <row r="13353" spans="4:5" ht="11.25" customHeight="1">
      <c r="D13353" s="78"/>
      <c r="E13353" s="79"/>
    </row>
    <row r="13354" spans="4:5" ht="11.25" customHeight="1">
      <c r="D13354" s="78"/>
      <c r="E13354" s="79"/>
    </row>
    <row r="13355" spans="4:5" ht="11.25" customHeight="1">
      <c r="D13355" s="78"/>
      <c r="E13355" s="79"/>
    </row>
    <row r="13356" spans="4:5" ht="11.25" customHeight="1">
      <c r="D13356" s="78"/>
      <c r="E13356" s="79"/>
    </row>
    <row r="13357" spans="4:5" ht="11.25" customHeight="1">
      <c r="D13357" s="78"/>
      <c r="E13357" s="79"/>
    </row>
    <row r="13358" spans="4:5" ht="11.25" customHeight="1">
      <c r="D13358" s="78"/>
      <c r="E13358" s="79"/>
    </row>
    <row r="13359" spans="4:5" ht="11.25" customHeight="1">
      <c r="D13359" s="78"/>
      <c r="E13359" s="79"/>
    </row>
    <row r="13360" spans="4:5" ht="11.25" customHeight="1">
      <c r="D13360" s="78"/>
      <c r="E13360" s="79"/>
    </row>
    <row r="13361" spans="4:5" ht="11.25" customHeight="1">
      <c r="D13361" s="78"/>
      <c r="E13361" s="79"/>
    </row>
    <row r="13362" spans="4:5" ht="11.25" customHeight="1">
      <c r="D13362" s="78"/>
      <c r="E13362" s="79"/>
    </row>
    <row r="13363" spans="4:5" ht="11.25" customHeight="1">
      <c r="D13363" s="78"/>
      <c r="E13363" s="79"/>
    </row>
    <row r="13364" spans="4:5" ht="11.25" customHeight="1">
      <c r="D13364" s="78"/>
      <c r="E13364" s="79"/>
    </row>
    <row r="13365" spans="4:5" ht="11.25" customHeight="1">
      <c r="D13365" s="78"/>
      <c r="E13365" s="79"/>
    </row>
    <row r="13366" spans="4:5" ht="11.25" customHeight="1">
      <c r="D13366" s="78"/>
      <c r="E13366" s="79"/>
    </row>
    <row r="13367" spans="4:5" ht="11.25" customHeight="1">
      <c r="D13367" s="78"/>
      <c r="E13367" s="79"/>
    </row>
    <row r="13368" spans="4:5" ht="11.25" customHeight="1">
      <c r="D13368" s="78"/>
      <c r="E13368" s="79"/>
    </row>
    <row r="13369" spans="4:5" ht="11.25" customHeight="1">
      <c r="D13369" s="78"/>
      <c r="E13369" s="79"/>
    </row>
    <row r="13370" spans="4:5" ht="11.25" customHeight="1">
      <c r="D13370" s="78"/>
      <c r="E13370" s="79"/>
    </row>
    <row r="13371" spans="4:5" ht="11.25" customHeight="1">
      <c r="D13371" s="78"/>
      <c r="E13371" s="79"/>
    </row>
    <row r="13372" spans="4:5" ht="11.25" customHeight="1">
      <c r="D13372" s="78"/>
      <c r="E13372" s="79"/>
    </row>
    <row r="13373" spans="4:5" ht="11.25" customHeight="1">
      <c r="D13373" s="78"/>
      <c r="E13373" s="79"/>
    </row>
    <row r="13374" spans="4:5" ht="11.25" customHeight="1">
      <c r="D13374" s="78"/>
      <c r="E13374" s="79"/>
    </row>
    <row r="13375" spans="4:5" ht="11.25" customHeight="1">
      <c r="D13375" s="78"/>
      <c r="E13375" s="79"/>
    </row>
    <row r="13376" spans="4:5" ht="11.25" customHeight="1">
      <c r="D13376" s="78"/>
      <c r="E13376" s="79"/>
    </row>
    <row r="13377" spans="4:5" ht="11.25" customHeight="1">
      <c r="D13377" s="78"/>
      <c r="E13377" s="79"/>
    </row>
    <row r="13378" spans="4:5" ht="11.25" customHeight="1">
      <c r="D13378" s="78"/>
      <c r="E13378" s="79"/>
    </row>
    <row r="13379" spans="4:5" ht="11.25" customHeight="1">
      <c r="D13379" s="78"/>
      <c r="E13379" s="79"/>
    </row>
    <row r="13380" spans="4:5" ht="11.25" customHeight="1">
      <c r="D13380" s="78"/>
      <c r="E13380" s="79"/>
    </row>
    <row r="13381" spans="4:5" ht="11.25" customHeight="1">
      <c r="D13381" s="78"/>
      <c r="E13381" s="79"/>
    </row>
    <row r="13382" spans="4:5" ht="11.25" customHeight="1">
      <c r="D13382" s="78"/>
      <c r="E13382" s="79"/>
    </row>
    <row r="13383" spans="4:5" ht="11.25" customHeight="1">
      <c r="D13383" s="78"/>
      <c r="E13383" s="79"/>
    </row>
    <row r="13384" spans="4:5" ht="11.25" customHeight="1">
      <c r="D13384" s="78"/>
      <c r="E13384" s="79"/>
    </row>
    <row r="13385" spans="4:5" ht="11.25" customHeight="1">
      <c r="D13385" s="78"/>
      <c r="E13385" s="79"/>
    </row>
    <row r="13386" spans="4:5" ht="11.25" customHeight="1">
      <c r="D13386" s="78"/>
      <c r="E13386" s="79"/>
    </row>
    <row r="13387" spans="4:5" ht="11.25" customHeight="1">
      <c r="D13387" s="78"/>
      <c r="E13387" s="79"/>
    </row>
    <row r="13388" spans="4:5" ht="11.25" customHeight="1">
      <c r="D13388" s="78"/>
      <c r="E13388" s="79"/>
    </row>
    <row r="13389" spans="4:5" ht="11.25" customHeight="1">
      <c r="D13389" s="78"/>
      <c r="E13389" s="79"/>
    </row>
    <row r="13390" spans="4:5" ht="11.25" customHeight="1">
      <c r="D13390" s="78"/>
      <c r="E13390" s="79"/>
    </row>
    <row r="13391" spans="4:5" ht="11.25" customHeight="1">
      <c r="D13391" s="78"/>
      <c r="E13391" s="79"/>
    </row>
    <row r="13392" spans="4:5" ht="11.25" customHeight="1">
      <c r="D13392" s="78"/>
      <c r="E13392" s="79"/>
    </row>
    <row r="13393" spans="4:5" ht="11.25" customHeight="1">
      <c r="D13393" s="78"/>
      <c r="E13393" s="79"/>
    </row>
    <row r="13394" spans="4:5" ht="11.25" customHeight="1">
      <c r="D13394" s="78"/>
      <c r="E13394" s="79"/>
    </row>
    <row r="13395" spans="4:5" ht="11.25" customHeight="1">
      <c r="D13395" s="78"/>
      <c r="E13395" s="79"/>
    </row>
    <row r="13396" spans="4:5" ht="11.25" customHeight="1">
      <c r="D13396" s="78"/>
      <c r="E13396" s="79"/>
    </row>
    <row r="13397" spans="4:5" ht="11.25" customHeight="1">
      <c r="D13397" s="78"/>
      <c r="E13397" s="79"/>
    </row>
    <row r="13398" spans="4:5" ht="11.25" customHeight="1">
      <c r="D13398" s="78"/>
      <c r="E13398" s="79"/>
    </row>
    <row r="13399" spans="4:5" ht="11.25" customHeight="1">
      <c r="D13399" s="78"/>
      <c r="E13399" s="79"/>
    </row>
    <row r="13400" spans="4:5" ht="11.25" customHeight="1">
      <c r="D13400" s="78"/>
      <c r="E13400" s="79"/>
    </row>
    <row r="13401" spans="4:5" ht="11.25" customHeight="1">
      <c r="D13401" s="78"/>
      <c r="E13401" s="79"/>
    </row>
    <row r="13402" spans="4:5" ht="11.25" customHeight="1">
      <c r="D13402" s="78"/>
      <c r="E13402" s="79"/>
    </row>
    <row r="13403" spans="4:5" ht="11.25" customHeight="1">
      <c r="D13403" s="78"/>
      <c r="E13403" s="79"/>
    </row>
    <row r="13404" spans="4:5" ht="11.25" customHeight="1">
      <c r="D13404" s="78"/>
      <c r="E13404" s="79"/>
    </row>
    <row r="13405" spans="4:5" ht="11.25" customHeight="1">
      <c r="D13405" s="78"/>
      <c r="E13405" s="79"/>
    </row>
    <row r="13406" spans="4:5" ht="11.25" customHeight="1">
      <c r="D13406" s="78"/>
      <c r="E13406" s="79"/>
    </row>
    <row r="13407" spans="4:5" ht="11.25" customHeight="1">
      <c r="D13407" s="78"/>
      <c r="E13407" s="79"/>
    </row>
    <row r="13408" spans="4:5" ht="11.25" customHeight="1">
      <c r="D13408" s="78"/>
      <c r="E13408" s="79"/>
    </row>
    <row r="13409" spans="4:5" ht="11.25" customHeight="1">
      <c r="D13409" s="78"/>
      <c r="E13409" s="79"/>
    </row>
    <row r="13410" spans="4:5" ht="11.25" customHeight="1">
      <c r="D13410" s="78"/>
      <c r="E13410" s="79"/>
    </row>
    <row r="13411" spans="4:5" ht="11.25" customHeight="1">
      <c r="D13411" s="78"/>
      <c r="E13411" s="79"/>
    </row>
    <row r="13412" spans="4:5" ht="11.25" customHeight="1">
      <c r="D13412" s="78"/>
      <c r="E13412" s="79"/>
    </row>
    <row r="13413" spans="4:5" ht="11.25" customHeight="1">
      <c r="D13413" s="78"/>
      <c r="E13413" s="79"/>
    </row>
    <row r="13414" spans="4:5" ht="11.25" customHeight="1">
      <c r="D13414" s="78"/>
      <c r="E13414" s="79"/>
    </row>
    <row r="13415" spans="4:5" ht="11.25" customHeight="1">
      <c r="D13415" s="78"/>
      <c r="E13415" s="79"/>
    </row>
    <row r="13416" spans="4:5" ht="11.25" customHeight="1">
      <c r="D13416" s="78"/>
      <c r="E13416" s="79"/>
    </row>
    <row r="13417" spans="4:5" ht="11.25" customHeight="1">
      <c r="D13417" s="78"/>
      <c r="E13417" s="79"/>
    </row>
    <row r="13418" spans="4:5" ht="11.25" customHeight="1">
      <c r="D13418" s="78"/>
      <c r="E13418" s="79"/>
    </row>
    <row r="13419" spans="4:5" ht="11.25" customHeight="1">
      <c r="D13419" s="78"/>
      <c r="E13419" s="79"/>
    </row>
    <row r="13420" spans="4:5" ht="11.25" customHeight="1">
      <c r="D13420" s="78"/>
      <c r="E13420" s="79"/>
    </row>
    <row r="13421" spans="4:5" ht="11.25" customHeight="1">
      <c r="D13421" s="78"/>
      <c r="E13421" s="79"/>
    </row>
    <row r="13422" spans="4:5" ht="11.25" customHeight="1">
      <c r="D13422" s="78"/>
      <c r="E13422" s="79"/>
    </row>
    <row r="13423" spans="4:5" ht="11.25" customHeight="1">
      <c r="D13423" s="78"/>
      <c r="E13423" s="79"/>
    </row>
    <row r="13424" spans="4:5" ht="11.25" customHeight="1">
      <c r="D13424" s="78"/>
      <c r="E13424" s="79"/>
    </row>
    <row r="13425" spans="4:5" ht="11.25" customHeight="1">
      <c r="D13425" s="78"/>
      <c r="E13425" s="79"/>
    </row>
    <row r="13426" spans="4:5" ht="11.25" customHeight="1">
      <c r="D13426" s="78"/>
      <c r="E13426" s="79"/>
    </row>
    <row r="13427" spans="4:5" ht="11.25" customHeight="1">
      <c r="D13427" s="78"/>
      <c r="E13427" s="79"/>
    </row>
    <row r="13428" spans="4:5" ht="11.25" customHeight="1">
      <c r="D13428" s="78"/>
      <c r="E13428" s="79"/>
    </row>
    <row r="13429" spans="4:5" ht="11.25" customHeight="1">
      <c r="D13429" s="78"/>
      <c r="E13429" s="79"/>
    </row>
    <row r="13430" spans="4:5" ht="11.25" customHeight="1">
      <c r="D13430" s="78"/>
      <c r="E13430" s="79"/>
    </row>
    <row r="13431" spans="4:5" ht="11.25" customHeight="1">
      <c r="D13431" s="78"/>
      <c r="E13431" s="79"/>
    </row>
    <row r="13432" spans="4:5" ht="11.25" customHeight="1">
      <c r="D13432" s="78"/>
      <c r="E13432" s="79"/>
    </row>
    <row r="13433" spans="4:5" ht="11.25" customHeight="1">
      <c r="D13433" s="78"/>
      <c r="E13433" s="79"/>
    </row>
    <row r="13434" spans="4:5" ht="11.25" customHeight="1">
      <c r="D13434" s="78"/>
      <c r="E13434" s="79"/>
    </row>
    <row r="13435" spans="4:5" ht="11.25" customHeight="1">
      <c r="D13435" s="78"/>
      <c r="E13435" s="79"/>
    </row>
    <row r="13436" spans="4:5" ht="11.25" customHeight="1">
      <c r="D13436" s="78"/>
      <c r="E13436" s="79"/>
    </row>
    <row r="13437" spans="4:5" ht="11.25" customHeight="1">
      <c r="D13437" s="78"/>
      <c r="E13437" s="79"/>
    </row>
    <row r="13438" spans="4:5" ht="11.25" customHeight="1">
      <c r="D13438" s="78"/>
      <c r="E13438" s="79"/>
    </row>
    <row r="13439" spans="4:5" ht="11.25" customHeight="1">
      <c r="D13439" s="78"/>
      <c r="E13439" s="79"/>
    </row>
    <row r="13440" spans="4:5" ht="11.25" customHeight="1">
      <c r="D13440" s="78"/>
      <c r="E13440" s="79"/>
    </row>
    <row r="13441" spans="4:5" ht="11.25" customHeight="1">
      <c r="D13441" s="78"/>
      <c r="E13441" s="79"/>
    </row>
    <row r="13442" spans="4:5" ht="11.25" customHeight="1">
      <c r="D13442" s="78"/>
      <c r="E13442" s="79"/>
    </row>
    <row r="13443" spans="4:5" ht="11.25" customHeight="1">
      <c r="D13443" s="78"/>
      <c r="E13443" s="79"/>
    </row>
    <row r="13444" spans="4:5" ht="11.25" customHeight="1">
      <c r="D13444" s="78"/>
      <c r="E13444" s="79"/>
    </row>
    <row r="13445" spans="4:5" ht="11.25" customHeight="1">
      <c r="D13445" s="78"/>
      <c r="E13445" s="79"/>
    </row>
    <row r="13446" spans="4:5" ht="11.25" customHeight="1">
      <c r="D13446" s="78"/>
      <c r="E13446" s="79"/>
    </row>
    <row r="13447" spans="4:5" ht="11.25" customHeight="1">
      <c r="D13447" s="78"/>
      <c r="E13447" s="79"/>
    </row>
    <row r="13448" spans="4:5" ht="11.25" customHeight="1">
      <c r="D13448" s="78"/>
      <c r="E13448" s="79"/>
    </row>
    <row r="13449" spans="4:5" ht="11.25" customHeight="1">
      <c r="D13449" s="78"/>
      <c r="E13449" s="79"/>
    </row>
    <row r="13450" spans="4:5" ht="11.25" customHeight="1">
      <c r="D13450" s="78"/>
      <c r="E13450" s="79"/>
    </row>
    <row r="13451" spans="4:5" ht="11.25" customHeight="1">
      <c r="D13451" s="78"/>
      <c r="E13451" s="79"/>
    </row>
    <row r="13452" spans="4:5" ht="11.25" customHeight="1">
      <c r="D13452" s="78"/>
      <c r="E13452" s="79"/>
    </row>
    <row r="13453" spans="4:5" ht="11.25" customHeight="1">
      <c r="D13453" s="78"/>
      <c r="E13453" s="79"/>
    </row>
    <row r="13454" spans="4:5" ht="11.25" customHeight="1">
      <c r="D13454" s="78"/>
      <c r="E13454" s="79"/>
    </row>
    <row r="13455" spans="4:5" ht="11.25" customHeight="1">
      <c r="D13455" s="78"/>
      <c r="E13455" s="79"/>
    </row>
    <row r="13456" spans="4:5" ht="11.25" customHeight="1">
      <c r="D13456" s="78"/>
      <c r="E13456" s="79"/>
    </row>
    <row r="13457" spans="4:5" ht="11.25" customHeight="1">
      <c r="D13457" s="78"/>
      <c r="E13457" s="79"/>
    </row>
    <row r="13458" spans="4:5" ht="11.25" customHeight="1">
      <c r="D13458" s="78"/>
      <c r="E13458" s="79"/>
    </row>
    <row r="13459" spans="4:5" ht="11.25" customHeight="1">
      <c r="D13459" s="78"/>
      <c r="E13459" s="79"/>
    </row>
    <row r="13460" spans="4:5" ht="11.25" customHeight="1">
      <c r="D13460" s="78"/>
      <c r="E13460" s="79"/>
    </row>
    <row r="13461" spans="4:5" ht="11.25" customHeight="1">
      <c r="D13461" s="78"/>
      <c r="E13461" s="79"/>
    </row>
    <row r="13462" spans="4:5" ht="11.25" customHeight="1">
      <c r="D13462" s="78"/>
      <c r="E13462" s="79"/>
    </row>
    <row r="13463" spans="4:5" ht="11.25" customHeight="1">
      <c r="D13463" s="78"/>
      <c r="E13463" s="79"/>
    </row>
    <row r="13464" spans="4:5" ht="11.25" customHeight="1">
      <c r="D13464" s="78"/>
      <c r="E13464" s="79"/>
    </row>
    <row r="13465" spans="4:5" ht="11.25" customHeight="1">
      <c r="D13465" s="78"/>
      <c r="E13465" s="79"/>
    </row>
    <row r="13466" spans="4:5" ht="11.25" customHeight="1">
      <c r="D13466" s="78"/>
      <c r="E13466" s="79"/>
    </row>
    <row r="13467" spans="4:5" ht="11.25" customHeight="1">
      <c r="D13467" s="78"/>
      <c r="E13467" s="79"/>
    </row>
    <row r="13468" spans="4:5" ht="11.25" customHeight="1">
      <c r="D13468" s="78"/>
      <c r="E13468" s="79"/>
    </row>
    <row r="13469" spans="4:5" ht="11.25" customHeight="1">
      <c r="D13469" s="78"/>
      <c r="E13469" s="79"/>
    </row>
    <row r="13470" spans="4:5" ht="11.25" customHeight="1">
      <c r="D13470" s="78"/>
      <c r="E13470" s="79"/>
    </row>
    <row r="13471" spans="4:5" ht="11.25" customHeight="1">
      <c r="D13471" s="78"/>
      <c r="E13471" s="79"/>
    </row>
    <row r="13472" spans="4:5" ht="11.25" customHeight="1">
      <c r="D13472" s="78"/>
      <c r="E13472" s="79"/>
    </row>
    <row r="13473" spans="4:5" ht="11.25" customHeight="1">
      <c r="D13473" s="78"/>
      <c r="E13473" s="79"/>
    </row>
    <row r="13474" spans="4:5" ht="11.25" customHeight="1">
      <c r="D13474" s="78"/>
      <c r="E13474" s="79"/>
    </row>
    <row r="13475" spans="4:5" ht="11.25" customHeight="1">
      <c r="D13475" s="78"/>
      <c r="E13475" s="79"/>
    </row>
    <row r="13476" spans="4:5" ht="11.25" customHeight="1">
      <c r="D13476" s="78"/>
      <c r="E13476" s="79"/>
    </row>
    <row r="13477" spans="4:5" ht="11.25" customHeight="1">
      <c r="D13477" s="78"/>
      <c r="E13477" s="79"/>
    </row>
    <row r="13478" spans="4:5" ht="11.25" customHeight="1">
      <c r="D13478" s="78"/>
      <c r="E13478" s="79"/>
    </row>
    <row r="13479" spans="4:5" ht="11.25" customHeight="1">
      <c r="D13479" s="78"/>
      <c r="E13479" s="79"/>
    </row>
    <row r="13480" spans="4:5" ht="11.25" customHeight="1">
      <c r="D13480" s="78"/>
      <c r="E13480" s="79"/>
    </row>
    <row r="13481" spans="4:5" ht="11.25" customHeight="1">
      <c r="D13481" s="78"/>
      <c r="E13481" s="79"/>
    </row>
    <row r="13482" spans="4:5" ht="11.25" customHeight="1">
      <c r="D13482" s="78"/>
      <c r="E13482" s="79"/>
    </row>
    <row r="13483" spans="4:5" ht="11.25" customHeight="1">
      <c r="D13483" s="78"/>
      <c r="E13483" s="79"/>
    </row>
    <row r="13484" spans="4:5" ht="11.25" customHeight="1">
      <c r="D13484" s="78"/>
      <c r="E13484" s="79"/>
    </row>
    <row r="13485" spans="4:5" ht="11.25" customHeight="1">
      <c r="D13485" s="78"/>
      <c r="E13485" s="79"/>
    </row>
    <row r="13486" spans="4:5" ht="11.25" customHeight="1">
      <c r="D13486" s="78"/>
      <c r="E13486" s="79"/>
    </row>
    <row r="13487" spans="4:5" ht="11.25" customHeight="1">
      <c r="D13487" s="78"/>
      <c r="E13487" s="79"/>
    </row>
    <row r="13488" spans="4:5" ht="11.25" customHeight="1">
      <c r="D13488" s="78"/>
      <c r="E13488" s="79"/>
    </row>
    <row r="13489" spans="4:5" ht="11.25" customHeight="1">
      <c r="D13489" s="78"/>
      <c r="E13489" s="79"/>
    </row>
    <row r="13490" spans="4:5" ht="11.25" customHeight="1">
      <c r="D13490" s="78"/>
      <c r="E13490" s="79"/>
    </row>
    <row r="13491" spans="4:5" ht="11.25" customHeight="1">
      <c r="D13491" s="78"/>
      <c r="E13491" s="79"/>
    </row>
    <row r="13492" spans="4:5" ht="11.25" customHeight="1">
      <c r="D13492" s="78"/>
      <c r="E13492" s="79"/>
    </row>
    <row r="13493" spans="4:5" ht="11.25" customHeight="1">
      <c r="D13493" s="78"/>
      <c r="E13493" s="79"/>
    </row>
    <row r="13494" spans="4:5" ht="11.25" customHeight="1">
      <c r="D13494" s="78"/>
      <c r="E13494" s="79"/>
    </row>
    <row r="13495" spans="4:5" ht="11.25" customHeight="1">
      <c r="D13495" s="78"/>
      <c r="E13495" s="79"/>
    </row>
    <row r="13496" spans="4:5" ht="11.25" customHeight="1">
      <c r="D13496" s="78"/>
      <c r="E13496" s="79"/>
    </row>
    <row r="13497" spans="4:5" ht="11.25" customHeight="1">
      <c r="D13497" s="78"/>
      <c r="E13497" s="79"/>
    </row>
    <row r="13498" spans="4:5" ht="11.25" customHeight="1">
      <c r="D13498" s="78"/>
      <c r="E13498" s="79"/>
    </row>
    <row r="13499" spans="4:5" ht="11.25" customHeight="1">
      <c r="D13499" s="78"/>
      <c r="E13499" s="79"/>
    </row>
    <row r="13500" spans="4:5" ht="11.25" customHeight="1">
      <c r="D13500" s="78"/>
      <c r="E13500" s="79"/>
    </row>
    <row r="13501" spans="4:5" ht="11.25" customHeight="1">
      <c r="D13501" s="78"/>
      <c r="E13501" s="79"/>
    </row>
    <row r="13502" spans="4:5" ht="11.25" customHeight="1">
      <c r="D13502" s="78"/>
      <c r="E13502" s="79"/>
    </row>
    <row r="13503" spans="4:5" ht="11.25" customHeight="1">
      <c r="D13503" s="78"/>
      <c r="E13503" s="79"/>
    </row>
    <row r="13504" spans="4:5" ht="11.25" customHeight="1">
      <c r="D13504" s="78"/>
      <c r="E13504" s="79"/>
    </row>
    <row r="13505" spans="4:5" ht="11.25" customHeight="1">
      <c r="D13505" s="78"/>
      <c r="E13505" s="79"/>
    </row>
    <row r="13506" spans="4:5" ht="11.25" customHeight="1">
      <c r="D13506" s="78"/>
      <c r="E13506" s="79"/>
    </row>
    <row r="13507" spans="4:5" ht="11.25" customHeight="1">
      <c r="D13507" s="78"/>
      <c r="E13507" s="79"/>
    </row>
    <row r="13508" spans="4:5" ht="11.25" customHeight="1">
      <c r="D13508" s="78"/>
      <c r="E13508" s="79"/>
    </row>
    <row r="13509" spans="4:5" ht="11.25" customHeight="1">
      <c r="D13509" s="78"/>
      <c r="E13509" s="79"/>
    </row>
    <row r="13510" spans="4:5" ht="11.25" customHeight="1">
      <c r="D13510" s="78"/>
      <c r="E13510" s="79"/>
    </row>
    <row r="13511" spans="4:5" ht="11.25" customHeight="1">
      <c r="D13511" s="78"/>
      <c r="E13511" s="79"/>
    </row>
    <row r="13512" spans="4:5" ht="11.25" customHeight="1">
      <c r="D13512" s="78"/>
      <c r="E13512" s="79"/>
    </row>
    <row r="13513" spans="4:5" ht="11.25" customHeight="1">
      <c r="D13513" s="78"/>
      <c r="E13513" s="79"/>
    </row>
    <row r="13514" spans="4:5" ht="11.25" customHeight="1">
      <c r="D13514" s="78"/>
      <c r="E13514" s="79"/>
    </row>
    <row r="13515" spans="4:5" ht="11.25" customHeight="1">
      <c r="D13515" s="78"/>
      <c r="E13515" s="79"/>
    </row>
    <row r="13516" spans="4:5" ht="11.25" customHeight="1">
      <c r="D13516" s="78"/>
      <c r="E13516" s="79"/>
    </row>
    <row r="13517" spans="4:5" ht="11.25" customHeight="1">
      <c r="D13517" s="78"/>
      <c r="E13517" s="79"/>
    </row>
    <row r="13518" spans="4:5" ht="11.25" customHeight="1">
      <c r="D13518" s="78"/>
      <c r="E13518" s="79"/>
    </row>
    <row r="13519" spans="4:5" ht="11.25" customHeight="1">
      <c r="D13519" s="78"/>
      <c r="E13519" s="79"/>
    </row>
    <row r="13520" spans="4:5" ht="11.25" customHeight="1">
      <c r="D13520" s="78"/>
      <c r="E13520" s="79"/>
    </row>
    <row r="13521" spans="4:5" ht="11.25" customHeight="1">
      <c r="D13521" s="78"/>
      <c r="E13521" s="79"/>
    </row>
    <row r="13522" spans="4:5" ht="11.25" customHeight="1">
      <c r="D13522" s="78"/>
      <c r="E13522" s="79"/>
    </row>
    <row r="13523" spans="4:5" ht="11.25" customHeight="1">
      <c r="D13523" s="78"/>
      <c r="E13523" s="79"/>
    </row>
    <row r="13524" spans="4:5" ht="11.25" customHeight="1">
      <c r="D13524" s="78"/>
      <c r="E13524" s="79"/>
    </row>
    <row r="13525" spans="4:5" ht="11.25" customHeight="1">
      <c r="D13525" s="78"/>
      <c r="E13525" s="79"/>
    </row>
    <row r="13526" spans="4:5" ht="11.25" customHeight="1">
      <c r="D13526" s="78"/>
      <c r="E13526" s="79"/>
    </row>
    <row r="13527" spans="4:5" ht="11.25" customHeight="1">
      <c r="D13527" s="78"/>
      <c r="E13527" s="79"/>
    </row>
    <row r="13528" spans="4:5" ht="11.25" customHeight="1">
      <c r="D13528" s="78"/>
      <c r="E13528" s="79"/>
    </row>
    <row r="13529" spans="4:5" ht="11.25" customHeight="1">
      <c r="D13529" s="78"/>
      <c r="E13529" s="79"/>
    </row>
    <row r="13530" spans="4:5" ht="11.25" customHeight="1">
      <c r="D13530" s="78"/>
      <c r="E13530" s="79"/>
    </row>
    <row r="13531" spans="4:5" ht="11.25" customHeight="1">
      <c r="D13531" s="78"/>
      <c r="E13531" s="79"/>
    </row>
    <row r="13532" spans="4:5" ht="11.25" customHeight="1">
      <c r="D13532" s="78"/>
      <c r="E13532" s="79"/>
    </row>
    <row r="13533" spans="4:5" ht="11.25" customHeight="1">
      <c r="D13533" s="78"/>
      <c r="E13533" s="79"/>
    </row>
    <row r="13534" spans="4:5" ht="11.25" customHeight="1">
      <c r="D13534" s="78"/>
      <c r="E13534" s="79"/>
    </row>
    <row r="13535" spans="4:5" ht="11.25" customHeight="1">
      <c r="D13535" s="78"/>
      <c r="E13535" s="79"/>
    </row>
    <row r="13536" spans="4:5" ht="11.25" customHeight="1">
      <c r="D13536" s="78"/>
      <c r="E13536" s="79"/>
    </row>
    <row r="13537" spans="4:5" ht="11.25" customHeight="1">
      <c r="D13537" s="78"/>
      <c r="E13537" s="79"/>
    </row>
    <row r="13538" spans="4:5" ht="11.25" customHeight="1">
      <c r="D13538" s="78"/>
      <c r="E13538" s="79"/>
    </row>
    <row r="13539" spans="4:5" ht="11.25" customHeight="1">
      <c r="D13539" s="78"/>
      <c r="E13539" s="79"/>
    </row>
    <row r="13540" spans="4:5" ht="11.25" customHeight="1">
      <c r="D13540" s="78"/>
      <c r="E13540" s="79"/>
    </row>
    <row r="13541" spans="4:5" ht="11.25" customHeight="1">
      <c r="D13541" s="78"/>
      <c r="E13541" s="79"/>
    </row>
    <row r="13542" spans="4:5" ht="11.25" customHeight="1">
      <c r="D13542" s="78"/>
      <c r="E13542" s="79"/>
    </row>
    <row r="13543" spans="4:5" ht="11.25" customHeight="1">
      <c r="D13543" s="78"/>
      <c r="E13543" s="79"/>
    </row>
    <row r="13544" spans="4:5" ht="11.25" customHeight="1">
      <c r="D13544" s="78"/>
      <c r="E13544" s="79"/>
    </row>
    <row r="13545" spans="4:5" ht="11.25" customHeight="1">
      <c r="D13545" s="78"/>
      <c r="E13545" s="79"/>
    </row>
    <row r="13546" spans="4:5" ht="11.25" customHeight="1">
      <c r="D13546" s="78"/>
      <c r="E13546" s="79"/>
    </row>
    <row r="13547" spans="4:5" ht="11.25" customHeight="1">
      <c r="D13547" s="78"/>
      <c r="E13547" s="79"/>
    </row>
    <row r="13548" spans="4:5" ht="11.25" customHeight="1">
      <c r="D13548" s="78"/>
      <c r="E13548" s="79"/>
    </row>
    <row r="13549" spans="4:5" ht="11.25" customHeight="1">
      <c r="D13549" s="78"/>
      <c r="E13549" s="79"/>
    </row>
    <row r="13550" spans="4:5" ht="11.25" customHeight="1">
      <c r="D13550" s="78"/>
      <c r="E13550" s="79"/>
    </row>
    <row r="13551" spans="4:5" ht="11.25" customHeight="1">
      <c r="D13551" s="78"/>
      <c r="E13551" s="79"/>
    </row>
    <row r="13552" spans="4:5" ht="11.25" customHeight="1">
      <c r="D13552" s="78"/>
      <c r="E13552" s="79"/>
    </row>
    <row r="13553" spans="4:5" ht="11.25" customHeight="1">
      <c r="D13553" s="78"/>
      <c r="E13553" s="79"/>
    </row>
    <row r="13554" spans="4:5" ht="11.25" customHeight="1">
      <c r="D13554" s="78"/>
      <c r="E13554" s="79"/>
    </row>
    <row r="13555" spans="4:5" ht="11.25" customHeight="1">
      <c r="D13555" s="78"/>
      <c r="E13555" s="79"/>
    </row>
    <row r="13556" spans="4:5" ht="11.25" customHeight="1">
      <c r="D13556" s="78"/>
      <c r="E13556" s="79"/>
    </row>
    <row r="13557" spans="4:5" ht="11.25" customHeight="1">
      <c r="D13557" s="78"/>
      <c r="E13557" s="79"/>
    </row>
    <row r="13558" spans="4:5" ht="11.25" customHeight="1">
      <c r="D13558" s="78"/>
      <c r="E13558" s="79"/>
    </row>
    <row r="13559" spans="4:5" ht="11.25" customHeight="1">
      <c r="D13559" s="78"/>
      <c r="E13559" s="79"/>
    </row>
    <row r="13560" spans="4:5" ht="11.25" customHeight="1">
      <c r="D13560" s="78"/>
      <c r="E13560" s="79"/>
    </row>
    <row r="13561" spans="4:5" ht="11.25" customHeight="1">
      <c r="D13561" s="78"/>
      <c r="E13561" s="79"/>
    </row>
    <row r="13562" spans="4:5" ht="11.25" customHeight="1">
      <c r="D13562" s="78"/>
      <c r="E13562" s="79"/>
    </row>
    <row r="13563" spans="4:5" ht="11.25" customHeight="1">
      <c r="D13563" s="78"/>
      <c r="E13563" s="79"/>
    </row>
    <row r="13564" spans="4:5" ht="11.25" customHeight="1">
      <c r="D13564" s="78"/>
      <c r="E13564" s="79"/>
    </row>
    <row r="13565" spans="4:5" ht="11.25" customHeight="1">
      <c r="D13565" s="78"/>
      <c r="E13565" s="79"/>
    </row>
    <row r="13566" spans="4:5" ht="11.25" customHeight="1">
      <c r="D13566" s="78"/>
      <c r="E13566" s="79"/>
    </row>
    <row r="13567" spans="4:5" ht="11.25" customHeight="1">
      <c r="D13567" s="78"/>
      <c r="E13567" s="79"/>
    </row>
    <row r="13568" spans="4:5" ht="11.25" customHeight="1">
      <c r="D13568" s="78"/>
      <c r="E13568" s="79"/>
    </row>
    <row r="13569" spans="4:5" ht="11.25" customHeight="1">
      <c r="D13569" s="78"/>
      <c r="E13569" s="79"/>
    </row>
    <row r="13570" spans="4:5" ht="11.25" customHeight="1">
      <c r="D13570" s="78"/>
      <c r="E13570" s="79"/>
    </row>
    <row r="13571" spans="4:5" ht="11.25" customHeight="1">
      <c r="D13571" s="78"/>
      <c r="E13571" s="79"/>
    </row>
    <row r="13572" spans="4:5" ht="11.25" customHeight="1">
      <c r="D13572" s="78"/>
      <c r="E13572" s="79"/>
    </row>
    <row r="13573" spans="4:5" ht="11.25" customHeight="1">
      <c r="D13573" s="78"/>
      <c r="E13573" s="79"/>
    </row>
    <row r="13574" spans="4:5" ht="11.25" customHeight="1">
      <c r="D13574" s="78"/>
      <c r="E13574" s="79"/>
    </row>
    <row r="13575" spans="4:5" ht="11.25" customHeight="1">
      <c r="D13575" s="78"/>
      <c r="E13575" s="79"/>
    </row>
    <row r="13576" spans="4:5" ht="11.25" customHeight="1">
      <c r="D13576" s="78"/>
      <c r="E13576" s="79"/>
    </row>
    <row r="13577" spans="4:5" ht="11.25" customHeight="1">
      <c r="D13577" s="78"/>
      <c r="E13577" s="79"/>
    </row>
    <row r="13578" spans="4:5" ht="11.25" customHeight="1">
      <c r="D13578" s="78"/>
      <c r="E13578" s="79"/>
    </row>
    <row r="13579" spans="4:5" ht="11.25" customHeight="1">
      <c r="D13579" s="78"/>
      <c r="E13579" s="79"/>
    </row>
    <row r="13580" spans="4:5" ht="11.25" customHeight="1">
      <c r="D13580" s="78"/>
      <c r="E13580" s="79"/>
    </row>
    <row r="13581" spans="4:5" ht="11.25" customHeight="1">
      <c r="D13581" s="78"/>
      <c r="E13581" s="79"/>
    </row>
    <row r="13582" spans="4:5" ht="11.25" customHeight="1">
      <c r="D13582" s="78"/>
      <c r="E13582" s="79"/>
    </row>
    <row r="13583" spans="4:5" ht="11.25" customHeight="1">
      <c r="D13583" s="78"/>
      <c r="E13583" s="79"/>
    </row>
    <row r="13584" spans="4:5" ht="11.25" customHeight="1">
      <c r="D13584" s="78"/>
      <c r="E13584" s="79"/>
    </row>
    <row r="13585" spans="4:5" ht="11.25" customHeight="1">
      <c r="D13585" s="78"/>
      <c r="E13585" s="79"/>
    </row>
    <row r="13586" spans="4:5" ht="11.25" customHeight="1">
      <c r="D13586" s="78"/>
      <c r="E13586" s="79"/>
    </row>
    <row r="13587" spans="4:5" ht="11.25" customHeight="1">
      <c r="D13587" s="78"/>
      <c r="E13587" s="79"/>
    </row>
    <row r="13588" spans="4:5" ht="11.25" customHeight="1">
      <c r="D13588" s="78"/>
      <c r="E13588" s="79"/>
    </row>
    <row r="13589" spans="4:5" ht="11.25" customHeight="1">
      <c r="D13589" s="78"/>
      <c r="E13589" s="79"/>
    </row>
    <row r="13590" spans="4:5" ht="11.25" customHeight="1">
      <c r="D13590" s="78"/>
      <c r="E13590" s="79"/>
    </row>
    <row r="13591" spans="4:5" ht="11.25" customHeight="1">
      <c r="D13591" s="78"/>
      <c r="E13591" s="79"/>
    </row>
    <row r="13592" spans="4:5" ht="11.25" customHeight="1">
      <c r="D13592" s="78"/>
      <c r="E13592" s="79"/>
    </row>
    <row r="13593" spans="4:5" ht="11.25" customHeight="1">
      <c r="D13593" s="78"/>
      <c r="E13593" s="79"/>
    </row>
    <row r="13594" spans="4:5" ht="11.25" customHeight="1">
      <c r="D13594" s="78"/>
      <c r="E13594" s="79"/>
    </row>
    <row r="13595" spans="4:5" ht="11.25" customHeight="1">
      <c r="D13595" s="78"/>
      <c r="E13595" s="79"/>
    </row>
    <row r="13596" spans="4:5" ht="11.25" customHeight="1">
      <c r="D13596" s="78"/>
      <c r="E13596" s="79"/>
    </row>
    <row r="13597" spans="4:5" ht="11.25" customHeight="1">
      <c r="D13597" s="78"/>
      <c r="E13597" s="79"/>
    </row>
    <row r="13598" spans="4:5" ht="11.25" customHeight="1">
      <c r="D13598" s="78"/>
      <c r="E13598" s="79"/>
    </row>
    <row r="13599" spans="4:5" ht="11.25" customHeight="1">
      <c r="D13599" s="78"/>
      <c r="E13599" s="79"/>
    </row>
    <row r="13600" spans="4:5" ht="11.25" customHeight="1">
      <c r="D13600" s="78"/>
      <c r="E13600" s="79"/>
    </row>
    <row r="13601" spans="4:5" ht="11.25" customHeight="1">
      <c r="D13601" s="78"/>
      <c r="E13601" s="79"/>
    </row>
    <row r="13602" spans="4:5" ht="11.25" customHeight="1">
      <c r="D13602" s="78"/>
      <c r="E13602" s="79"/>
    </row>
    <row r="13603" spans="4:5" ht="11.25" customHeight="1">
      <c r="D13603" s="78"/>
      <c r="E13603" s="79"/>
    </row>
    <row r="13604" spans="4:5" ht="11.25" customHeight="1">
      <c r="D13604" s="78"/>
      <c r="E13604" s="79"/>
    </row>
    <row r="13605" spans="4:5" ht="11.25" customHeight="1">
      <c r="D13605" s="78"/>
      <c r="E13605" s="79"/>
    </row>
    <row r="13606" spans="4:5" ht="11.25" customHeight="1">
      <c r="D13606" s="78"/>
      <c r="E13606" s="79"/>
    </row>
    <row r="13607" spans="4:5" ht="11.25" customHeight="1">
      <c r="D13607" s="78"/>
      <c r="E13607" s="79"/>
    </row>
    <row r="13608" spans="4:5" ht="11.25" customHeight="1">
      <c r="D13608" s="78"/>
      <c r="E13608" s="79"/>
    </row>
    <row r="13609" spans="4:5" ht="11.25" customHeight="1">
      <c r="D13609" s="78"/>
      <c r="E13609" s="79"/>
    </row>
    <row r="13610" spans="4:5" ht="11.25" customHeight="1">
      <c r="D13610" s="78"/>
      <c r="E13610" s="79"/>
    </row>
    <row r="13611" spans="4:5" ht="11.25" customHeight="1">
      <c r="D13611" s="78"/>
      <c r="E13611" s="79"/>
    </row>
    <row r="13612" spans="4:5" ht="11.25" customHeight="1">
      <c r="D13612" s="78"/>
      <c r="E13612" s="79"/>
    </row>
    <row r="13613" spans="4:5" ht="11.25" customHeight="1">
      <c r="D13613" s="78"/>
      <c r="E13613" s="79"/>
    </row>
    <row r="13614" spans="4:5" ht="11.25" customHeight="1">
      <c r="D13614" s="78"/>
      <c r="E13614" s="79"/>
    </row>
    <row r="13615" spans="4:5" ht="11.25" customHeight="1">
      <c r="D13615" s="78"/>
      <c r="E13615" s="79"/>
    </row>
    <row r="13616" spans="4:5" ht="11.25" customHeight="1">
      <c r="D13616" s="78"/>
      <c r="E13616" s="79"/>
    </row>
    <row r="13617" spans="4:5" ht="11.25" customHeight="1">
      <c r="D13617" s="78"/>
      <c r="E13617" s="79"/>
    </row>
    <row r="13618" spans="4:5" ht="11.25" customHeight="1">
      <c r="D13618" s="78"/>
      <c r="E13618" s="79"/>
    </row>
    <row r="13619" spans="4:5" ht="11.25" customHeight="1">
      <c r="D13619" s="78"/>
      <c r="E13619" s="79"/>
    </row>
    <row r="13620" spans="4:5" ht="11.25" customHeight="1">
      <c r="D13620" s="78"/>
      <c r="E13620" s="79"/>
    </row>
    <row r="13621" spans="4:5" ht="11.25" customHeight="1">
      <c r="D13621" s="78"/>
      <c r="E13621" s="79"/>
    </row>
    <row r="13622" spans="4:5" ht="11.25" customHeight="1">
      <c r="D13622" s="78"/>
      <c r="E13622" s="79"/>
    </row>
    <row r="13623" spans="4:5" ht="11.25" customHeight="1">
      <c r="D13623" s="78"/>
      <c r="E13623" s="79"/>
    </row>
    <row r="13624" spans="4:5" ht="11.25" customHeight="1">
      <c r="D13624" s="78"/>
      <c r="E13624" s="79"/>
    </row>
    <row r="13625" spans="4:5" ht="11.25" customHeight="1">
      <c r="D13625" s="78"/>
      <c r="E13625" s="79"/>
    </row>
    <row r="13626" spans="4:5" ht="11.25" customHeight="1">
      <c r="D13626" s="78"/>
      <c r="E13626" s="79"/>
    </row>
    <row r="13627" spans="4:5" ht="11.25" customHeight="1">
      <c r="D13627" s="78"/>
      <c r="E13627" s="79"/>
    </row>
    <row r="13628" spans="4:5" ht="11.25" customHeight="1">
      <c r="D13628" s="78"/>
      <c r="E13628" s="79"/>
    </row>
    <row r="13629" spans="4:5" ht="11.25" customHeight="1">
      <c r="D13629" s="78"/>
      <c r="E13629" s="79"/>
    </row>
    <row r="13630" spans="4:5" ht="11.25" customHeight="1">
      <c r="D13630" s="78"/>
      <c r="E13630" s="79"/>
    </row>
    <row r="13631" spans="4:5" ht="11.25" customHeight="1">
      <c r="D13631" s="78"/>
      <c r="E13631" s="79"/>
    </row>
    <row r="13632" spans="4:5" ht="11.25" customHeight="1">
      <c r="D13632" s="78"/>
      <c r="E13632" s="79"/>
    </row>
    <row r="13633" spans="4:5" ht="11.25" customHeight="1">
      <c r="D13633" s="78"/>
      <c r="E13633" s="79"/>
    </row>
    <row r="13634" spans="4:5" ht="11.25" customHeight="1">
      <c r="D13634" s="78"/>
      <c r="E13634" s="79"/>
    </row>
    <row r="13635" spans="4:5" ht="11.25" customHeight="1">
      <c r="D13635" s="78"/>
      <c r="E13635" s="79"/>
    </row>
    <row r="13636" spans="4:5" ht="11.25" customHeight="1">
      <c r="D13636" s="78"/>
      <c r="E13636" s="79"/>
    </row>
    <row r="13637" spans="4:5" ht="11.25" customHeight="1">
      <c r="D13637" s="78"/>
      <c r="E13637" s="79"/>
    </row>
    <row r="13638" spans="4:5" ht="11.25" customHeight="1">
      <c r="D13638" s="78"/>
      <c r="E13638" s="79"/>
    </row>
    <row r="13639" spans="4:5" ht="11.25" customHeight="1">
      <c r="D13639" s="78"/>
      <c r="E13639" s="79"/>
    </row>
    <row r="13640" spans="4:5" ht="11.25" customHeight="1">
      <c r="D13640" s="78"/>
      <c r="E13640" s="79"/>
    </row>
    <row r="13641" spans="4:5" ht="11.25" customHeight="1">
      <c r="D13641" s="78"/>
      <c r="E13641" s="79"/>
    </row>
    <row r="13642" spans="4:5" ht="11.25" customHeight="1">
      <c r="D13642" s="78"/>
      <c r="E13642" s="79"/>
    </row>
    <row r="13643" spans="4:5" ht="11.25" customHeight="1">
      <c r="D13643" s="78"/>
      <c r="E13643" s="79"/>
    </row>
    <row r="13644" spans="4:5" ht="11.25" customHeight="1">
      <c r="D13644" s="78"/>
      <c r="E13644" s="79"/>
    </row>
    <row r="13645" spans="4:5" ht="11.25" customHeight="1">
      <c r="D13645" s="78"/>
      <c r="E13645" s="79"/>
    </row>
    <row r="13646" spans="4:5" ht="11.25" customHeight="1">
      <c r="D13646" s="78"/>
      <c r="E13646" s="79"/>
    </row>
    <row r="13647" spans="4:5" ht="11.25" customHeight="1">
      <c r="D13647" s="78"/>
      <c r="E13647" s="79"/>
    </row>
    <row r="13648" spans="4:5" ht="11.25" customHeight="1">
      <c r="D13648" s="78"/>
      <c r="E13648" s="79"/>
    </row>
    <row r="13649" spans="4:5" ht="11.25" customHeight="1">
      <c r="D13649" s="78"/>
      <c r="E13649" s="79"/>
    </row>
    <row r="13650" spans="4:5" ht="11.25" customHeight="1">
      <c r="D13650" s="78"/>
      <c r="E13650" s="79"/>
    </row>
    <row r="13651" spans="4:5" ht="11.25" customHeight="1">
      <c r="D13651" s="78"/>
      <c r="E13651" s="79"/>
    </row>
    <row r="13652" spans="4:5" ht="11.25" customHeight="1">
      <c r="D13652" s="78"/>
      <c r="E13652" s="79"/>
    </row>
    <row r="13653" spans="4:5" ht="11.25" customHeight="1">
      <c r="D13653" s="78"/>
      <c r="E13653" s="79"/>
    </row>
    <row r="13654" spans="4:5" ht="11.25" customHeight="1">
      <c r="D13654" s="78"/>
      <c r="E13654" s="79"/>
    </row>
    <row r="13655" spans="4:5" ht="11.25" customHeight="1">
      <c r="D13655" s="78"/>
      <c r="E13655" s="79"/>
    </row>
    <row r="13656" spans="4:5" ht="11.25" customHeight="1">
      <c r="D13656" s="78"/>
      <c r="E13656" s="79"/>
    </row>
    <row r="13657" spans="4:5" ht="11.25" customHeight="1">
      <c r="D13657" s="78"/>
      <c r="E13657" s="79"/>
    </row>
    <row r="13658" spans="4:5" ht="11.25" customHeight="1">
      <c r="D13658" s="78"/>
      <c r="E13658" s="79"/>
    </row>
    <row r="13659" spans="4:5" ht="11.25" customHeight="1">
      <c r="D13659" s="78"/>
      <c r="E13659" s="79"/>
    </row>
    <row r="13660" spans="4:5" ht="11.25" customHeight="1">
      <c r="D13660" s="78"/>
      <c r="E13660" s="79"/>
    </row>
    <row r="13661" spans="4:5" ht="11.25" customHeight="1">
      <c r="D13661" s="78"/>
      <c r="E13661" s="79"/>
    </row>
    <row r="13662" spans="4:5" ht="11.25" customHeight="1">
      <c r="D13662" s="78"/>
      <c r="E13662" s="79"/>
    </row>
    <row r="13663" spans="4:5" ht="11.25" customHeight="1">
      <c r="D13663" s="78"/>
      <c r="E13663" s="79"/>
    </row>
    <row r="13664" spans="4:5" ht="11.25" customHeight="1">
      <c r="D13664" s="78"/>
      <c r="E13664" s="79"/>
    </row>
    <row r="13665" spans="4:5" ht="11.25" customHeight="1">
      <c r="D13665" s="78"/>
      <c r="E13665" s="79"/>
    </row>
    <row r="13666" spans="4:5" ht="11.25" customHeight="1">
      <c r="D13666" s="78"/>
      <c r="E13666" s="79"/>
    </row>
    <row r="13667" spans="4:5" ht="11.25" customHeight="1">
      <c r="D13667" s="78"/>
      <c r="E13667" s="79"/>
    </row>
    <row r="13668" spans="4:5" ht="11.25" customHeight="1">
      <c r="D13668" s="78"/>
      <c r="E13668" s="79"/>
    </row>
    <row r="13669" spans="4:5" ht="11.25" customHeight="1">
      <c r="D13669" s="78"/>
      <c r="E13669" s="79"/>
    </row>
    <row r="13670" spans="4:5" ht="11.25" customHeight="1">
      <c r="D13670" s="78"/>
      <c r="E13670" s="79"/>
    </row>
    <row r="13671" spans="4:5" ht="11.25" customHeight="1">
      <c r="D13671" s="78"/>
      <c r="E13671" s="79"/>
    </row>
    <row r="13672" spans="4:5" ht="11.25" customHeight="1">
      <c r="D13672" s="78"/>
      <c r="E13672" s="79"/>
    </row>
    <row r="13673" spans="4:5" ht="11.25" customHeight="1">
      <c r="D13673" s="78"/>
      <c r="E13673" s="79"/>
    </row>
    <row r="13674" spans="4:5" ht="11.25" customHeight="1">
      <c r="D13674" s="78"/>
      <c r="E13674" s="79"/>
    </row>
    <row r="13675" spans="4:5" ht="11.25" customHeight="1">
      <c r="D13675" s="78"/>
      <c r="E13675" s="79"/>
    </row>
    <row r="13676" spans="4:5" ht="11.25" customHeight="1">
      <c r="D13676" s="78"/>
      <c r="E13676" s="79"/>
    </row>
    <row r="13677" spans="4:5" ht="11.25" customHeight="1">
      <c r="D13677" s="78"/>
      <c r="E13677" s="79"/>
    </row>
    <row r="13678" spans="4:5" ht="11.25" customHeight="1">
      <c r="D13678" s="78"/>
      <c r="E13678" s="79"/>
    </row>
    <row r="13679" spans="4:5" ht="11.25" customHeight="1">
      <c r="D13679" s="78"/>
      <c r="E13679" s="79"/>
    </row>
    <row r="13680" spans="4:5" ht="11.25" customHeight="1">
      <c r="D13680" s="78"/>
      <c r="E13680" s="79"/>
    </row>
    <row r="13681" spans="4:5" ht="11.25" customHeight="1">
      <c r="D13681" s="78"/>
      <c r="E13681" s="79"/>
    </row>
    <row r="13682" spans="4:5" ht="11.25" customHeight="1">
      <c r="D13682" s="78"/>
      <c r="E13682" s="79"/>
    </row>
    <row r="13683" spans="4:5" ht="11.25" customHeight="1">
      <c r="D13683" s="78"/>
      <c r="E13683" s="79"/>
    </row>
    <row r="13684" spans="4:5" ht="11.25" customHeight="1">
      <c r="D13684" s="78"/>
      <c r="E13684" s="79"/>
    </row>
    <row r="13685" spans="4:5" ht="11.25" customHeight="1">
      <c r="D13685" s="78"/>
      <c r="E13685" s="79"/>
    </row>
    <row r="13686" spans="4:5" ht="11.25" customHeight="1">
      <c r="D13686" s="78"/>
      <c r="E13686" s="79"/>
    </row>
    <row r="13687" spans="4:5" ht="11.25" customHeight="1">
      <c r="D13687" s="78"/>
      <c r="E13687" s="79"/>
    </row>
    <row r="13688" spans="4:5" ht="11.25" customHeight="1">
      <c r="D13688" s="78"/>
      <c r="E13688" s="79"/>
    </row>
    <row r="13689" spans="4:5" ht="11.25" customHeight="1">
      <c r="D13689" s="78"/>
      <c r="E13689" s="79"/>
    </row>
    <row r="13690" spans="4:5" ht="11.25" customHeight="1">
      <c r="D13690" s="78"/>
      <c r="E13690" s="79"/>
    </row>
    <row r="13691" spans="4:5" ht="11.25" customHeight="1">
      <c r="D13691" s="78"/>
      <c r="E13691" s="79"/>
    </row>
    <row r="13692" spans="4:5" ht="11.25" customHeight="1">
      <c r="D13692" s="78"/>
      <c r="E13692" s="79"/>
    </row>
    <row r="13693" spans="4:5" ht="11.25" customHeight="1">
      <c r="D13693" s="78"/>
      <c r="E13693" s="79"/>
    </row>
    <row r="13694" spans="4:5" ht="11.25" customHeight="1">
      <c r="D13694" s="78"/>
      <c r="E13694" s="79"/>
    </row>
    <row r="13695" spans="4:5" ht="11.25" customHeight="1">
      <c r="D13695" s="78"/>
      <c r="E13695" s="79"/>
    </row>
    <row r="13696" spans="4:5" ht="11.25" customHeight="1">
      <c r="D13696" s="78"/>
      <c r="E13696" s="79"/>
    </row>
    <row r="13697" spans="4:5" ht="11.25" customHeight="1">
      <c r="D13697" s="78"/>
      <c r="E13697" s="79"/>
    </row>
    <row r="13698" spans="4:5" ht="11.25" customHeight="1">
      <c r="D13698" s="78"/>
      <c r="E13698" s="79"/>
    </row>
    <row r="13699" spans="4:5" ht="11.25" customHeight="1">
      <c r="D13699" s="78"/>
      <c r="E13699" s="79"/>
    </row>
    <row r="13700" spans="4:5" ht="11.25" customHeight="1">
      <c r="D13700" s="78"/>
      <c r="E13700" s="79"/>
    </row>
    <row r="13701" spans="4:5" ht="11.25" customHeight="1">
      <c r="D13701" s="78"/>
      <c r="E13701" s="79"/>
    </row>
    <row r="13702" spans="4:5" ht="11.25" customHeight="1">
      <c r="D13702" s="78"/>
      <c r="E13702" s="79"/>
    </row>
    <row r="13703" spans="4:5" ht="11.25" customHeight="1">
      <c r="D13703" s="78"/>
      <c r="E13703" s="79"/>
    </row>
    <row r="13704" spans="4:5" ht="11.25" customHeight="1">
      <c r="D13704" s="78"/>
      <c r="E13704" s="79"/>
    </row>
    <row r="13705" spans="4:5" ht="11.25" customHeight="1">
      <c r="D13705" s="78"/>
      <c r="E13705" s="79"/>
    </row>
    <row r="13706" spans="4:5" ht="11.25" customHeight="1">
      <c r="D13706" s="78"/>
      <c r="E13706" s="79"/>
    </row>
    <row r="13707" spans="4:5" ht="11.25" customHeight="1">
      <c r="D13707" s="78"/>
      <c r="E13707" s="79"/>
    </row>
    <row r="13708" spans="4:5" ht="11.25" customHeight="1">
      <c r="D13708" s="78"/>
      <c r="E13708" s="79"/>
    </row>
    <row r="13709" spans="4:5" ht="11.25" customHeight="1">
      <c r="D13709" s="78"/>
      <c r="E13709" s="79"/>
    </row>
    <row r="13710" spans="4:5" ht="11.25" customHeight="1">
      <c r="D13710" s="78"/>
      <c r="E13710" s="79"/>
    </row>
    <row r="13711" spans="4:5" ht="11.25" customHeight="1">
      <c r="D13711" s="78"/>
      <c r="E13711" s="79"/>
    </row>
    <row r="13712" spans="4:5" ht="11.25" customHeight="1">
      <c r="D13712" s="78"/>
      <c r="E13712" s="79"/>
    </row>
    <row r="13713" spans="4:5" ht="11.25" customHeight="1">
      <c r="D13713" s="78"/>
      <c r="E13713" s="79"/>
    </row>
    <row r="13714" spans="4:5" ht="11.25" customHeight="1">
      <c r="D13714" s="78"/>
      <c r="E13714" s="79"/>
    </row>
    <row r="13715" spans="4:5" ht="11.25" customHeight="1">
      <c r="D13715" s="78"/>
      <c r="E13715" s="79"/>
    </row>
    <row r="13716" spans="4:5" ht="11.25" customHeight="1">
      <c r="D13716" s="78"/>
      <c r="E13716" s="79"/>
    </row>
    <row r="13717" spans="4:5" ht="11.25" customHeight="1">
      <c r="D13717" s="78"/>
      <c r="E13717" s="79"/>
    </row>
    <row r="13718" spans="4:5" ht="11.25" customHeight="1">
      <c r="D13718" s="78"/>
      <c r="E13718" s="79"/>
    </row>
    <row r="13719" spans="4:5" ht="11.25" customHeight="1">
      <c r="D13719" s="78"/>
      <c r="E13719" s="79"/>
    </row>
    <row r="13720" spans="4:5" ht="11.25" customHeight="1">
      <c r="D13720" s="78"/>
      <c r="E13720" s="79"/>
    </row>
    <row r="13721" spans="4:5" ht="11.25" customHeight="1">
      <c r="D13721" s="78"/>
      <c r="E13721" s="79"/>
    </row>
    <row r="13722" spans="4:5" ht="11.25" customHeight="1">
      <c r="D13722" s="78"/>
      <c r="E13722" s="79"/>
    </row>
    <row r="13723" spans="4:5" ht="11.25" customHeight="1">
      <c r="D13723" s="78"/>
      <c r="E13723" s="79"/>
    </row>
    <row r="13724" spans="4:5" ht="11.25" customHeight="1">
      <c r="D13724" s="78"/>
      <c r="E13724" s="79"/>
    </row>
    <row r="13725" spans="4:5" ht="11.25" customHeight="1">
      <c r="D13725" s="78"/>
      <c r="E13725" s="79"/>
    </row>
    <row r="13726" spans="4:5" ht="11.25" customHeight="1">
      <c r="D13726" s="78"/>
      <c r="E13726" s="79"/>
    </row>
    <row r="13727" spans="4:5" ht="11.25" customHeight="1">
      <c r="D13727" s="78"/>
      <c r="E13727" s="79"/>
    </row>
    <row r="13728" spans="4:5" ht="11.25" customHeight="1">
      <c r="D13728" s="78"/>
      <c r="E13728" s="79"/>
    </row>
    <row r="13729" spans="4:5" ht="11.25" customHeight="1">
      <c r="D13729" s="78"/>
      <c r="E13729" s="79"/>
    </row>
    <row r="13730" spans="4:5" ht="11.25" customHeight="1">
      <c r="D13730" s="78"/>
      <c r="E13730" s="79"/>
    </row>
    <row r="13731" spans="4:5" ht="11.25" customHeight="1">
      <c r="D13731" s="78"/>
      <c r="E13731" s="79"/>
    </row>
    <row r="13732" spans="4:5" ht="11.25" customHeight="1">
      <c r="D13732" s="78"/>
      <c r="E13732" s="79"/>
    </row>
    <row r="13733" spans="4:5" ht="11.25" customHeight="1">
      <c r="D13733" s="78"/>
      <c r="E13733" s="79"/>
    </row>
    <row r="13734" spans="4:5" ht="11.25" customHeight="1">
      <c r="D13734" s="78"/>
      <c r="E13734" s="79"/>
    </row>
    <row r="13735" spans="4:5" ht="11.25" customHeight="1">
      <c r="D13735" s="78"/>
      <c r="E13735" s="79"/>
    </row>
    <row r="13736" spans="4:5" ht="11.25" customHeight="1">
      <c r="D13736" s="78"/>
      <c r="E13736" s="79"/>
    </row>
    <row r="13737" spans="4:5" ht="11.25" customHeight="1">
      <c r="D13737" s="78"/>
      <c r="E13737" s="79"/>
    </row>
    <row r="13738" spans="4:5" ht="11.25" customHeight="1">
      <c r="D13738" s="78"/>
      <c r="E13738" s="79"/>
    </row>
    <row r="13739" spans="4:5" ht="11.25" customHeight="1">
      <c r="D13739" s="78"/>
      <c r="E13739" s="79"/>
    </row>
    <row r="13740" spans="4:5" ht="11.25" customHeight="1">
      <c r="D13740" s="78"/>
      <c r="E13740" s="79"/>
    </row>
    <row r="13741" spans="4:5" ht="11.25" customHeight="1">
      <c r="D13741" s="78"/>
      <c r="E13741" s="79"/>
    </row>
    <row r="13742" spans="4:5" ht="11.25" customHeight="1">
      <c r="D13742" s="78"/>
      <c r="E13742" s="79"/>
    </row>
    <row r="13743" spans="4:5" ht="11.25" customHeight="1">
      <c r="D13743" s="78"/>
      <c r="E13743" s="79"/>
    </row>
    <row r="13744" spans="4:5" ht="11.25" customHeight="1">
      <c r="D13744" s="78"/>
      <c r="E13744" s="79"/>
    </row>
    <row r="13745" spans="4:5" ht="11.25" customHeight="1">
      <c r="D13745" s="78"/>
      <c r="E13745" s="79"/>
    </row>
    <row r="13746" spans="4:5" ht="11.25" customHeight="1">
      <c r="D13746" s="78"/>
      <c r="E13746" s="79"/>
    </row>
    <row r="13747" spans="4:5" ht="11.25" customHeight="1">
      <c r="D13747" s="78"/>
      <c r="E13747" s="79"/>
    </row>
    <row r="13748" spans="4:5" ht="11.25" customHeight="1">
      <c r="D13748" s="78"/>
      <c r="E13748" s="79"/>
    </row>
    <row r="13749" spans="4:5" ht="11.25" customHeight="1">
      <c r="D13749" s="78"/>
      <c r="E13749" s="79"/>
    </row>
    <row r="13750" spans="4:5" ht="11.25" customHeight="1">
      <c r="D13750" s="78"/>
      <c r="E13750" s="79"/>
    </row>
    <row r="13751" spans="4:5" ht="11.25" customHeight="1">
      <c r="D13751" s="78"/>
      <c r="E13751" s="79"/>
    </row>
    <row r="13752" spans="4:5" ht="11.25" customHeight="1">
      <c r="D13752" s="78"/>
      <c r="E13752" s="79"/>
    </row>
    <row r="13753" spans="4:5" ht="11.25" customHeight="1">
      <c r="D13753" s="78"/>
      <c r="E13753" s="79"/>
    </row>
    <row r="13754" spans="4:5" ht="11.25" customHeight="1">
      <c r="D13754" s="78"/>
      <c r="E13754" s="79"/>
    </row>
    <row r="13755" spans="4:5" ht="11.25" customHeight="1">
      <c r="D13755" s="78"/>
      <c r="E13755" s="79"/>
    </row>
    <row r="13756" spans="4:5" ht="11.25" customHeight="1">
      <c r="D13756" s="78"/>
      <c r="E13756" s="79"/>
    </row>
    <row r="13757" spans="4:5" ht="11.25" customHeight="1">
      <c r="D13757" s="78"/>
      <c r="E13757" s="79"/>
    </row>
    <row r="13758" spans="4:5" ht="11.25" customHeight="1">
      <c r="D13758" s="78"/>
      <c r="E13758" s="79"/>
    </row>
    <row r="13759" spans="4:5" ht="11.25" customHeight="1">
      <c r="D13759" s="78"/>
      <c r="E13759" s="79"/>
    </row>
    <row r="13760" spans="4:5" ht="11.25" customHeight="1">
      <c r="D13760" s="78"/>
      <c r="E13760" s="79"/>
    </row>
    <row r="13761" spans="4:5" ht="11.25" customHeight="1">
      <c r="D13761" s="78"/>
      <c r="E13761" s="79"/>
    </row>
    <row r="13762" spans="4:5" ht="11.25" customHeight="1">
      <c r="D13762" s="78"/>
      <c r="E13762" s="79"/>
    </row>
    <row r="13763" spans="4:5" ht="11.25" customHeight="1">
      <c r="D13763" s="78"/>
      <c r="E13763" s="79"/>
    </row>
    <row r="13764" spans="4:5" ht="11.25" customHeight="1">
      <c r="D13764" s="78"/>
      <c r="E13764" s="79"/>
    </row>
    <row r="13765" spans="4:5" ht="11.25" customHeight="1">
      <c r="D13765" s="78"/>
      <c r="E13765" s="79"/>
    </row>
    <row r="13766" spans="4:5" ht="11.25" customHeight="1">
      <c r="D13766" s="78"/>
      <c r="E13766" s="79"/>
    </row>
    <row r="13767" spans="4:5" ht="11.25" customHeight="1">
      <c r="D13767" s="78"/>
      <c r="E13767" s="79"/>
    </row>
    <row r="13768" spans="4:5" ht="11.25" customHeight="1">
      <c r="D13768" s="78"/>
      <c r="E13768" s="79"/>
    </row>
    <row r="13769" spans="4:5" ht="11.25" customHeight="1">
      <c r="D13769" s="78"/>
      <c r="E13769" s="79"/>
    </row>
    <row r="13770" spans="4:5" ht="11.25" customHeight="1">
      <c r="D13770" s="78"/>
      <c r="E13770" s="79"/>
    </row>
    <row r="13771" spans="4:5" ht="11.25" customHeight="1">
      <c r="D13771" s="78"/>
      <c r="E13771" s="79"/>
    </row>
    <row r="13772" spans="4:5" ht="11.25" customHeight="1">
      <c r="D13772" s="78"/>
      <c r="E13772" s="79"/>
    </row>
    <row r="13773" spans="4:5" ht="11.25" customHeight="1">
      <c r="D13773" s="78"/>
      <c r="E13773" s="79"/>
    </row>
    <row r="13774" spans="4:5" ht="11.25" customHeight="1">
      <c r="D13774" s="78"/>
      <c r="E13774" s="79"/>
    </row>
    <row r="13775" spans="4:5" ht="11.25" customHeight="1">
      <c r="D13775" s="78"/>
      <c r="E13775" s="79"/>
    </row>
    <row r="13776" spans="4:5" ht="11.25" customHeight="1">
      <c r="D13776" s="78"/>
      <c r="E13776" s="79"/>
    </row>
    <row r="13777" spans="4:5" ht="11.25" customHeight="1">
      <c r="D13777" s="78"/>
      <c r="E13777" s="79"/>
    </row>
    <row r="13778" spans="4:5" ht="11.25" customHeight="1">
      <c r="D13778" s="78"/>
      <c r="E13778" s="79"/>
    </row>
    <row r="13779" spans="4:5" ht="11.25" customHeight="1">
      <c r="D13779" s="78"/>
      <c r="E13779" s="79"/>
    </row>
    <row r="13780" spans="4:5" ht="11.25" customHeight="1">
      <c r="D13780" s="78"/>
      <c r="E13780" s="79"/>
    </row>
    <row r="13781" spans="4:5" ht="11.25" customHeight="1">
      <c r="D13781" s="78"/>
      <c r="E13781" s="79"/>
    </row>
    <row r="13782" spans="4:5" ht="11.25" customHeight="1">
      <c r="D13782" s="78"/>
      <c r="E13782" s="79"/>
    </row>
    <row r="13783" spans="4:5" ht="11.25" customHeight="1">
      <c r="D13783" s="78"/>
      <c r="E13783" s="79"/>
    </row>
    <row r="13784" spans="4:5" ht="11.25" customHeight="1">
      <c r="D13784" s="78"/>
      <c r="E13784" s="79"/>
    </row>
    <row r="13785" spans="4:5" ht="11.25" customHeight="1">
      <c r="D13785" s="78"/>
      <c r="E13785" s="79"/>
    </row>
    <row r="13786" spans="4:5" ht="11.25" customHeight="1">
      <c r="D13786" s="78"/>
      <c r="E13786" s="79"/>
    </row>
    <row r="13787" spans="4:5" ht="11.25" customHeight="1">
      <c r="D13787" s="78"/>
      <c r="E13787" s="79"/>
    </row>
    <row r="13788" spans="4:5" ht="11.25" customHeight="1">
      <c r="D13788" s="78"/>
      <c r="E13788" s="79"/>
    </row>
    <row r="13789" spans="4:5" ht="11.25" customHeight="1">
      <c r="D13789" s="78"/>
      <c r="E13789" s="79"/>
    </row>
    <row r="13790" spans="4:5" ht="11.25" customHeight="1">
      <c r="D13790" s="78"/>
      <c r="E13790" s="79"/>
    </row>
    <row r="13791" spans="4:5" ht="11.25" customHeight="1">
      <c r="D13791" s="78"/>
      <c r="E13791" s="79"/>
    </row>
    <row r="13792" spans="4:5" ht="11.25" customHeight="1">
      <c r="D13792" s="78"/>
      <c r="E13792" s="79"/>
    </row>
    <row r="13793" spans="4:5" ht="11.25" customHeight="1">
      <c r="D13793" s="78"/>
      <c r="E13793" s="79"/>
    </row>
    <row r="13794" spans="4:5" ht="11.25" customHeight="1">
      <c r="D13794" s="78"/>
      <c r="E13794" s="79"/>
    </row>
    <row r="13795" spans="4:5" ht="11.25" customHeight="1">
      <c r="D13795" s="78"/>
      <c r="E13795" s="79"/>
    </row>
    <row r="13796" spans="4:5" ht="11.25" customHeight="1">
      <c r="D13796" s="78"/>
      <c r="E13796" s="79"/>
    </row>
    <row r="13797" spans="4:5" ht="11.25" customHeight="1">
      <c r="D13797" s="78"/>
      <c r="E13797" s="79"/>
    </row>
    <row r="13798" spans="4:5" ht="11.25" customHeight="1">
      <c r="D13798" s="78"/>
      <c r="E13798" s="79"/>
    </row>
    <row r="13799" spans="4:5" ht="11.25" customHeight="1">
      <c r="D13799" s="78"/>
      <c r="E13799" s="79"/>
    </row>
    <row r="13800" spans="4:5" ht="11.25" customHeight="1">
      <c r="D13800" s="78"/>
      <c r="E13800" s="79"/>
    </row>
    <row r="13801" spans="4:5" ht="11.25" customHeight="1">
      <c r="D13801" s="78"/>
      <c r="E13801" s="79"/>
    </row>
    <row r="13802" spans="4:5" ht="11.25" customHeight="1">
      <c r="D13802" s="78"/>
      <c r="E13802" s="79"/>
    </row>
    <row r="13803" spans="4:5" ht="11.25" customHeight="1">
      <c r="D13803" s="78"/>
      <c r="E13803" s="79"/>
    </row>
    <row r="13804" spans="4:5" ht="11.25" customHeight="1">
      <c r="D13804" s="78"/>
      <c r="E13804" s="79"/>
    </row>
    <row r="13805" spans="4:5" ht="11.25" customHeight="1">
      <c r="D13805" s="78"/>
      <c r="E13805" s="79"/>
    </row>
    <row r="13806" spans="4:5" ht="11.25" customHeight="1">
      <c r="D13806" s="78"/>
      <c r="E13806" s="79"/>
    </row>
    <row r="13807" spans="4:5" ht="11.25" customHeight="1">
      <c r="D13807" s="78"/>
      <c r="E13807" s="79"/>
    </row>
    <row r="13808" spans="4:5" ht="11.25" customHeight="1">
      <c r="D13808" s="78"/>
      <c r="E13808" s="79"/>
    </row>
    <row r="13809" spans="4:5" ht="11.25" customHeight="1">
      <c r="D13809" s="78"/>
      <c r="E13809" s="79"/>
    </row>
    <row r="13810" spans="4:5" ht="11.25" customHeight="1">
      <c r="D13810" s="78"/>
      <c r="E13810" s="79"/>
    </row>
    <row r="13811" spans="4:5" ht="11.25" customHeight="1">
      <c r="D13811" s="78"/>
      <c r="E13811" s="79"/>
    </row>
    <row r="13812" spans="4:5" ht="11.25" customHeight="1">
      <c r="D13812" s="78"/>
      <c r="E13812" s="79"/>
    </row>
    <row r="13813" spans="4:5" ht="11.25" customHeight="1">
      <c r="D13813" s="78"/>
      <c r="E13813" s="79"/>
    </row>
    <row r="13814" spans="4:5" ht="11.25" customHeight="1">
      <c r="D13814" s="78"/>
      <c r="E13814" s="79"/>
    </row>
    <row r="13815" spans="4:5" ht="11.25" customHeight="1">
      <c r="D13815" s="78"/>
      <c r="E13815" s="79"/>
    </row>
    <row r="13816" spans="4:5" ht="11.25" customHeight="1">
      <c r="D13816" s="78"/>
      <c r="E13816" s="79"/>
    </row>
    <row r="13817" spans="4:5" ht="11.25" customHeight="1">
      <c r="D13817" s="78"/>
      <c r="E13817" s="79"/>
    </row>
    <row r="13818" spans="4:5" ht="11.25" customHeight="1">
      <c r="D13818" s="78"/>
      <c r="E13818" s="79"/>
    </row>
    <row r="13819" spans="4:5" ht="11.25" customHeight="1">
      <c r="D13819" s="78"/>
      <c r="E13819" s="79"/>
    </row>
    <row r="13820" spans="4:5" ht="11.25" customHeight="1">
      <c r="D13820" s="78"/>
      <c r="E13820" s="79"/>
    </row>
    <row r="13821" spans="4:5" ht="11.25" customHeight="1">
      <c r="D13821" s="78"/>
      <c r="E13821" s="79"/>
    </row>
    <row r="13822" spans="4:5" ht="11.25" customHeight="1">
      <c r="D13822" s="78"/>
      <c r="E13822" s="79"/>
    </row>
    <row r="13823" spans="4:5" ht="11.25" customHeight="1">
      <c r="D13823" s="78"/>
      <c r="E13823" s="79"/>
    </row>
    <row r="13824" spans="4:5" ht="11.25" customHeight="1">
      <c r="D13824" s="78"/>
      <c r="E13824" s="79"/>
    </row>
    <row r="13825" spans="4:5" ht="11.25" customHeight="1">
      <c r="D13825" s="78"/>
      <c r="E13825" s="79"/>
    </row>
    <row r="13826" spans="4:5" ht="11.25" customHeight="1">
      <c r="D13826" s="78"/>
      <c r="E13826" s="79"/>
    </row>
    <row r="13827" spans="4:5" ht="11.25" customHeight="1">
      <c r="D13827" s="78"/>
      <c r="E13827" s="79"/>
    </row>
    <row r="13828" spans="4:5" ht="11.25" customHeight="1">
      <c r="D13828" s="78"/>
      <c r="E13828" s="79"/>
    </row>
    <row r="13829" spans="4:5" ht="11.25" customHeight="1">
      <c r="D13829" s="78"/>
      <c r="E13829" s="79"/>
    </row>
    <row r="13830" spans="4:5" ht="11.25" customHeight="1">
      <c r="D13830" s="78"/>
      <c r="E13830" s="79"/>
    </row>
    <row r="13831" spans="4:5" ht="11.25" customHeight="1">
      <c r="D13831" s="78"/>
      <c r="E13831" s="79"/>
    </row>
    <row r="13832" spans="4:5" ht="11.25" customHeight="1">
      <c r="D13832" s="78"/>
      <c r="E13832" s="79"/>
    </row>
    <row r="13833" spans="4:5" ht="11.25" customHeight="1">
      <c r="D13833" s="78"/>
      <c r="E13833" s="79"/>
    </row>
    <row r="13834" spans="4:5" ht="11.25" customHeight="1">
      <c r="D13834" s="78"/>
      <c r="E13834" s="79"/>
    </row>
    <row r="13835" spans="4:5" ht="11.25" customHeight="1">
      <c r="D13835" s="78"/>
      <c r="E13835" s="79"/>
    </row>
    <row r="13836" spans="4:5" ht="11.25" customHeight="1">
      <c r="D13836" s="78"/>
      <c r="E13836" s="79"/>
    </row>
    <row r="13837" spans="4:5" ht="11.25" customHeight="1">
      <c r="D13837" s="78"/>
      <c r="E13837" s="79"/>
    </row>
    <row r="13838" spans="4:5" ht="11.25" customHeight="1">
      <c r="D13838" s="78"/>
      <c r="E13838" s="79"/>
    </row>
    <row r="13839" spans="4:5" ht="11.25" customHeight="1">
      <c r="D13839" s="78"/>
      <c r="E13839" s="79"/>
    </row>
    <row r="13840" spans="4:5" ht="11.25" customHeight="1">
      <c r="D13840" s="78"/>
      <c r="E13840" s="79"/>
    </row>
    <row r="13841" spans="4:5" ht="11.25" customHeight="1">
      <c r="D13841" s="78"/>
      <c r="E13841" s="79"/>
    </row>
    <row r="13842" spans="4:5" ht="11.25" customHeight="1">
      <c r="D13842" s="78"/>
      <c r="E13842" s="79"/>
    </row>
    <row r="13843" spans="4:5" ht="11.25" customHeight="1">
      <c r="D13843" s="78"/>
      <c r="E13843" s="79"/>
    </row>
    <row r="13844" spans="4:5" ht="11.25" customHeight="1">
      <c r="D13844" s="78"/>
      <c r="E13844" s="79"/>
    </row>
    <row r="13845" spans="4:5" ht="11.25" customHeight="1">
      <c r="D13845" s="78"/>
      <c r="E13845" s="79"/>
    </row>
    <row r="13846" spans="4:5" ht="11.25" customHeight="1">
      <c r="D13846" s="78"/>
      <c r="E13846" s="79"/>
    </row>
    <row r="13847" spans="4:5" ht="11.25" customHeight="1">
      <c r="D13847" s="78"/>
      <c r="E13847" s="79"/>
    </row>
    <row r="13848" spans="4:5" ht="11.25" customHeight="1">
      <c r="D13848" s="78"/>
      <c r="E13848" s="79"/>
    </row>
    <row r="13849" spans="4:5" ht="11.25" customHeight="1">
      <c r="D13849" s="78"/>
      <c r="E13849" s="79"/>
    </row>
    <row r="13850" spans="4:5" ht="11.25" customHeight="1">
      <c r="D13850" s="78"/>
      <c r="E13850" s="79"/>
    </row>
    <row r="13851" spans="4:5" ht="11.25" customHeight="1">
      <c r="D13851" s="78"/>
      <c r="E13851" s="79"/>
    </row>
    <row r="13852" spans="4:5" ht="11.25" customHeight="1">
      <c r="D13852" s="78"/>
      <c r="E13852" s="79"/>
    </row>
    <row r="13853" spans="4:5" ht="11.25" customHeight="1">
      <c r="D13853" s="78"/>
      <c r="E13853" s="79"/>
    </row>
    <row r="13854" spans="4:5" ht="11.25" customHeight="1">
      <c r="D13854" s="78"/>
      <c r="E13854" s="79"/>
    </row>
    <row r="13855" spans="4:5" ht="11.25" customHeight="1">
      <c r="D13855" s="78"/>
      <c r="E13855" s="79"/>
    </row>
    <row r="13856" spans="4:5" ht="11.25" customHeight="1">
      <c r="D13856" s="78"/>
      <c r="E13856" s="79"/>
    </row>
    <row r="13857" spans="4:5" ht="11.25" customHeight="1">
      <c r="D13857" s="78"/>
      <c r="E13857" s="79"/>
    </row>
    <row r="13858" spans="4:5" ht="11.25" customHeight="1">
      <c r="D13858" s="78"/>
      <c r="E13858" s="79"/>
    </row>
    <row r="13859" spans="4:5" ht="11.25" customHeight="1">
      <c r="D13859" s="78"/>
      <c r="E13859" s="79"/>
    </row>
    <row r="13860" spans="4:5" ht="11.25" customHeight="1">
      <c r="D13860" s="78"/>
      <c r="E13860" s="79"/>
    </row>
    <row r="13861" spans="4:5" ht="11.25" customHeight="1">
      <c r="D13861" s="78"/>
      <c r="E13861" s="79"/>
    </row>
    <row r="13862" spans="4:5" ht="11.25" customHeight="1">
      <c r="D13862" s="78"/>
      <c r="E13862" s="79"/>
    </row>
    <row r="13863" spans="4:5" ht="11.25" customHeight="1">
      <c r="D13863" s="78"/>
      <c r="E13863" s="79"/>
    </row>
    <row r="13864" spans="4:5" ht="11.25" customHeight="1">
      <c r="D13864" s="78"/>
      <c r="E13864" s="79"/>
    </row>
    <row r="13865" spans="4:5" ht="11.25" customHeight="1">
      <c r="D13865" s="78"/>
      <c r="E13865" s="79"/>
    </row>
    <row r="13866" spans="4:5" ht="11.25" customHeight="1">
      <c r="D13866" s="78"/>
      <c r="E13866" s="79"/>
    </row>
    <row r="13867" spans="4:5" ht="11.25" customHeight="1">
      <c r="D13867" s="78"/>
      <c r="E13867" s="79"/>
    </row>
    <row r="13868" spans="4:5" ht="11.25" customHeight="1">
      <c r="D13868" s="78"/>
      <c r="E13868" s="79"/>
    </row>
    <row r="13869" spans="4:5" ht="11.25" customHeight="1">
      <c r="D13869" s="78"/>
      <c r="E13869" s="79"/>
    </row>
    <row r="13870" spans="4:5" ht="11.25" customHeight="1">
      <c r="D13870" s="78"/>
      <c r="E13870" s="79"/>
    </row>
    <row r="13871" spans="4:5" ht="11.25" customHeight="1">
      <c r="D13871" s="78"/>
      <c r="E13871" s="79"/>
    </row>
    <row r="13872" spans="4:5" ht="11.25" customHeight="1">
      <c r="D13872" s="78"/>
      <c r="E13872" s="79"/>
    </row>
    <row r="13873" spans="4:5" ht="11.25" customHeight="1">
      <c r="D13873" s="78"/>
      <c r="E13873" s="79"/>
    </row>
    <row r="13874" spans="4:5" ht="11.25" customHeight="1">
      <c r="D13874" s="78"/>
      <c r="E13874" s="79"/>
    </row>
    <row r="13875" spans="4:5" ht="11.25" customHeight="1">
      <c r="D13875" s="78"/>
      <c r="E13875" s="79"/>
    </row>
    <row r="13876" spans="4:5" ht="11.25" customHeight="1">
      <c r="D13876" s="78"/>
      <c r="E13876" s="79"/>
    </row>
    <row r="13877" spans="4:5" ht="11.25" customHeight="1">
      <c r="D13877" s="78"/>
      <c r="E13877" s="79"/>
    </row>
    <row r="13878" spans="4:5" ht="11.25" customHeight="1">
      <c r="D13878" s="78"/>
      <c r="E13878" s="79"/>
    </row>
    <row r="13879" spans="4:5" ht="11.25" customHeight="1">
      <c r="D13879" s="78"/>
      <c r="E13879" s="79"/>
    </row>
    <row r="13880" spans="4:5" ht="11.25" customHeight="1">
      <c r="D13880" s="78"/>
      <c r="E13880" s="79"/>
    </row>
    <row r="13881" spans="4:5" ht="11.25" customHeight="1">
      <c r="D13881" s="78"/>
      <c r="E13881" s="79"/>
    </row>
    <row r="13882" spans="4:5" ht="11.25" customHeight="1">
      <c r="D13882" s="78"/>
      <c r="E13882" s="79"/>
    </row>
    <row r="13883" spans="4:5" ht="11.25" customHeight="1">
      <c r="D13883" s="78"/>
      <c r="E13883" s="79"/>
    </row>
    <row r="13884" spans="4:5" ht="11.25" customHeight="1">
      <c r="D13884" s="78"/>
      <c r="E13884" s="79"/>
    </row>
    <row r="13885" spans="4:5" ht="11.25" customHeight="1">
      <c r="D13885" s="78"/>
      <c r="E13885" s="79"/>
    </row>
    <row r="13886" spans="4:5" ht="11.25" customHeight="1">
      <c r="D13886" s="78"/>
      <c r="E13886" s="79"/>
    </row>
    <row r="13887" spans="4:5" ht="11.25" customHeight="1">
      <c r="D13887" s="78"/>
      <c r="E13887" s="79"/>
    </row>
    <row r="13888" spans="4:5" ht="11.25" customHeight="1">
      <c r="D13888" s="78"/>
      <c r="E13888" s="79"/>
    </row>
    <row r="13889" spans="4:5" ht="11.25" customHeight="1">
      <c r="D13889" s="78"/>
      <c r="E13889" s="79"/>
    </row>
    <row r="13890" spans="4:5" ht="11.25" customHeight="1">
      <c r="D13890" s="78"/>
      <c r="E13890" s="79"/>
    </row>
    <row r="13891" spans="4:5" ht="11.25" customHeight="1">
      <c r="D13891" s="78"/>
      <c r="E13891" s="79"/>
    </row>
    <row r="13892" spans="4:5" ht="11.25" customHeight="1">
      <c r="D13892" s="78"/>
      <c r="E13892" s="79"/>
    </row>
    <row r="13893" spans="4:5" ht="11.25" customHeight="1">
      <c r="D13893" s="78"/>
      <c r="E13893" s="79"/>
    </row>
    <row r="13894" spans="4:5" ht="11.25" customHeight="1">
      <c r="D13894" s="78"/>
      <c r="E13894" s="79"/>
    </row>
    <row r="13895" spans="4:5" ht="11.25" customHeight="1">
      <c r="D13895" s="78"/>
      <c r="E13895" s="79"/>
    </row>
    <row r="13896" spans="4:5" ht="11.25" customHeight="1">
      <c r="D13896" s="78"/>
      <c r="E13896" s="79"/>
    </row>
    <row r="13897" spans="4:5" ht="11.25" customHeight="1">
      <c r="D13897" s="78"/>
      <c r="E13897" s="79"/>
    </row>
    <row r="13898" spans="4:5" ht="11.25" customHeight="1">
      <c r="D13898" s="78"/>
      <c r="E13898" s="79"/>
    </row>
    <row r="13899" spans="4:5" ht="11.25" customHeight="1">
      <c r="D13899" s="78"/>
      <c r="E13899" s="79"/>
    </row>
    <row r="13900" spans="4:5" ht="11.25" customHeight="1">
      <c r="D13900" s="78"/>
      <c r="E13900" s="79"/>
    </row>
    <row r="13901" spans="4:5" ht="11.25" customHeight="1">
      <c r="D13901" s="78"/>
      <c r="E13901" s="79"/>
    </row>
    <row r="13902" spans="4:5" ht="11.25" customHeight="1">
      <c r="D13902" s="78"/>
      <c r="E13902" s="79"/>
    </row>
    <row r="13903" spans="4:5" ht="11.25" customHeight="1">
      <c r="D13903" s="78"/>
      <c r="E13903" s="79"/>
    </row>
    <row r="13904" spans="4:5" ht="11.25" customHeight="1">
      <c r="D13904" s="78"/>
      <c r="E13904" s="79"/>
    </row>
    <row r="13905" spans="4:5" ht="11.25" customHeight="1">
      <c r="D13905" s="78"/>
      <c r="E13905" s="79"/>
    </row>
    <row r="13906" spans="4:5" ht="11.25" customHeight="1">
      <c r="D13906" s="78"/>
      <c r="E13906" s="79"/>
    </row>
    <row r="13907" spans="4:5" ht="11.25" customHeight="1">
      <c r="D13907" s="78"/>
      <c r="E13907" s="79"/>
    </row>
    <row r="13908" spans="4:5" ht="11.25" customHeight="1">
      <c r="D13908" s="78"/>
      <c r="E13908" s="79"/>
    </row>
    <row r="13909" spans="4:5" ht="11.25" customHeight="1">
      <c r="D13909" s="78"/>
      <c r="E13909" s="79"/>
    </row>
    <row r="13910" spans="4:5" ht="11.25" customHeight="1">
      <c r="D13910" s="78"/>
      <c r="E13910" s="79"/>
    </row>
    <row r="13911" spans="4:5" ht="11.25" customHeight="1">
      <c r="D13911" s="78"/>
      <c r="E13911" s="79"/>
    </row>
    <row r="13912" spans="4:5" ht="11.25" customHeight="1">
      <c r="D13912" s="78"/>
      <c r="E13912" s="79"/>
    </row>
    <row r="13913" spans="4:5" ht="11.25" customHeight="1">
      <c r="D13913" s="78"/>
      <c r="E13913" s="79"/>
    </row>
    <row r="13914" spans="4:5" ht="11.25" customHeight="1">
      <c r="D13914" s="78"/>
      <c r="E13914" s="79"/>
    </row>
    <row r="13915" spans="4:5" ht="11.25" customHeight="1">
      <c r="D13915" s="78"/>
      <c r="E13915" s="79"/>
    </row>
    <row r="13916" spans="4:5" ht="11.25" customHeight="1">
      <c r="D13916" s="78"/>
      <c r="E13916" s="79"/>
    </row>
    <row r="13917" spans="4:5" ht="11.25" customHeight="1">
      <c r="D13917" s="78"/>
      <c r="E13917" s="79"/>
    </row>
    <row r="13918" spans="4:5" ht="11.25" customHeight="1">
      <c r="D13918" s="78"/>
      <c r="E13918" s="79"/>
    </row>
    <row r="13919" spans="4:5" ht="11.25" customHeight="1">
      <c r="D13919" s="78"/>
      <c r="E13919" s="79"/>
    </row>
    <row r="13920" spans="4:5" ht="11.25" customHeight="1">
      <c r="D13920" s="78"/>
      <c r="E13920" s="79"/>
    </row>
    <row r="13921" spans="4:5" ht="11.25" customHeight="1">
      <c r="D13921" s="78"/>
      <c r="E13921" s="79"/>
    </row>
    <row r="13922" spans="4:5" ht="11.25" customHeight="1">
      <c r="D13922" s="78"/>
      <c r="E13922" s="79"/>
    </row>
    <row r="13923" spans="4:5" ht="11.25" customHeight="1">
      <c r="D13923" s="78"/>
      <c r="E13923" s="79"/>
    </row>
    <row r="13924" spans="4:5" ht="11.25" customHeight="1">
      <c r="D13924" s="78"/>
      <c r="E13924" s="79"/>
    </row>
    <row r="13925" spans="4:5" ht="11.25" customHeight="1">
      <c r="D13925" s="78"/>
      <c r="E13925" s="79"/>
    </row>
    <row r="13926" spans="4:5" ht="11.25" customHeight="1">
      <c r="D13926" s="78"/>
      <c r="E13926" s="79"/>
    </row>
    <row r="13927" spans="4:5" ht="11.25" customHeight="1">
      <c r="D13927" s="78"/>
      <c r="E13927" s="79"/>
    </row>
    <row r="13928" spans="4:5" ht="11.25" customHeight="1">
      <c r="D13928" s="78"/>
      <c r="E13928" s="79"/>
    </row>
    <row r="13929" spans="4:5" ht="11.25" customHeight="1">
      <c r="D13929" s="78"/>
      <c r="E13929" s="79"/>
    </row>
    <row r="13930" spans="4:5" ht="11.25" customHeight="1">
      <c r="D13930" s="78"/>
      <c r="E13930" s="79"/>
    </row>
    <row r="13931" spans="4:5" ht="11.25" customHeight="1">
      <c r="D13931" s="78"/>
      <c r="E13931" s="79"/>
    </row>
    <row r="13932" spans="4:5" ht="11.25" customHeight="1">
      <c r="D13932" s="78"/>
      <c r="E13932" s="79"/>
    </row>
    <row r="13933" spans="4:5" ht="11.25" customHeight="1">
      <c r="D13933" s="78"/>
      <c r="E13933" s="79"/>
    </row>
    <row r="13934" spans="4:5" ht="11.25" customHeight="1">
      <c r="D13934" s="78"/>
      <c r="E13934" s="79"/>
    </row>
    <row r="13935" spans="4:5" ht="11.25" customHeight="1">
      <c r="D13935" s="78"/>
      <c r="E13935" s="79"/>
    </row>
    <row r="13936" spans="4:5" ht="11.25" customHeight="1">
      <c r="D13936" s="78"/>
      <c r="E13936" s="79"/>
    </row>
    <row r="13937" spans="4:5" ht="11.25" customHeight="1">
      <c r="D13937" s="78"/>
      <c r="E13937" s="79"/>
    </row>
    <row r="13938" spans="4:5" ht="11.25" customHeight="1">
      <c r="D13938" s="78"/>
      <c r="E13938" s="79"/>
    </row>
    <row r="13939" spans="4:5" ht="11.25" customHeight="1">
      <c r="D13939" s="78"/>
      <c r="E13939" s="79"/>
    </row>
    <row r="13940" spans="4:5" ht="11.25" customHeight="1">
      <c r="D13940" s="78"/>
      <c r="E13940" s="79"/>
    </row>
    <row r="13941" spans="4:5" ht="11.25" customHeight="1">
      <c r="D13941" s="78"/>
      <c r="E13941" s="79"/>
    </row>
    <row r="13942" spans="4:5" ht="11.25" customHeight="1">
      <c r="D13942" s="78"/>
      <c r="E13942" s="79"/>
    </row>
    <row r="13943" spans="4:5" ht="11.25" customHeight="1">
      <c r="D13943" s="78"/>
      <c r="E13943" s="79"/>
    </row>
    <row r="13944" spans="4:5" ht="11.25" customHeight="1">
      <c r="D13944" s="78"/>
      <c r="E13944" s="79"/>
    </row>
    <row r="13945" spans="4:5" ht="11.25" customHeight="1">
      <c r="D13945" s="78"/>
      <c r="E13945" s="79"/>
    </row>
    <row r="13946" spans="4:5" ht="11.25" customHeight="1">
      <c r="D13946" s="78"/>
      <c r="E13946" s="79"/>
    </row>
    <row r="13947" spans="4:5" ht="11.25" customHeight="1">
      <c r="D13947" s="78"/>
      <c r="E13947" s="79"/>
    </row>
    <row r="13948" spans="4:5" ht="11.25" customHeight="1">
      <c r="D13948" s="78"/>
      <c r="E13948" s="79"/>
    </row>
    <row r="13949" spans="4:5" ht="11.25" customHeight="1">
      <c r="D13949" s="78"/>
      <c r="E13949" s="79"/>
    </row>
    <row r="13950" spans="4:5" ht="11.25" customHeight="1">
      <c r="D13950" s="78"/>
      <c r="E13950" s="79"/>
    </row>
    <row r="13951" spans="4:5" ht="11.25" customHeight="1">
      <c r="D13951" s="78"/>
      <c r="E13951" s="79"/>
    </row>
    <row r="13952" spans="4:5" ht="11.25" customHeight="1">
      <c r="D13952" s="78"/>
      <c r="E13952" s="79"/>
    </row>
    <row r="13953" spans="4:5" ht="11.25" customHeight="1">
      <c r="D13953" s="78"/>
      <c r="E13953" s="79"/>
    </row>
    <row r="13954" spans="4:5" ht="11.25" customHeight="1">
      <c r="D13954" s="78"/>
      <c r="E13954" s="79"/>
    </row>
    <row r="13955" spans="4:5" ht="11.25" customHeight="1">
      <c r="D13955" s="78"/>
      <c r="E13955" s="79"/>
    </row>
    <row r="13956" spans="4:5" ht="11.25" customHeight="1">
      <c r="D13956" s="78"/>
      <c r="E13956" s="79"/>
    </row>
    <row r="13957" spans="4:5" ht="11.25" customHeight="1">
      <c r="D13957" s="78"/>
      <c r="E13957" s="79"/>
    </row>
    <row r="13958" spans="4:5" ht="11.25" customHeight="1">
      <c r="D13958" s="78"/>
      <c r="E13958" s="79"/>
    </row>
    <row r="13959" spans="4:5" ht="11.25" customHeight="1">
      <c r="D13959" s="78"/>
      <c r="E13959" s="79"/>
    </row>
    <row r="13960" spans="4:5" ht="11.25" customHeight="1">
      <c r="D13960" s="78"/>
      <c r="E13960" s="79"/>
    </row>
    <row r="13961" spans="4:5" ht="11.25" customHeight="1">
      <c r="D13961" s="78"/>
      <c r="E13961" s="79"/>
    </row>
    <row r="13962" spans="4:5" ht="11.25" customHeight="1">
      <c r="D13962" s="78"/>
      <c r="E13962" s="79"/>
    </row>
    <row r="13963" spans="4:5" ht="11.25" customHeight="1">
      <c r="D13963" s="78"/>
      <c r="E13963" s="79"/>
    </row>
    <row r="13964" spans="4:5" ht="11.25" customHeight="1">
      <c r="D13964" s="78"/>
      <c r="E13964" s="79"/>
    </row>
    <row r="13965" spans="4:5" ht="11.25" customHeight="1">
      <c r="D13965" s="78"/>
      <c r="E13965" s="79"/>
    </row>
    <row r="13966" spans="4:5" ht="11.25" customHeight="1">
      <c r="D13966" s="78"/>
      <c r="E13966" s="79"/>
    </row>
    <row r="13967" spans="4:5" ht="11.25" customHeight="1">
      <c r="D13967" s="78"/>
      <c r="E13967" s="79"/>
    </row>
    <row r="13968" spans="4:5" ht="11.25" customHeight="1">
      <c r="D13968" s="78"/>
      <c r="E13968" s="79"/>
    </row>
    <row r="13969" spans="4:5" ht="11.25" customHeight="1">
      <c r="D13969" s="78"/>
      <c r="E13969" s="79"/>
    </row>
    <row r="13970" spans="4:5" ht="11.25" customHeight="1">
      <c r="D13970" s="78"/>
      <c r="E13970" s="79"/>
    </row>
    <row r="13971" spans="4:5" ht="11.25" customHeight="1">
      <c r="D13971" s="78"/>
      <c r="E13971" s="79"/>
    </row>
    <row r="13972" spans="4:5" ht="11.25" customHeight="1">
      <c r="D13972" s="78"/>
      <c r="E13972" s="79"/>
    </row>
    <row r="13973" spans="4:5" ht="11.25" customHeight="1">
      <c r="D13973" s="78"/>
      <c r="E13973" s="79"/>
    </row>
    <row r="13974" spans="4:5" ht="11.25" customHeight="1">
      <c r="D13974" s="78"/>
      <c r="E13974" s="79"/>
    </row>
    <row r="13975" spans="4:5" ht="11.25" customHeight="1">
      <c r="D13975" s="78"/>
      <c r="E13975" s="79"/>
    </row>
    <row r="13976" spans="4:5" ht="11.25" customHeight="1">
      <c r="D13976" s="78"/>
      <c r="E13976" s="79"/>
    </row>
    <row r="13977" spans="4:5" ht="11.25" customHeight="1">
      <c r="D13977" s="78"/>
      <c r="E13977" s="79"/>
    </row>
    <row r="13978" spans="4:5" ht="11.25" customHeight="1">
      <c r="D13978" s="78"/>
      <c r="E13978" s="79"/>
    </row>
    <row r="13979" spans="4:5" ht="11.25" customHeight="1">
      <c r="D13979" s="78"/>
      <c r="E13979" s="79"/>
    </row>
    <row r="13980" spans="4:5" ht="11.25" customHeight="1">
      <c r="D13980" s="78"/>
      <c r="E13980" s="79"/>
    </row>
    <row r="13981" spans="4:5" ht="11.25" customHeight="1">
      <c r="D13981" s="78"/>
      <c r="E13981" s="79"/>
    </row>
    <row r="13982" spans="4:5" ht="11.25" customHeight="1">
      <c r="D13982" s="78"/>
      <c r="E13982" s="79"/>
    </row>
    <row r="13983" spans="4:5" ht="11.25" customHeight="1">
      <c r="D13983" s="78"/>
      <c r="E13983" s="79"/>
    </row>
    <row r="13984" spans="4:5" ht="11.25" customHeight="1">
      <c r="D13984" s="78"/>
      <c r="E13984" s="79"/>
    </row>
    <row r="13985" spans="4:5" ht="11.25" customHeight="1">
      <c r="D13985" s="78"/>
      <c r="E13985" s="79"/>
    </row>
    <row r="13986" spans="4:5" ht="11.25" customHeight="1">
      <c r="D13986" s="78"/>
      <c r="E13986" s="79"/>
    </row>
    <row r="13987" spans="4:5" ht="11.25" customHeight="1">
      <c r="D13987" s="78"/>
      <c r="E13987" s="79"/>
    </row>
    <row r="13988" spans="4:5" ht="11.25" customHeight="1">
      <c r="D13988" s="78"/>
      <c r="E13988" s="79"/>
    </row>
    <row r="13989" spans="4:5" ht="11.25" customHeight="1">
      <c r="D13989" s="78"/>
      <c r="E13989" s="79"/>
    </row>
    <row r="13990" spans="4:5" ht="11.25" customHeight="1">
      <c r="D13990" s="78"/>
      <c r="E13990" s="79"/>
    </row>
    <row r="13991" spans="4:5" ht="11.25" customHeight="1">
      <c r="D13991" s="78"/>
      <c r="E13991" s="79"/>
    </row>
    <row r="13992" spans="4:5" ht="11.25" customHeight="1">
      <c r="D13992" s="78"/>
      <c r="E13992" s="79"/>
    </row>
    <row r="13993" spans="4:5" ht="11.25" customHeight="1">
      <c r="D13993" s="78"/>
      <c r="E13993" s="79"/>
    </row>
    <row r="13994" spans="4:5" ht="11.25" customHeight="1">
      <c r="D13994" s="78"/>
      <c r="E13994" s="79"/>
    </row>
    <row r="13995" spans="4:5" ht="11.25" customHeight="1">
      <c r="D13995" s="78"/>
      <c r="E13995" s="79"/>
    </row>
    <row r="13996" spans="4:5" ht="11.25" customHeight="1">
      <c r="D13996" s="78"/>
      <c r="E13996" s="79"/>
    </row>
    <row r="13997" spans="4:5" ht="11.25" customHeight="1">
      <c r="D13997" s="78"/>
      <c r="E13997" s="79"/>
    </row>
    <row r="13998" spans="4:5" ht="11.25" customHeight="1">
      <c r="D13998" s="78"/>
      <c r="E13998" s="79"/>
    </row>
    <row r="13999" spans="4:5" ht="11.25" customHeight="1">
      <c r="D13999" s="78"/>
      <c r="E13999" s="79"/>
    </row>
    <row r="14000" spans="4:5" ht="11.25" customHeight="1">
      <c r="D14000" s="78"/>
      <c r="E14000" s="79"/>
    </row>
    <row r="14001" spans="4:5" ht="11.25" customHeight="1">
      <c r="D14001" s="78"/>
      <c r="E14001" s="79"/>
    </row>
    <row r="14002" spans="4:5" ht="11.25" customHeight="1">
      <c r="D14002" s="78"/>
      <c r="E14002" s="79"/>
    </row>
    <row r="14003" spans="4:5" ht="11.25" customHeight="1">
      <c r="D14003" s="78"/>
      <c r="E14003" s="79"/>
    </row>
    <row r="14004" spans="4:5" ht="11.25" customHeight="1">
      <c r="D14004" s="78"/>
      <c r="E14004" s="79"/>
    </row>
    <row r="14005" spans="4:5" ht="11.25" customHeight="1">
      <c r="D14005" s="78"/>
      <c r="E14005" s="79"/>
    </row>
    <row r="14006" spans="4:5" ht="11.25" customHeight="1">
      <c r="D14006" s="78"/>
      <c r="E14006" s="79"/>
    </row>
    <row r="14007" spans="4:5" ht="11.25" customHeight="1">
      <c r="D14007" s="78"/>
      <c r="E14007" s="79"/>
    </row>
    <row r="14008" spans="4:5" ht="11.25" customHeight="1">
      <c r="D14008" s="78"/>
      <c r="E14008" s="79"/>
    </row>
    <row r="14009" spans="4:5" ht="11.25" customHeight="1">
      <c r="D14009" s="78"/>
      <c r="E14009" s="79"/>
    </row>
    <row r="14010" spans="4:5" ht="11.25" customHeight="1">
      <c r="D14010" s="78"/>
      <c r="E14010" s="79"/>
    </row>
    <row r="14011" spans="4:5" ht="11.25" customHeight="1">
      <c r="D14011" s="78"/>
      <c r="E14011" s="79"/>
    </row>
    <row r="14012" spans="4:5" ht="11.25" customHeight="1">
      <c r="D14012" s="78"/>
      <c r="E14012" s="79"/>
    </row>
    <row r="14013" spans="4:5" ht="11.25" customHeight="1">
      <c r="D14013" s="78"/>
      <c r="E14013" s="79"/>
    </row>
    <row r="14014" spans="4:5" ht="11.25" customHeight="1">
      <c r="D14014" s="78"/>
      <c r="E14014" s="79"/>
    </row>
    <row r="14015" spans="4:5" ht="11.25" customHeight="1">
      <c r="D14015" s="78"/>
      <c r="E14015" s="79"/>
    </row>
    <row r="14016" spans="4:5" ht="11.25" customHeight="1">
      <c r="D14016" s="78"/>
      <c r="E14016" s="79"/>
    </row>
    <row r="14017" spans="4:5" ht="11.25" customHeight="1">
      <c r="D14017" s="78"/>
      <c r="E14017" s="79"/>
    </row>
    <row r="14018" spans="4:5" ht="11.25" customHeight="1">
      <c r="D14018" s="78"/>
      <c r="E14018" s="79"/>
    </row>
    <row r="14019" spans="4:5" ht="11.25" customHeight="1">
      <c r="D14019" s="78"/>
      <c r="E14019" s="79"/>
    </row>
    <row r="14020" spans="4:5" ht="11.25" customHeight="1">
      <c r="D14020" s="78"/>
      <c r="E14020" s="79"/>
    </row>
    <row r="14021" spans="4:5" ht="11.25" customHeight="1">
      <c r="D14021" s="78"/>
      <c r="E14021" s="79"/>
    </row>
    <row r="14022" spans="4:5" ht="11.25" customHeight="1">
      <c r="D14022" s="78"/>
      <c r="E14022" s="79"/>
    </row>
    <row r="14023" spans="4:5" ht="11.25" customHeight="1">
      <c r="D14023" s="78"/>
      <c r="E14023" s="79"/>
    </row>
    <row r="14024" spans="4:5" ht="11.25" customHeight="1">
      <c r="D14024" s="78"/>
      <c r="E14024" s="79"/>
    </row>
    <row r="14025" spans="4:5" ht="11.25" customHeight="1">
      <c r="D14025" s="78"/>
      <c r="E14025" s="79"/>
    </row>
    <row r="14026" spans="4:5" ht="11.25" customHeight="1">
      <c r="D14026" s="78"/>
      <c r="E14026" s="79"/>
    </row>
    <row r="14027" spans="4:5" ht="11.25" customHeight="1">
      <c r="D14027" s="78"/>
      <c r="E14027" s="79"/>
    </row>
    <row r="14028" spans="4:5" ht="11.25" customHeight="1">
      <c r="D14028" s="78"/>
      <c r="E14028" s="79"/>
    </row>
    <row r="14029" spans="4:5" ht="11.25" customHeight="1">
      <c r="D14029" s="78"/>
      <c r="E14029" s="79"/>
    </row>
    <row r="14030" spans="4:5" ht="11.25" customHeight="1">
      <c r="D14030" s="78"/>
      <c r="E14030" s="79"/>
    </row>
    <row r="14031" spans="4:5" ht="11.25" customHeight="1">
      <c r="D14031" s="78"/>
      <c r="E14031" s="79"/>
    </row>
    <row r="14032" spans="4:5" ht="11.25" customHeight="1">
      <c r="D14032" s="78"/>
      <c r="E14032" s="79"/>
    </row>
    <row r="14033" spans="4:5" ht="11.25" customHeight="1">
      <c r="D14033" s="78"/>
      <c r="E14033" s="79"/>
    </row>
    <row r="14034" spans="4:5" ht="11.25" customHeight="1">
      <c r="D14034" s="78"/>
      <c r="E14034" s="79"/>
    </row>
    <row r="14035" spans="4:5" ht="11.25" customHeight="1">
      <c r="D14035" s="78"/>
      <c r="E14035" s="79"/>
    </row>
    <row r="14036" spans="4:5" ht="11.25" customHeight="1">
      <c r="D14036" s="78"/>
      <c r="E14036" s="79"/>
    </row>
    <row r="14037" spans="4:5" ht="11.25" customHeight="1">
      <c r="D14037" s="78"/>
      <c r="E14037" s="79"/>
    </row>
    <row r="14038" spans="4:5" ht="11.25" customHeight="1">
      <c r="D14038" s="78"/>
      <c r="E14038" s="79"/>
    </row>
    <row r="14039" spans="4:5" ht="11.25" customHeight="1">
      <c r="D14039" s="78"/>
      <c r="E14039" s="79"/>
    </row>
    <row r="14040" spans="4:5" ht="11.25" customHeight="1">
      <c r="D14040" s="78"/>
      <c r="E14040" s="79"/>
    </row>
    <row r="14041" spans="4:5" ht="11.25" customHeight="1">
      <c r="D14041" s="78"/>
      <c r="E14041" s="79"/>
    </row>
    <row r="14042" spans="4:5" ht="11.25" customHeight="1">
      <c r="D14042" s="78"/>
      <c r="E14042" s="79"/>
    </row>
    <row r="14043" spans="4:5" ht="11.25" customHeight="1">
      <c r="D14043" s="78"/>
      <c r="E14043" s="79"/>
    </row>
    <row r="14044" spans="4:5" ht="11.25" customHeight="1">
      <c r="D14044" s="78"/>
      <c r="E14044" s="79"/>
    </row>
    <row r="14045" spans="4:5" ht="11.25" customHeight="1">
      <c r="D14045" s="78"/>
      <c r="E14045" s="79"/>
    </row>
    <row r="14046" spans="4:5" ht="11.25" customHeight="1">
      <c r="D14046" s="78"/>
      <c r="E14046" s="79"/>
    </row>
    <row r="14047" spans="4:5" ht="11.25" customHeight="1">
      <c r="D14047" s="78"/>
      <c r="E14047" s="79"/>
    </row>
    <row r="14048" spans="4:5" ht="11.25" customHeight="1">
      <c r="D14048" s="78"/>
      <c r="E14048" s="79"/>
    </row>
    <row r="14049" spans="4:5" ht="11.25" customHeight="1">
      <c r="D14049" s="78"/>
      <c r="E14049" s="79"/>
    </row>
    <row r="14050" spans="4:5" ht="11.25" customHeight="1">
      <c r="D14050" s="78"/>
      <c r="E14050" s="79"/>
    </row>
    <row r="14051" spans="4:5" ht="11.25" customHeight="1">
      <c r="D14051" s="78"/>
      <c r="E14051" s="79"/>
    </row>
    <row r="14052" spans="4:5" ht="11.25" customHeight="1">
      <c r="D14052" s="78"/>
      <c r="E14052" s="79"/>
    </row>
    <row r="14053" spans="4:5" ht="11.25" customHeight="1">
      <c r="D14053" s="78"/>
      <c r="E14053" s="79"/>
    </row>
    <row r="14054" spans="4:5" ht="11.25" customHeight="1">
      <c r="D14054" s="78"/>
      <c r="E14054" s="79"/>
    </row>
    <row r="14055" spans="4:5" ht="11.25" customHeight="1">
      <c r="D14055" s="78"/>
      <c r="E14055" s="79"/>
    </row>
    <row r="14056" spans="4:5" ht="11.25" customHeight="1">
      <c r="D14056" s="78"/>
      <c r="E14056" s="79"/>
    </row>
    <row r="14057" spans="4:5" ht="11.25" customHeight="1">
      <c r="D14057" s="78"/>
      <c r="E14057" s="79"/>
    </row>
    <row r="14058" spans="4:5" ht="11.25" customHeight="1">
      <c r="D14058" s="78"/>
      <c r="E14058" s="79"/>
    </row>
    <row r="14059" spans="4:5" ht="11.25" customHeight="1">
      <c r="D14059" s="78"/>
      <c r="E14059" s="79"/>
    </row>
    <row r="14060" spans="4:5" ht="11.25" customHeight="1">
      <c r="D14060" s="78"/>
      <c r="E14060" s="79"/>
    </row>
    <row r="14061" spans="4:5" ht="11.25" customHeight="1">
      <c r="D14061" s="78"/>
      <c r="E14061" s="79"/>
    </row>
    <row r="14062" spans="4:5" ht="11.25" customHeight="1">
      <c r="D14062" s="78"/>
      <c r="E14062" s="79"/>
    </row>
    <row r="14063" spans="4:5" ht="11.25" customHeight="1">
      <c r="D14063" s="78"/>
      <c r="E14063" s="79"/>
    </row>
    <row r="14064" spans="4:5" ht="11.25" customHeight="1">
      <c r="D14064" s="78"/>
      <c r="E14064" s="79"/>
    </row>
    <row r="14065" spans="4:5" ht="11.25" customHeight="1">
      <c r="D14065" s="78"/>
      <c r="E14065" s="79"/>
    </row>
    <row r="14066" spans="4:5" ht="11.25" customHeight="1">
      <c r="D14066" s="78"/>
      <c r="E14066" s="79"/>
    </row>
    <row r="14067" spans="4:5" ht="11.25" customHeight="1">
      <c r="D14067" s="78"/>
      <c r="E14067" s="79"/>
    </row>
    <row r="14068" spans="4:5" ht="11.25" customHeight="1">
      <c r="D14068" s="78"/>
      <c r="E14068" s="79"/>
    </row>
    <row r="14069" spans="4:5" ht="11.25" customHeight="1">
      <c r="D14069" s="78"/>
      <c r="E14069" s="79"/>
    </row>
    <row r="14070" spans="4:5" ht="11.25" customHeight="1">
      <c r="D14070" s="78"/>
      <c r="E14070" s="79"/>
    </row>
    <row r="14071" spans="4:5" ht="11.25" customHeight="1">
      <c r="D14071" s="78"/>
      <c r="E14071" s="79"/>
    </row>
    <row r="14072" spans="4:5" ht="11.25" customHeight="1">
      <c r="D14072" s="78"/>
      <c r="E14072" s="79"/>
    </row>
    <row r="14073" spans="4:5" ht="11.25" customHeight="1">
      <c r="D14073" s="78"/>
      <c r="E14073" s="79"/>
    </row>
    <row r="14074" spans="4:5" ht="11.25" customHeight="1">
      <c r="D14074" s="78"/>
      <c r="E14074" s="79"/>
    </row>
    <row r="14075" spans="4:5" ht="11.25" customHeight="1">
      <c r="D14075" s="78"/>
      <c r="E14075" s="79"/>
    </row>
    <row r="14076" spans="4:5" ht="11.25" customHeight="1">
      <c r="D14076" s="78"/>
      <c r="E14076" s="79"/>
    </row>
    <row r="14077" spans="4:5" ht="11.25" customHeight="1">
      <c r="D14077" s="78"/>
      <c r="E14077" s="79"/>
    </row>
    <row r="14078" spans="4:5" ht="11.25" customHeight="1">
      <c r="D14078" s="78"/>
      <c r="E14078" s="79"/>
    </row>
    <row r="14079" spans="4:5" ht="11.25" customHeight="1">
      <c r="D14079" s="78"/>
      <c r="E14079" s="79"/>
    </row>
    <row r="14080" spans="4:5" ht="11.25" customHeight="1">
      <c r="D14080" s="78"/>
      <c r="E14080" s="79"/>
    </row>
    <row r="14081" spans="4:5" ht="11.25" customHeight="1">
      <c r="D14081" s="78"/>
      <c r="E14081" s="79"/>
    </row>
    <row r="14082" spans="4:5" ht="11.25" customHeight="1">
      <c r="D14082" s="78"/>
      <c r="E14082" s="79"/>
    </row>
    <row r="14083" spans="4:5" ht="11.25" customHeight="1">
      <c r="D14083" s="78"/>
      <c r="E14083" s="79"/>
    </row>
    <row r="14084" spans="4:5" ht="11.25" customHeight="1">
      <c r="D14084" s="78"/>
      <c r="E14084" s="79"/>
    </row>
    <row r="14085" spans="4:5" ht="11.25" customHeight="1">
      <c r="D14085" s="78"/>
      <c r="E14085" s="79"/>
    </row>
    <row r="14086" spans="4:5" ht="11.25" customHeight="1">
      <c r="D14086" s="78"/>
      <c r="E14086" s="79"/>
    </row>
    <row r="14087" spans="4:5" ht="11.25" customHeight="1">
      <c r="D14087" s="78"/>
      <c r="E14087" s="79"/>
    </row>
    <row r="14088" spans="4:5" ht="11.25" customHeight="1">
      <c r="D14088" s="78"/>
      <c r="E14088" s="79"/>
    </row>
    <row r="14089" spans="4:5" ht="11.25" customHeight="1">
      <c r="D14089" s="78"/>
      <c r="E14089" s="79"/>
    </row>
    <row r="14090" spans="4:5" ht="11.25" customHeight="1">
      <c r="D14090" s="78"/>
      <c r="E14090" s="79"/>
    </row>
    <row r="14091" spans="4:5" ht="11.25" customHeight="1">
      <c r="D14091" s="78"/>
      <c r="E14091" s="79"/>
    </row>
    <row r="14092" spans="4:5" ht="11.25" customHeight="1">
      <c r="D14092" s="78"/>
      <c r="E14092" s="79"/>
    </row>
    <row r="14093" spans="4:5" ht="11.25" customHeight="1">
      <c r="D14093" s="78"/>
      <c r="E14093" s="79"/>
    </row>
    <row r="14094" spans="4:5" ht="11.25" customHeight="1">
      <c r="D14094" s="78"/>
      <c r="E14094" s="79"/>
    </row>
    <row r="14095" spans="4:5" ht="11.25" customHeight="1">
      <c r="D14095" s="78"/>
      <c r="E14095" s="79"/>
    </row>
    <row r="14096" spans="4:5" ht="11.25" customHeight="1">
      <c r="D14096" s="78"/>
      <c r="E14096" s="79"/>
    </row>
    <row r="14097" spans="4:5" ht="11.25" customHeight="1">
      <c r="D14097" s="78"/>
      <c r="E14097" s="79"/>
    </row>
    <row r="14098" spans="4:5" ht="11.25" customHeight="1">
      <c r="D14098" s="78"/>
      <c r="E14098" s="79"/>
    </row>
    <row r="14099" spans="4:5" ht="11.25" customHeight="1">
      <c r="D14099" s="78"/>
      <c r="E14099" s="79"/>
    </row>
    <row r="14100" spans="4:5" ht="11.25" customHeight="1">
      <c r="D14100" s="78"/>
      <c r="E14100" s="79"/>
    </row>
    <row r="14101" spans="4:5" ht="11.25" customHeight="1">
      <c r="D14101" s="78"/>
      <c r="E14101" s="79"/>
    </row>
    <row r="14102" spans="4:5" ht="11.25" customHeight="1">
      <c r="D14102" s="78"/>
      <c r="E14102" s="79"/>
    </row>
    <row r="14103" spans="4:5" ht="11.25" customHeight="1">
      <c r="D14103" s="78"/>
      <c r="E14103" s="79"/>
    </row>
    <row r="14104" spans="4:5" ht="11.25" customHeight="1">
      <c r="D14104" s="78"/>
      <c r="E14104" s="79"/>
    </row>
    <row r="14105" spans="4:5" ht="11.25" customHeight="1">
      <c r="D14105" s="78"/>
      <c r="E14105" s="79"/>
    </row>
    <row r="14106" spans="4:5" ht="11.25" customHeight="1">
      <c r="D14106" s="78"/>
      <c r="E14106" s="79"/>
    </row>
    <row r="14107" spans="4:5" ht="11.25" customHeight="1">
      <c r="D14107" s="78"/>
      <c r="E14107" s="79"/>
    </row>
    <row r="14108" spans="4:5" ht="11.25" customHeight="1">
      <c r="D14108" s="78"/>
      <c r="E14108" s="79"/>
    </row>
    <row r="14109" spans="4:5" ht="11.25" customHeight="1">
      <c r="D14109" s="78"/>
      <c r="E14109" s="79"/>
    </row>
    <row r="14110" spans="4:5" ht="11.25" customHeight="1">
      <c r="D14110" s="78"/>
      <c r="E14110" s="79"/>
    </row>
    <row r="14111" spans="4:5" ht="11.25" customHeight="1">
      <c r="D14111" s="78"/>
      <c r="E14111" s="79"/>
    </row>
    <row r="14112" spans="4:5" ht="11.25" customHeight="1">
      <c r="D14112" s="78"/>
      <c r="E14112" s="79"/>
    </row>
    <row r="14113" spans="4:5" ht="11.25" customHeight="1">
      <c r="D14113" s="78"/>
      <c r="E14113" s="79"/>
    </row>
    <row r="14114" spans="4:5" ht="11.25" customHeight="1">
      <c r="D14114" s="78"/>
      <c r="E14114" s="79"/>
    </row>
    <row r="14115" spans="4:5" ht="11.25" customHeight="1">
      <c r="D14115" s="78"/>
      <c r="E14115" s="79"/>
    </row>
    <row r="14116" spans="4:5" ht="11.25" customHeight="1">
      <c r="D14116" s="78"/>
      <c r="E14116" s="79"/>
    </row>
    <row r="14117" spans="4:5" ht="11.25" customHeight="1">
      <c r="D14117" s="78"/>
      <c r="E14117" s="79"/>
    </row>
    <row r="14118" spans="4:5" ht="11.25" customHeight="1">
      <c r="D14118" s="78"/>
      <c r="E14118" s="79"/>
    </row>
    <row r="14119" spans="4:5" ht="11.25" customHeight="1">
      <c r="D14119" s="78"/>
      <c r="E14119" s="79"/>
    </row>
    <row r="14120" spans="4:5" ht="11.25" customHeight="1">
      <c r="D14120" s="78"/>
      <c r="E14120" s="79"/>
    </row>
    <row r="14121" spans="4:5" ht="11.25" customHeight="1">
      <c r="D14121" s="78"/>
      <c r="E14121" s="79"/>
    </row>
    <row r="14122" spans="4:5" ht="11.25" customHeight="1">
      <c r="D14122" s="78"/>
      <c r="E14122" s="79"/>
    </row>
    <row r="14123" spans="4:5" ht="11.25" customHeight="1">
      <c r="D14123" s="78"/>
      <c r="E14123" s="79"/>
    </row>
    <row r="14124" spans="4:5" ht="11.25" customHeight="1">
      <c r="D14124" s="78"/>
      <c r="E14124" s="79"/>
    </row>
    <row r="14125" spans="4:5" ht="11.25" customHeight="1">
      <c r="D14125" s="78"/>
      <c r="E14125" s="79"/>
    </row>
    <row r="14126" spans="4:5" ht="11.25" customHeight="1">
      <c r="D14126" s="78"/>
      <c r="E14126" s="79"/>
    </row>
    <row r="14127" spans="4:5" ht="11.25" customHeight="1">
      <c r="D14127" s="78"/>
      <c r="E14127" s="79"/>
    </row>
    <row r="14128" spans="4:5" ht="11.25" customHeight="1">
      <c r="D14128" s="78"/>
      <c r="E14128" s="79"/>
    </row>
    <row r="14129" spans="4:5" ht="11.25" customHeight="1">
      <c r="D14129" s="78"/>
      <c r="E14129" s="79"/>
    </row>
    <row r="14130" spans="4:5" ht="11.25" customHeight="1">
      <c r="D14130" s="78"/>
      <c r="E14130" s="79"/>
    </row>
    <row r="14131" spans="4:5" ht="11.25" customHeight="1">
      <c r="D14131" s="78"/>
      <c r="E14131" s="79"/>
    </row>
    <row r="14132" spans="4:5" ht="11.25" customHeight="1">
      <c r="D14132" s="78"/>
      <c r="E14132" s="79"/>
    </row>
    <row r="14133" spans="4:5" ht="11.25" customHeight="1">
      <c r="D14133" s="78"/>
      <c r="E14133" s="79"/>
    </row>
    <row r="14134" spans="4:5" ht="11.25" customHeight="1">
      <c r="D14134" s="78"/>
      <c r="E14134" s="79"/>
    </row>
    <row r="14135" spans="4:5" ht="11.25" customHeight="1">
      <c r="D14135" s="78"/>
      <c r="E14135" s="79"/>
    </row>
    <row r="14136" spans="4:5" ht="11.25" customHeight="1">
      <c r="D14136" s="78"/>
      <c r="E14136" s="79"/>
    </row>
    <row r="14137" spans="4:5" ht="11.25" customHeight="1">
      <c r="D14137" s="78"/>
      <c r="E14137" s="79"/>
    </row>
    <row r="14138" spans="4:5" ht="11.25" customHeight="1">
      <c r="D14138" s="78"/>
      <c r="E14138" s="79"/>
    </row>
    <row r="14139" spans="4:5" ht="11.25" customHeight="1">
      <c r="D14139" s="78"/>
      <c r="E14139" s="79"/>
    </row>
    <row r="14140" spans="4:5" ht="11.25" customHeight="1">
      <c r="D14140" s="78"/>
      <c r="E14140" s="79"/>
    </row>
    <row r="14141" spans="4:5" ht="11.25" customHeight="1">
      <c r="D14141" s="78"/>
      <c r="E14141" s="79"/>
    </row>
    <row r="14142" spans="4:5" ht="11.25" customHeight="1">
      <c r="D14142" s="78"/>
      <c r="E14142" s="79"/>
    </row>
    <row r="14143" spans="4:5" ht="11.25" customHeight="1">
      <c r="D14143" s="78"/>
      <c r="E14143" s="79"/>
    </row>
    <row r="14144" spans="4:5" ht="11.25" customHeight="1">
      <c r="D14144" s="78"/>
      <c r="E14144" s="79"/>
    </row>
    <row r="14145" spans="4:5" ht="11.25" customHeight="1">
      <c r="D14145" s="78"/>
      <c r="E14145" s="79"/>
    </row>
    <row r="14146" spans="4:5" ht="11.25" customHeight="1">
      <c r="D14146" s="78"/>
      <c r="E14146" s="79"/>
    </row>
    <row r="14147" spans="4:5" ht="11.25" customHeight="1">
      <c r="D14147" s="78"/>
      <c r="E14147" s="79"/>
    </row>
    <row r="14148" spans="4:5" ht="11.25" customHeight="1">
      <c r="D14148" s="78"/>
      <c r="E14148" s="79"/>
    </row>
    <row r="14149" spans="4:5" ht="11.25" customHeight="1">
      <c r="D14149" s="78"/>
      <c r="E14149" s="79"/>
    </row>
    <row r="14150" spans="4:5" ht="11.25" customHeight="1">
      <c r="D14150" s="78"/>
      <c r="E14150" s="79"/>
    </row>
    <row r="14151" spans="4:5" ht="11.25" customHeight="1">
      <c r="D14151" s="78"/>
      <c r="E14151" s="79"/>
    </row>
    <row r="14152" spans="4:5" ht="11.25" customHeight="1">
      <c r="D14152" s="78"/>
      <c r="E14152" s="79"/>
    </row>
    <row r="14153" spans="4:5" ht="11.25" customHeight="1">
      <c r="D14153" s="78"/>
      <c r="E14153" s="79"/>
    </row>
    <row r="14154" spans="4:5" ht="11.25" customHeight="1">
      <c r="D14154" s="78"/>
      <c r="E14154" s="79"/>
    </row>
    <row r="14155" spans="4:5" ht="11.25" customHeight="1">
      <c r="D14155" s="78"/>
      <c r="E14155" s="79"/>
    </row>
    <row r="14156" spans="4:5" ht="11.25" customHeight="1">
      <c r="D14156" s="78"/>
      <c r="E14156" s="79"/>
    </row>
    <row r="14157" spans="4:5" ht="11.25" customHeight="1">
      <c r="D14157" s="78"/>
      <c r="E14157" s="79"/>
    </row>
    <row r="14158" spans="4:5" ht="11.25" customHeight="1">
      <c r="D14158" s="78"/>
      <c r="E14158" s="79"/>
    </row>
    <row r="14159" spans="4:5" ht="11.25" customHeight="1">
      <c r="D14159" s="78"/>
      <c r="E14159" s="79"/>
    </row>
    <row r="14160" spans="4:5" ht="11.25" customHeight="1">
      <c r="D14160" s="78"/>
      <c r="E14160" s="79"/>
    </row>
    <row r="14161" spans="4:5" ht="11.25" customHeight="1">
      <c r="D14161" s="78"/>
      <c r="E14161" s="79"/>
    </row>
    <row r="14162" spans="4:5" ht="11.25" customHeight="1">
      <c r="D14162" s="78"/>
      <c r="E14162" s="79"/>
    </row>
    <row r="14163" spans="4:5" ht="11.25" customHeight="1">
      <c r="D14163" s="78"/>
      <c r="E14163" s="79"/>
    </row>
    <row r="14164" spans="4:5" ht="11.25" customHeight="1">
      <c r="D14164" s="78"/>
      <c r="E14164" s="79"/>
    </row>
    <row r="14165" spans="4:5" ht="11.25" customHeight="1">
      <c r="D14165" s="78"/>
      <c r="E14165" s="79"/>
    </row>
    <row r="14166" spans="4:5" ht="11.25" customHeight="1">
      <c r="D14166" s="78"/>
      <c r="E14166" s="79"/>
    </row>
    <row r="14167" spans="4:5" ht="11.25" customHeight="1">
      <c r="D14167" s="78"/>
      <c r="E14167" s="79"/>
    </row>
    <row r="14168" spans="4:5" ht="11.25" customHeight="1">
      <c r="D14168" s="78"/>
      <c r="E14168" s="79"/>
    </row>
    <row r="14169" spans="4:5" ht="11.25" customHeight="1">
      <c r="D14169" s="78"/>
      <c r="E14169" s="79"/>
    </row>
    <row r="14170" spans="4:5" ht="11.25" customHeight="1">
      <c r="D14170" s="78"/>
      <c r="E14170" s="79"/>
    </row>
    <row r="14171" spans="4:5" ht="11.25" customHeight="1">
      <c r="D14171" s="78"/>
      <c r="E14171" s="79"/>
    </row>
    <row r="14172" spans="4:5" ht="11.25" customHeight="1">
      <c r="D14172" s="78"/>
      <c r="E14172" s="79"/>
    </row>
    <row r="14173" spans="4:5" ht="11.25" customHeight="1">
      <c r="D14173" s="78"/>
      <c r="E14173" s="79"/>
    </row>
    <row r="14174" spans="4:5" ht="11.25" customHeight="1">
      <c r="D14174" s="78"/>
      <c r="E14174" s="79"/>
    </row>
    <row r="14175" spans="4:5" ht="11.25" customHeight="1">
      <c r="D14175" s="78"/>
      <c r="E14175" s="79"/>
    </row>
    <row r="14176" spans="4:5" ht="11.25" customHeight="1">
      <c r="D14176" s="78"/>
      <c r="E14176" s="79"/>
    </row>
    <row r="14177" spans="4:5" ht="11.25" customHeight="1">
      <c r="D14177" s="78"/>
      <c r="E14177" s="79"/>
    </row>
    <row r="14178" spans="4:5" ht="11.25" customHeight="1">
      <c r="D14178" s="78"/>
      <c r="E14178" s="79"/>
    </row>
    <row r="14179" spans="4:5" ht="11.25" customHeight="1">
      <c r="D14179" s="78"/>
      <c r="E14179" s="79"/>
    </row>
    <row r="14180" spans="4:5" ht="11.25" customHeight="1">
      <c r="D14180" s="78"/>
      <c r="E14180" s="79"/>
    </row>
    <row r="14181" spans="4:5" ht="11.25" customHeight="1">
      <c r="D14181" s="78"/>
      <c r="E14181" s="79"/>
    </row>
    <row r="14182" spans="4:5" ht="11.25" customHeight="1">
      <c r="D14182" s="78"/>
      <c r="E14182" s="79"/>
    </row>
    <row r="14183" spans="4:5" ht="11.25" customHeight="1">
      <c r="D14183" s="78"/>
      <c r="E14183" s="79"/>
    </row>
    <row r="14184" spans="4:5" ht="11.25" customHeight="1">
      <c r="D14184" s="78"/>
      <c r="E14184" s="79"/>
    </row>
    <row r="14185" spans="4:5" ht="11.25" customHeight="1">
      <c r="D14185" s="78"/>
      <c r="E14185" s="79"/>
    </row>
    <row r="14186" spans="4:5" ht="11.25" customHeight="1">
      <c r="D14186" s="78"/>
      <c r="E14186" s="79"/>
    </row>
    <row r="14187" spans="4:5" ht="11.25" customHeight="1">
      <c r="D14187" s="78"/>
      <c r="E14187" s="79"/>
    </row>
    <row r="14188" spans="4:5" ht="11.25" customHeight="1">
      <c r="D14188" s="78"/>
      <c r="E14188" s="79"/>
    </row>
    <row r="14189" spans="4:5" ht="11.25" customHeight="1">
      <c r="D14189" s="78"/>
      <c r="E14189" s="79"/>
    </row>
    <row r="14190" spans="4:5" ht="11.25" customHeight="1">
      <c r="D14190" s="78"/>
      <c r="E14190" s="79"/>
    </row>
    <row r="14191" spans="4:5" ht="11.25" customHeight="1">
      <c r="D14191" s="78"/>
      <c r="E14191" s="79"/>
    </row>
    <row r="14192" spans="4:5" ht="11.25" customHeight="1">
      <c r="D14192" s="78"/>
      <c r="E14192" s="79"/>
    </row>
    <row r="14193" spans="4:5" ht="11.25" customHeight="1">
      <c r="D14193" s="78"/>
      <c r="E14193" s="79"/>
    </row>
    <row r="14194" spans="4:5" ht="11.25" customHeight="1">
      <c r="D14194" s="78"/>
      <c r="E14194" s="79"/>
    </row>
    <row r="14195" spans="4:5" ht="11.25" customHeight="1">
      <c r="D14195" s="78"/>
      <c r="E14195" s="79"/>
    </row>
    <row r="14196" spans="4:5" ht="11.25" customHeight="1">
      <c r="D14196" s="78"/>
      <c r="E14196" s="79"/>
    </row>
    <row r="14197" spans="4:5" ht="11.25" customHeight="1">
      <c r="D14197" s="78"/>
      <c r="E14197" s="79"/>
    </row>
    <row r="14198" spans="4:5" ht="11.25" customHeight="1">
      <c r="D14198" s="78"/>
      <c r="E14198" s="79"/>
    </row>
    <row r="14199" spans="4:5" ht="11.25" customHeight="1">
      <c r="D14199" s="78"/>
      <c r="E14199" s="79"/>
    </row>
    <row r="14200" spans="4:5" ht="11.25" customHeight="1">
      <c r="D14200" s="78"/>
      <c r="E14200" s="79"/>
    </row>
    <row r="14201" spans="4:5" ht="11.25" customHeight="1">
      <c r="D14201" s="78"/>
      <c r="E14201" s="79"/>
    </row>
    <row r="14202" spans="4:5" ht="11.25" customHeight="1">
      <c r="D14202" s="78"/>
      <c r="E14202" s="79"/>
    </row>
    <row r="14203" spans="4:5" ht="11.25" customHeight="1">
      <c r="D14203" s="78"/>
      <c r="E14203" s="79"/>
    </row>
    <row r="14204" spans="4:5" ht="11.25" customHeight="1">
      <c r="D14204" s="78"/>
      <c r="E14204" s="79"/>
    </row>
    <row r="14205" spans="4:5" ht="11.25" customHeight="1">
      <c r="D14205" s="78"/>
      <c r="E14205" s="79"/>
    </row>
    <row r="14206" spans="4:5" ht="11.25" customHeight="1">
      <c r="D14206" s="78"/>
      <c r="E14206" s="79"/>
    </row>
    <row r="14207" spans="4:5" ht="11.25" customHeight="1">
      <c r="D14207" s="78"/>
      <c r="E14207" s="79"/>
    </row>
    <row r="14208" spans="4:5" ht="11.25" customHeight="1">
      <c r="D14208" s="78"/>
      <c r="E14208" s="79"/>
    </row>
    <row r="14209" spans="4:5" ht="11.25" customHeight="1">
      <c r="D14209" s="78"/>
      <c r="E14209" s="79"/>
    </row>
    <row r="14210" spans="4:5" ht="11.25" customHeight="1">
      <c r="D14210" s="78"/>
      <c r="E14210" s="79"/>
    </row>
    <row r="14211" spans="4:5" ht="11.25" customHeight="1">
      <c r="D14211" s="78"/>
      <c r="E14211" s="79"/>
    </row>
    <row r="14212" spans="4:5" ht="11.25" customHeight="1">
      <c r="D14212" s="78"/>
      <c r="E14212" s="79"/>
    </row>
    <row r="14213" spans="4:5" ht="11.25" customHeight="1">
      <c r="D14213" s="78"/>
      <c r="E14213" s="79"/>
    </row>
    <row r="14214" spans="4:5" ht="11.25" customHeight="1">
      <c r="D14214" s="78"/>
      <c r="E14214" s="79"/>
    </row>
    <row r="14215" spans="4:5" ht="11.25" customHeight="1">
      <c r="D14215" s="78"/>
      <c r="E14215" s="79"/>
    </row>
    <row r="14216" spans="4:5" ht="11.25" customHeight="1">
      <c r="D14216" s="78"/>
      <c r="E14216" s="79"/>
    </row>
    <row r="14217" spans="4:5" ht="11.25" customHeight="1">
      <c r="D14217" s="78"/>
      <c r="E14217" s="79"/>
    </row>
    <row r="14218" spans="4:5" ht="11.25" customHeight="1">
      <c r="D14218" s="78"/>
      <c r="E14218" s="79"/>
    </row>
    <row r="14219" spans="4:5" ht="11.25" customHeight="1">
      <c r="D14219" s="78"/>
      <c r="E14219" s="79"/>
    </row>
    <row r="14220" spans="4:5" ht="11.25" customHeight="1">
      <c r="D14220" s="78"/>
      <c r="E14220" s="79"/>
    </row>
    <row r="14221" spans="4:5" ht="11.25" customHeight="1">
      <c r="D14221" s="78"/>
      <c r="E14221" s="79"/>
    </row>
    <row r="14222" spans="4:5" ht="11.25" customHeight="1">
      <c r="D14222" s="78"/>
      <c r="E14222" s="79"/>
    </row>
    <row r="14223" spans="4:5" ht="11.25" customHeight="1">
      <c r="D14223" s="78"/>
      <c r="E14223" s="79"/>
    </row>
    <row r="14224" spans="4:5" ht="11.25" customHeight="1">
      <c r="D14224" s="78"/>
      <c r="E14224" s="79"/>
    </row>
    <row r="14225" spans="4:5" ht="11.25" customHeight="1">
      <c r="D14225" s="78"/>
      <c r="E14225" s="79"/>
    </row>
    <row r="14226" spans="4:5" ht="11.25" customHeight="1">
      <c r="D14226" s="78"/>
      <c r="E14226" s="79"/>
    </row>
    <row r="14227" spans="4:5" ht="11.25" customHeight="1">
      <c r="D14227" s="78"/>
      <c r="E14227" s="79"/>
    </row>
    <row r="14228" spans="4:5" ht="11.25" customHeight="1">
      <c r="D14228" s="78"/>
      <c r="E14228" s="79"/>
    </row>
    <row r="14229" spans="4:5" ht="11.25" customHeight="1">
      <c r="D14229" s="78"/>
      <c r="E14229" s="79"/>
    </row>
    <row r="14230" spans="4:5" ht="11.25" customHeight="1">
      <c r="D14230" s="78"/>
      <c r="E14230" s="79"/>
    </row>
    <row r="14231" spans="4:5" ht="11.25" customHeight="1">
      <c r="D14231" s="78"/>
      <c r="E14231" s="79"/>
    </row>
    <row r="14232" spans="4:5" ht="11.25" customHeight="1">
      <c r="D14232" s="78"/>
      <c r="E14232" s="79"/>
    </row>
    <row r="14233" spans="4:5" ht="11.25" customHeight="1">
      <c r="D14233" s="78"/>
      <c r="E14233" s="79"/>
    </row>
    <row r="14234" spans="4:5" ht="11.25" customHeight="1">
      <c r="D14234" s="78"/>
      <c r="E14234" s="79"/>
    </row>
    <row r="14235" spans="4:5" ht="11.25" customHeight="1">
      <c r="D14235" s="78"/>
      <c r="E14235" s="79"/>
    </row>
    <row r="14236" spans="4:5" ht="11.25" customHeight="1">
      <c r="D14236" s="78"/>
      <c r="E14236" s="79"/>
    </row>
    <row r="14237" spans="4:5" ht="11.25" customHeight="1">
      <c r="D14237" s="78"/>
      <c r="E14237" s="79"/>
    </row>
    <row r="14238" spans="4:5" ht="11.25" customHeight="1">
      <c r="D14238" s="78"/>
      <c r="E14238" s="79"/>
    </row>
    <row r="14239" spans="4:5" ht="11.25" customHeight="1">
      <c r="D14239" s="78"/>
      <c r="E14239" s="79"/>
    </row>
    <row r="14240" spans="4:5" ht="11.25" customHeight="1">
      <c r="D14240" s="78"/>
      <c r="E14240" s="79"/>
    </row>
    <row r="14241" spans="4:5" ht="11.25" customHeight="1">
      <c r="D14241" s="78"/>
      <c r="E14241" s="79"/>
    </row>
    <row r="14242" spans="4:5" ht="11.25" customHeight="1">
      <c r="D14242" s="78"/>
      <c r="E14242" s="79"/>
    </row>
    <row r="14243" spans="4:5" ht="11.25" customHeight="1">
      <c r="D14243" s="78"/>
      <c r="E14243" s="79"/>
    </row>
    <row r="14244" spans="4:5" ht="11.25" customHeight="1">
      <c r="D14244" s="78"/>
      <c r="E14244" s="79"/>
    </row>
    <row r="14245" spans="4:5" ht="11.25" customHeight="1">
      <c r="D14245" s="78"/>
      <c r="E14245" s="79"/>
    </row>
    <row r="14246" spans="4:5" ht="11.25" customHeight="1">
      <c r="D14246" s="78"/>
      <c r="E14246" s="79"/>
    </row>
    <row r="14247" spans="4:5" ht="11.25" customHeight="1">
      <c r="D14247" s="78"/>
      <c r="E14247" s="79"/>
    </row>
    <row r="14248" spans="4:5" ht="11.25" customHeight="1">
      <c r="D14248" s="78"/>
      <c r="E14248" s="79"/>
    </row>
    <row r="14249" spans="4:5" ht="11.25" customHeight="1">
      <c r="D14249" s="78"/>
      <c r="E14249" s="79"/>
    </row>
    <row r="14250" spans="4:5" ht="11.25" customHeight="1">
      <c r="D14250" s="78"/>
      <c r="E14250" s="79"/>
    </row>
    <row r="14251" spans="4:5" ht="11.25" customHeight="1">
      <c r="D14251" s="78"/>
      <c r="E14251" s="79"/>
    </row>
    <row r="14252" spans="4:5" ht="11.25" customHeight="1">
      <c r="D14252" s="78"/>
      <c r="E14252" s="79"/>
    </row>
    <row r="14253" spans="4:5" ht="11.25" customHeight="1">
      <c r="D14253" s="78"/>
      <c r="E14253" s="79"/>
    </row>
    <row r="14254" spans="4:5" ht="11.25" customHeight="1">
      <c r="D14254" s="78"/>
      <c r="E14254" s="79"/>
    </row>
    <row r="14255" spans="4:5" ht="11.25" customHeight="1">
      <c r="D14255" s="78"/>
      <c r="E14255" s="79"/>
    </row>
    <row r="14256" spans="4:5" ht="11.25" customHeight="1">
      <c r="D14256" s="78"/>
      <c r="E14256" s="79"/>
    </row>
    <row r="14257" spans="4:5" ht="11.25" customHeight="1">
      <c r="D14257" s="78"/>
      <c r="E14257" s="79"/>
    </row>
    <row r="14258" spans="4:5" ht="11.25" customHeight="1">
      <c r="D14258" s="78"/>
      <c r="E14258" s="79"/>
    </row>
    <row r="14259" spans="4:5" ht="11.25" customHeight="1">
      <c r="D14259" s="78"/>
      <c r="E14259" s="79"/>
    </row>
    <row r="14260" spans="4:5" ht="11.25" customHeight="1">
      <c r="D14260" s="78"/>
      <c r="E14260" s="79"/>
    </row>
    <row r="14261" spans="4:5" ht="11.25" customHeight="1">
      <c r="D14261" s="78"/>
      <c r="E14261" s="79"/>
    </row>
    <row r="14262" spans="4:5" ht="11.25" customHeight="1">
      <c r="D14262" s="78"/>
      <c r="E14262" s="79"/>
    </row>
    <row r="14263" spans="4:5" ht="11.25" customHeight="1">
      <c r="D14263" s="78"/>
      <c r="E14263" s="79"/>
    </row>
    <row r="14264" spans="4:5" ht="11.25" customHeight="1">
      <c r="D14264" s="78"/>
      <c r="E14264" s="79"/>
    </row>
    <row r="14265" spans="4:5" ht="11.25" customHeight="1">
      <c r="D14265" s="78"/>
      <c r="E14265" s="79"/>
    </row>
    <row r="14266" spans="4:5" ht="11.25" customHeight="1">
      <c r="D14266" s="78"/>
      <c r="E14266" s="79"/>
    </row>
    <row r="14267" spans="4:5" ht="11.25" customHeight="1">
      <c r="D14267" s="78"/>
      <c r="E14267" s="79"/>
    </row>
    <row r="14268" spans="4:5" ht="11.25" customHeight="1">
      <c r="D14268" s="78"/>
      <c r="E14268" s="79"/>
    </row>
    <row r="14269" spans="4:5" ht="11.25" customHeight="1">
      <c r="D14269" s="78"/>
      <c r="E14269" s="79"/>
    </row>
    <row r="14270" spans="4:5" ht="11.25" customHeight="1">
      <c r="D14270" s="78"/>
      <c r="E14270" s="79"/>
    </row>
    <row r="14271" spans="4:5" ht="11.25" customHeight="1">
      <c r="D14271" s="78"/>
      <c r="E14271" s="79"/>
    </row>
    <row r="14272" spans="4:5" ht="11.25" customHeight="1">
      <c r="D14272" s="78"/>
      <c r="E14272" s="79"/>
    </row>
    <row r="14273" spans="4:5" ht="11.25" customHeight="1">
      <c r="D14273" s="78"/>
      <c r="E14273" s="79"/>
    </row>
    <row r="14274" spans="4:5" ht="11.25" customHeight="1">
      <c r="D14274" s="78"/>
      <c r="E14274" s="79"/>
    </row>
    <row r="14275" spans="4:5" ht="11.25" customHeight="1">
      <c r="D14275" s="78"/>
      <c r="E14275" s="79"/>
    </row>
    <row r="14276" spans="4:5" ht="11.25" customHeight="1">
      <c r="D14276" s="78"/>
      <c r="E14276" s="79"/>
    </row>
    <row r="14277" spans="4:5" ht="11.25" customHeight="1">
      <c r="D14277" s="78"/>
      <c r="E14277" s="79"/>
    </row>
    <row r="14278" spans="4:5" ht="11.25" customHeight="1">
      <c r="D14278" s="78"/>
      <c r="E14278" s="79"/>
    </row>
    <row r="14279" spans="4:5" ht="11.25" customHeight="1">
      <c r="D14279" s="78"/>
      <c r="E14279" s="79"/>
    </row>
    <row r="14280" spans="4:5" ht="11.25" customHeight="1">
      <c r="D14280" s="78"/>
      <c r="E14280" s="79"/>
    </row>
    <row r="14281" spans="4:5" ht="11.25" customHeight="1">
      <c r="D14281" s="78"/>
      <c r="E14281" s="79"/>
    </row>
    <row r="14282" spans="4:5" ht="11.25" customHeight="1">
      <c r="D14282" s="78"/>
      <c r="E14282" s="79"/>
    </row>
    <row r="14283" spans="4:5" ht="11.25" customHeight="1">
      <c r="D14283" s="78"/>
      <c r="E14283" s="79"/>
    </row>
    <row r="14284" spans="4:5" ht="11.25" customHeight="1">
      <c r="D14284" s="78"/>
      <c r="E14284" s="79"/>
    </row>
    <row r="14285" spans="4:5" ht="11.25" customHeight="1">
      <c r="D14285" s="78"/>
      <c r="E14285" s="79"/>
    </row>
    <row r="14286" spans="4:5" ht="11.25" customHeight="1">
      <c r="D14286" s="78"/>
      <c r="E14286" s="79"/>
    </row>
    <row r="14287" spans="4:5" ht="11.25" customHeight="1">
      <c r="D14287" s="78"/>
      <c r="E14287" s="79"/>
    </row>
    <row r="14288" spans="4:5" ht="11.25" customHeight="1">
      <c r="D14288" s="78"/>
      <c r="E14288" s="79"/>
    </row>
    <row r="14289" spans="4:5" ht="11.25" customHeight="1">
      <c r="D14289" s="78"/>
      <c r="E14289" s="79"/>
    </row>
    <row r="14290" spans="4:5" ht="11.25" customHeight="1">
      <c r="D14290" s="78"/>
      <c r="E14290" s="79"/>
    </row>
    <row r="14291" spans="4:5" ht="11.25" customHeight="1">
      <c r="D14291" s="78"/>
      <c r="E14291" s="79"/>
    </row>
    <row r="14292" spans="4:5" ht="11.25" customHeight="1">
      <c r="D14292" s="78"/>
      <c r="E14292" s="79"/>
    </row>
    <row r="14293" spans="4:5" ht="11.25" customHeight="1">
      <c r="D14293" s="78"/>
      <c r="E14293" s="79"/>
    </row>
    <row r="14294" spans="4:5" ht="11.25" customHeight="1">
      <c r="D14294" s="78"/>
      <c r="E14294" s="79"/>
    </row>
    <row r="14295" spans="4:5" ht="11.25" customHeight="1">
      <c r="D14295" s="78"/>
      <c r="E14295" s="79"/>
    </row>
    <row r="14296" spans="4:5" ht="11.25" customHeight="1">
      <c r="D14296" s="78"/>
      <c r="E14296" s="79"/>
    </row>
    <row r="14297" spans="4:5" ht="11.25" customHeight="1">
      <c r="D14297" s="78"/>
      <c r="E14297" s="79"/>
    </row>
    <row r="14298" spans="4:5" ht="11.25" customHeight="1">
      <c r="D14298" s="78"/>
      <c r="E14298" s="79"/>
    </row>
    <row r="14299" spans="4:5" ht="11.25" customHeight="1">
      <c r="D14299" s="78"/>
      <c r="E14299" s="79"/>
    </row>
    <row r="14300" spans="4:5" ht="11.25" customHeight="1">
      <c r="D14300" s="78"/>
      <c r="E14300" s="79"/>
    </row>
    <row r="14301" spans="4:5" ht="11.25" customHeight="1">
      <c r="D14301" s="78"/>
      <c r="E14301" s="79"/>
    </row>
    <row r="14302" spans="4:5" ht="11.25" customHeight="1">
      <c r="D14302" s="78"/>
      <c r="E14302" s="79"/>
    </row>
    <row r="14303" spans="4:5" ht="11.25" customHeight="1">
      <c r="D14303" s="78"/>
      <c r="E14303" s="79"/>
    </row>
    <row r="14304" spans="4:5" ht="11.25" customHeight="1">
      <c r="D14304" s="78"/>
      <c r="E14304" s="79"/>
    </row>
    <row r="14305" spans="4:5" ht="11.25" customHeight="1">
      <c r="D14305" s="78"/>
      <c r="E14305" s="79"/>
    </row>
    <row r="14306" spans="4:5" ht="11.25" customHeight="1">
      <c r="D14306" s="78"/>
      <c r="E14306" s="79"/>
    </row>
    <row r="14307" spans="4:5" ht="11.25" customHeight="1">
      <c r="D14307" s="78"/>
      <c r="E14307" s="79"/>
    </row>
    <row r="14308" spans="4:5" ht="11.25" customHeight="1">
      <c r="D14308" s="78"/>
      <c r="E14308" s="79"/>
    </row>
    <row r="14309" spans="4:5" ht="11.25" customHeight="1">
      <c r="D14309" s="78"/>
      <c r="E14309" s="79"/>
    </row>
    <row r="14310" spans="4:5" ht="11.25" customHeight="1">
      <c r="D14310" s="78"/>
      <c r="E14310" s="79"/>
    </row>
    <row r="14311" spans="4:5" ht="11.25" customHeight="1">
      <c r="D14311" s="78"/>
      <c r="E14311" s="79"/>
    </row>
    <row r="14312" spans="4:5" ht="11.25" customHeight="1">
      <c r="D14312" s="78"/>
      <c r="E14312" s="79"/>
    </row>
    <row r="14313" spans="4:5" ht="11.25" customHeight="1">
      <c r="D14313" s="78"/>
      <c r="E14313" s="79"/>
    </row>
    <row r="14314" spans="4:5" ht="11.25" customHeight="1">
      <c r="D14314" s="78"/>
      <c r="E14314" s="79"/>
    </row>
    <row r="14315" spans="4:5" ht="11.25" customHeight="1">
      <c r="D14315" s="78"/>
      <c r="E14315" s="79"/>
    </row>
    <row r="14316" spans="4:5" ht="11.25" customHeight="1">
      <c r="D14316" s="78"/>
      <c r="E14316" s="79"/>
    </row>
    <row r="14317" spans="4:5" ht="11.25" customHeight="1">
      <c r="D14317" s="78"/>
      <c r="E14317" s="79"/>
    </row>
    <row r="14318" spans="4:5" ht="11.25" customHeight="1">
      <c r="D14318" s="78"/>
      <c r="E14318" s="79"/>
    </row>
    <row r="14319" spans="4:5" ht="11.25" customHeight="1">
      <c r="D14319" s="78"/>
      <c r="E14319" s="79"/>
    </row>
    <row r="14320" spans="4:5" ht="11.25" customHeight="1">
      <c r="D14320" s="78"/>
      <c r="E14320" s="79"/>
    </row>
    <row r="14321" spans="4:5" ht="11.25" customHeight="1">
      <c r="D14321" s="78"/>
      <c r="E14321" s="79"/>
    </row>
    <row r="14322" spans="4:5" ht="11.25" customHeight="1">
      <c r="D14322" s="78"/>
      <c r="E14322" s="79"/>
    </row>
    <row r="14323" spans="4:5" ht="11.25" customHeight="1">
      <c r="D14323" s="78"/>
      <c r="E14323" s="79"/>
    </row>
    <row r="14324" spans="4:5" ht="11.25" customHeight="1">
      <c r="D14324" s="78"/>
      <c r="E14324" s="79"/>
    </row>
    <row r="14325" spans="4:5" ht="11.25" customHeight="1">
      <c r="D14325" s="78"/>
      <c r="E14325" s="79"/>
    </row>
    <row r="14326" spans="4:5" ht="11.25" customHeight="1">
      <c r="D14326" s="78"/>
      <c r="E14326" s="79"/>
    </row>
    <row r="14327" spans="4:5" ht="11.25" customHeight="1">
      <c r="D14327" s="78"/>
      <c r="E14327" s="79"/>
    </row>
    <row r="14328" spans="4:5" ht="11.25" customHeight="1">
      <c r="D14328" s="78"/>
      <c r="E14328" s="79"/>
    </row>
    <row r="14329" spans="4:5" ht="11.25" customHeight="1">
      <c r="D14329" s="78"/>
      <c r="E14329" s="79"/>
    </row>
    <row r="14330" spans="4:5" ht="11.25" customHeight="1">
      <c r="D14330" s="78"/>
      <c r="E14330" s="79"/>
    </row>
    <row r="14331" spans="4:5" ht="11.25" customHeight="1">
      <c r="D14331" s="78"/>
      <c r="E14331" s="79"/>
    </row>
    <row r="14332" spans="4:5" ht="11.25" customHeight="1">
      <c r="D14332" s="78"/>
      <c r="E14332" s="79"/>
    </row>
    <row r="14333" spans="4:5" ht="11.25" customHeight="1">
      <c r="D14333" s="78"/>
      <c r="E14333" s="79"/>
    </row>
    <row r="14334" spans="4:5" ht="11.25" customHeight="1">
      <c r="D14334" s="78"/>
      <c r="E14334" s="79"/>
    </row>
    <row r="14335" spans="4:5" ht="11.25" customHeight="1">
      <c r="D14335" s="78"/>
      <c r="E14335" s="79"/>
    </row>
    <row r="14336" spans="4:5" ht="11.25" customHeight="1">
      <c r="D14336" s="78"/>
      <c r="E14336" s="79"/>
    </row>
    <row r="14337" spans="4:5" ht="11.25" customHeight="1">
      <c r="D14337" s="78"/>
      <c r="E14337" s="79"/>
    </row>
    <row r="14338" spans="4:5" ht="11.25" customHeight="1">
      <c r="D14338" s="78"/>
      <c r="E14338" s="79"/>
    </row>
    <row r="14339" spans="4:5" ht="11.25" customHeight="1">
      <c r="D14339" s="78"/>
      <c r="E14339" s="79"/>
    </row>
    <row r="14340" spans="4:5" ht="11.25" customHeight="1">
      <c r="D14340" s="78"/>
      <c r="E14340" s="79"/>
    </row>
    <row r="14341" spans="4:5" ht="11.25" customHeight="1">
      <c r="D14341" s="78"/>
      <c r="E14341" s="79"/>
    </row>
    <row r="14342" spans="4:5" ht="11.25" customHeight="1">
      <c r="D14342" s="78"/>
      <c r="E14342" s="79"/>
    </row>
    <row r="14343" spans="4:5" ht="11.25" customHeight="1">
      <c r="D14343" s="78"/>
      <c r="E14343" s="79"/>
    </row>
    <row r="14344" spans="4:5" ht="11.25" customHeight="1">
      <c r="D14344" s="78"/>
      <c r="E14344" s="79"/>
    </row>
    <row r="14345" spans="4:5" ht="11.25" customHeight="1">
      <c r="D14345" s="78"/>
      <c r="E14345" s="79"/>
    </row>
    <row r="14346" spans="4:5" ht="11.25" customHeight="1">
      <c r="D14346" s="78"/>
      <c r="E14346" s="79"/>
    </row>
    <row r="14347" spans="4:5" ht="11.25" customHeight="1">
      <c r="D14347" s="78"/>
      <c r="E14347" s="79"/>
    </row>
    <row r="14348" spans="4:5" ht="11.25" customHeight="1">
      <c r="D14348" s="78"/>
      <c r="E14348" s="79"/>
    </row>
    <row r="14349" spans="4:5" ht="11.25" customHeight="1">
      <c r="D14349" s="78"/>
      <c r="E14349" s="79"/>
    </row>
    <row r="14350" spans="4:5" ht="11.25" customHeight="1">
      <c r="D14350" s="78"/>
      <c r="E14350" s="79"/>
    </row>
    <row r="14351" spans="4:5" ht="11.25" customHeight="1">
      <c r="D14351" s="78"/>
      <c r="E14351" s="79"/>
    </row>
    <row r="14352" spans="4:5" ht="11.25" customHeight="1">
      <c r="D14352" s="78"/>
      <c r="E14352" s="79"/>
    </row>
    <row r="14353" spans="4:5" ht="11.25" customHeight="1">
      <c r="D14353" s="78"/>
      <c r="E14353" s="79"/>
    </row>
    <row r="14354" spans="4:5" ht="11.25" customHeight="1">
      <c r="D14354" s="78"/>
      <c r="E14354" s="79"/>
    </row>
    <row r="14355" spans="4:5" ht="11.25" customHeight="1">
      <c r="D14355" s="78"/>
      <c r="E14355" s="79"/>
    </row>
    <row r="14356" spans="4:5" ht="11.25" customHeight="1">
      <c r="D14356" s="78"/>
      <c r="E14356" s="79"/>
    </row>
    <row r="14357" spans="4:5" ht="11.25" customHeight="1">
      <c r="D14357" s="78"/>
      <c r="E14357" s="79"/>
    </row>
    <row r="14358" spans="4:5" ht="11.25" customHeight="1">
      <c r="D14358" s="78"/>
      <c r="E14358" s="79"/>
    </row>
    <row r="14359" spans="4:5" ht="11.25" customHeight="1">
      <c r="D14359" s="78"/>
      <c r="E14359" s="79"/>
    </row>
    <row r="14360" spans="4:5" ht="11.25" customHeight="1">
      <c r="D14360" s="78"/>
      <c r="E14360" s="79"/>
    </row>
    <row r="14361" spans="4:5" ht="11.25" customHeight="1">
      <c r="D14361" s="78"/>
      <c r="E14361" s="79"/>
    </row>
    <row r="14362" spans="4:5" ht="11.25" customHeight="1">
      <c r="D14362" s="78"/>
      <c r="E14362" s="79"/>
    </row>
    <row r="14363" spans="4:5" ht="11.25" customHeight="1">
      <c r="D14363" s="78"/>
      <c r="E14363" s="79"/>
    </row>
    <row r="14364" spans="4:5" ht="11.25" customHeight="1">
      <c r="D14364" s="78"/>
      <c r="E14364" s="79"/>
    </row>
    <row r="14365" spans="4:5" ht="11.25" customHeight="1">
      <c r="D14365" s="78"/>
      <c r="E14365" s="79"/>
    </row>
    <row r="14366" spans="4:5" ht="11.25" customHeight="1">
      <c r="D14366" s="78"/>
      <c r="E14366" s="79"/>
    </row>
    <row r="14367" spans="4:5" ht="11.25" customHeight="1">
      <c r="D14367" s="78"/>
      <c r="E14367" s="79"/>
    </row>
    <row r="14368" spans="4:5" ht="11.25" customHeight="1">
      <c r="D14368" s="78"/>
      <c r="E14368" s="79"/>
    </row>
    <row r="14369" spans="4:5" ht="11.25" customHeight="1">
      <c r="D14369" s="78"/>
      <c r="E14369" s="79"/>
    </row>
    <row r="14370" spans="4:5" ht="11.25" customHeight="1">
      <c r="D14370" s="78"/>
      <c r="E14370" s="79"/>
    </row>
    <row r="14371" spans="4:5" ht="11.25" customHeight="1">
      <c r="D14371" s="78"/>
      <c r="E14371" s="79"/>
    </row>
    <row r="14372" spans="4:5" ht="11.25" customHeight="1">
      <c r="D14372" s="78"/>
      <c r="E14372" s="79"/>
    </row>
    <row r="14373" spans="4:5" ht="11.25" customHeight="1">
      <c r="D14373" s="78"/>
      <c r="E14373" s="79"/>
    </row>
    <row r="14374" spans="4:5" ht="11.25" customHeight="1">
      <c r="D14374" s="78"/>
      <c r="E14374" s="79"/>
    </row>
    <row r="14375" spans="4:5" ht="11.25" customHeight="1">
      <c r="D14375" s="78"/>
      <c r="E14375" s="79"/>
    </row>
    <row r="14376" spans="4:5" ht="11.25" customHeight="1">
      <c r="D14376" s="78"/>
      <c r="E14376" s="79"/>
    </row>
    <row r="14377" spans="4:5" ht="11.25" customHeight="1">
      <c r="D14377" s="78"/>
      <c r="E14377" s="79"/>
    </row>
    <row r="14378" spans="4:5" ht="11.25" customHeight="1">
      <c r="D14378" s="78"/>
      <c r="E14378" s="79"/>
    </row>
    <row r="14379" spans="4:5" ht="11.25" customHeight="1">
      <c r="D14379" s="78"/>
      <c r="E14379" s="79"/>
    </row>
    <row r="14380" spans="4:5" ht="11.25" customHeight="1">
      <c r="D14380" s="78"/>
      <c r="E14380" s="79"/>
    </row>
    <row r="14381" spans="4:5" ht="11.25" customHeight="1">
      <c r="D14381" s="78"/>
      <c r="E14381" s="79"/>
    </row>
    <row r="14382" spans="4:5" ht="11.25" customHeight="1">
      <c r="D14382" s="78"/>
      <c r="E14382" s="79"/>
    </row>
    <row r="14383" spans="4:5" ht="11.25" customHeight="1">
      <c r="D14383" s="78"/>
      <c r="E14383" s="79"/>
    </row>
    <row r="14384" spans="4:5" ht="11.25" customHeight="1">
      <c r="D14384" s="78"/>
      <c r="E14384" s="79"/>
    </row>
    <row r="14385" spans="4:5" ht="11.25" customHeight="1">
      <c r="D14385" s="78"/>
      <c r="E14385" s="79"/>
    </row>
    <row r="14386" spans="4:5" ht="11.25" customHeight="1">
      <c r="D14386" s="78"/>
      <c r="E14386" s="79"/>
    </row>
    <row r="14387" spans="4:5" ht="11.25" customHeight="1">
      <c r="D14387" s="78"/>
      <c r="E14387" s="79"/>
    </row>
    <row r="14388" spans="4:5" ht="11.25" customHeight="1">
      <c r="D14388" s="78"/>
      <c r="E14388" s="79"/>
    </row>
    <row r="14389" spans="4:5" ht="11.25" customHeight="1">
      <c r="D14389" s="78"/>
      <c r="E14389" s="79"/>
    </row>
    <row r="14390" spans="4:5" ht="11.25" customHeight="1">
      <c r="D14390" s="78"/>
      <c r="E14390" s="79"/>
    </row>
    <row r="14391" spans="4:5" ht="11.25" customHeight="1">
      <c r="D14391" s="78"/>
      <c r="E14391" s="79"/>
    </row>
    <row r="14392" spans="4:5" ht="11.25" customHeight="1">
      <c r="D14392" s="78"/>
      <c r="E14392" s="79"/>
    </row>
    <row r="14393" spans="4:5" ht="11.25" customHeight="1">
      <c r="D14393" s="78"/>
      <c r="E14393" s="79"/>
    </row>
    <row r="14394" spans="4:5" ht="11.25" customHeight="1">
      <c r="D14394" s="78"/>
      <c r="E14394" s="79"/>
    </row>
    <row r="14395" spans="4:5" ht="11.25" customHeight="1">
      <c r="D14395" s="78"/>
      <c r="E14395" s="79"/>
    </row>
    <row r="14396" spans="4:5" ht="11.25" customHeight="1">
      <c r="D14396" s="78"/>
      <c r="E14396" s="79"/>
    </row>
    <row r="14397" spans="4:5" ht="11.25" customHeight="1">
      <c r="D14397" s="78"/>
      <c r="E14397" s="79"/>
    </row>
    <row r="14398" spans="4:5" ht="11.25" customHeight="1">
      <c r="D14398" s="78"/>
      <c r="E14398" s="79"/>
    </row>
    <row r="14399" spans="4:5" ht="11.25" customHeight="1">
      <c r="D14399" s="78"/>
      <c r="E14399" s="79"/>
    </row>
    <row r="14400" spans="4:5" ht="11.25" customHeight="1">
      <c r="D14400" s="78"/>
      <c r="E14400" s="79"/>
    </row>
    <row r="14401" spans="4:5" ht="11.25" customHeight="1">
      <c r="D14401" s="78"/>
      <c r="E14401" s="79"/>
    </row>
    <row r="14402" spans="4:5" ht="11.25" customHeight="1">
      <c r="D14402" s="78"/>
      <c r="E14402" s="79"/>
    </row>
    <row r="14403" spans="4:5" ht="11.25" customHeight="1">
      <c r="D14403" s="78"/>
      <c r="E14403" s="79"/>
    </row>
    <row r="14404" spans="4:5" ht="11.25" customHeight="1">
      <c r="D14404" s="78"/>
      <c r="E14404" s="79"/>
    </row>
    <row r="14405" spans="4:5" ht="11.25" customHeight="1">
      <c r="D14405" s="78"/>
      <c r="E14405" s="79"/>
    </row>
    <row r="14406" spans="4:5" ht="11.25" customHeight="1">
      <c r="D14406" s="78"/>
      <c r="E14406" s="79"/>
    </row>
    <row r="14407" spans="4:5" ht="11.25" customHeight="1">
      <c r="D14407" s="78"/>
      <c r="E14407" s="79"/>
    </row>
    <row r="14408" spans="4:5" ht="11.25" customHeight="1">
      <c r="D14408" s="78"/>
      <c r="E14408" s="79"/>
    </row>
    <row r="14409" spans="4:5" ht="11.25" customHeight="1">
      <c r="D14409" s="78"/>
      <c r="E14409" s="79"/>
    </row>
    <row r="14410" spans="4:5" ht="11.25" customHeight="1">
      <c r="D14410" s="78"/>
      <c r="E14410" s="79"/>
    </row>
    <row r="14411" spans="4:5" ht="11.25" customHeight="1">
      <c r="D14411" s="78"/>
      <c r="E14411" s="79"/>
    </row>
    <row r="14412" spans="4:5" ht="11.25" customHeight="1">
      <c r="D14412" s="78"/>
      <c r="E14412" s="79"/>
    </row>
    <row r="14413" spans="4:5" ht="11.25" customHeight="1">
      <c r="D14413" s="78"/>
      <c r="E14413" s="79"/>
    </row>
    <row r="14414" spans="4:5" ht="11.25" customHeight="1">
      <c r="D14414" s="78"/>
      <c r="E14414" s="79"/>
    </row>
    <row r="14415" spans="4:5" ht="11.25" customHeight="1">
      <c r="D14415" s="78"/>
      <c r="E14415" s="79"/>
    </row>
    <row r="14416" spans="4:5" ht="11.25" customHeight="1">
      <c r="D14416" s="78"/>
      <c r="E14416" s="79"/>
    </row>
    <row r="14417" spans="4:5" ht="11.25" customHeight="1">
      <c r="D14417" s="78"/>
      <c r="E14417" s="79"/>
    </row>
    <row r="14418" spans="4:5" ht="11.25" customHeight="1">
      <c r="D14418" s="78"/>
      <c r="E14418" s="79"/>
    </row>
    <row r="14419" spans="4:5" ht="11.25" customHeight="1">
      <c r="D14419" s="78"/>
      <c r="E14419" s="79"/>
    </row>
    <row r="14420" spans="4:5" ht="11.25" customHeight="1">
      <c r="D14420" s="78"/>
      <c r="E14420" s="79"/>
    </row>
    <row r="14421" spans="4:5" ht="11.25" customHeight="1">
      <c r="D14421" s="78"/>
      <c r="E14421" s="79"/>
    </row>
    <row r="14422" spans="4:5" ht="11.25" customHeight="1">
      <c r="D14422" s="78"/>
      <c r="E14422" s="79"/>
    </row>
    <row r="14423" spans="4:5" ht="11.25" customHeight="1">
      <c r="D14423" s="78"/>
      <c r="E14423" s="79"/>
    </row>
    <row r="14424" spans="4:5" ht="11.25" customHeight="1">
      <c r="D14424" s="78"/>
      <c r="E14424" s="79"/>
    </row>
    <row r="14425" spans="4:5" ht="11.25" customHeight="1">
      <c r="D14425" s="78"/>
      <c r="E14425" s="79"/>
    </row>
    <row r="14426" spans="4:5" ht="11.25" customHeight="1">
      <c r="D14426" s="78"/>
      <c r="E14426" s="79"/>
    </row>
    <row r="14427" spans="4:5" ht="11.25" customHeight="1">
      <c r="D14427" s="78"/>
      <c r="E14427" s="79"/>
    </row>
    <row r="14428" spans="4:5" ht="11.25" customHeight="1">
      <c r="D14428" s="78"/>
      <c r="E14428" s="79"/>
    </row>
    <row r="14429" spans="4:5" ht="11.25" customHeight="1">
      <c r="D14429" s="78"/>
      <c r="E14429" s="79"/>
    </row>
    <row r="14430" spans="4:5" ht="11.25" customHeight="1">
      <c r="D14430" s="78"/>
      <c r="E14430" s="79"/>
    </row>
    <row r="14431" spans="4:5" ht="11.25" customHeight="1">
      <c r="D14431" s="78"/>
      <c r="E14431" s="79"/>
    </row>
    <row r="14432" spans="4:5" ht="11.25" customHeight="1">
      <c r="D14432" s="78"/>
      <c r="E14432" s="79"/>
    </row>
    <row r="14433" spans="4:5" ht="11.25" customHeight="1">
      <c r="D14433" s="78"/>
      <c r="E14433" s="79"/>
    </row>
    <row r="14434" spans="4:5" ht="11.25" customHeight="1">
      <c r="D14434" s="78"/>
      <c r="E14434" s="79"/>
    </row>
    <row r="14435" spans="4:5" ht="11.25" customHeight="1">
      <c r="D14435" s="78"/>
      <c r="E14435" s="79"/>
    </row>
    <row r="14436" spans="4:5" ht="11.25" customHeight="1">
      <c r="D14436" s="78"/>
      <c r="E14436" s="79"/>
    </row>
    <row r="14437" spans="4:5" ht="11.25" customHeight="1">
      <c r="D14437" s="78"/>
      <c r="E14437" s="79"/>
    </row>
    <row r="14438" spans="4:5" ht="11.25" customHeight="1">
      <c r="D14438" s="78"/>
      <c r="E14438" s="79"/>
    </row>
    <row r="14439" spans="4:5" ht="11.25" customHeight="1">
      <c r="D14439" s="78"/>
      <c r="E14439" s="79"/>
    </row>
    <row r="14440" spans="4:5" ht="11.25" customHeight="1">
      <c r="D14440" s="78"/>
      <c r="E14440" s="79"/>
    </row>
    <row r="14441" spans="4:5" ht="11.25" customHeight="1">
      <c r="D14441" s="78"/>
      <c r="E14441" s="79"/>
    </row>
    <row r="14442" spans="4:5" ht="11.25" customHeight="1">
      <c r="D14442" s="78"/>
      <c r="E14442" s="79"/>
    </row>
    <row r="14443" spans="4:5" ht="11.25" customHeight="1">
      <c r="D14443" s="78"/>
      <c r="E14443" s="79"/>
    </row>
    <row r="14444" spans="4:5" ht="11.25" customHeight="1">
      <c r="D14444" s="78"/>
      <c r="E14444" s="79"/>
    </row>
    <row r="14445" spans="4:5" ht="11.25" customHeight="1">
      <c r="D14445" s="78"/>
      <c r="E14445" s="79"/>
    </row>
    <row r="14446" spans="4:5" ht="11.25" customHeight="1">
      <c r="D14446" s="78"/>
      <c r="E14446" s="79"/>
    </row>
    <row r="14447" spans="4:5" ht="11.25" customHeight="1">
      <c r="D14447" s="78"/>
      <c r="E14447" s="79"/>
    </row>
    <row r="14448" spans="4:5" ht="11.25" customHeight="1">
      <c r="D14448" s="78"/>
      <c r="E14448" s="79"/>
    </row>
    <row r="14449" spans="4:5" ht="11.25" customHeight="1">
      <c r="D14449" s="78"/>
      <c r="E14449" s="79"/>
    </row>
    <row r="14450" spans="4:5" ht="11.25" customHeight="1">
      <c r="D14450" s="78"/>
      <c r="E14450" s="79"/>
    </row>
    <row r="14451" spans="4:5" ht="11.25" customHeight="1">
      <c r="D14451" s="78"/>
      <c r="E14451" s="79"/>
    </row>
    <row r="14452" spans="4:5" ht="11.25" customHeight="1">
      <c r="D14452" s="78"/>
      <c r="E14452" s="79"/>
    </row>
    <row r="14453" spans="4:5" ht="11.25" customHeight="1">
      <c r="D14453" s="78"/>
      <c r="E14453" s="79"/>
    </row>
    <row r="14454" spans="4:5" ht="11.25" customHeight="1">
      <c r="D14454" s="78"/>
      <c r="E14454" s="79"/>
    </row>
    <row r="14455" spans="4:5" ht="11.25" customHeight="1">
      <c r="D14455" s="78"/>
      <c r="E14455" s="79"/>
    </row>
    <row r="14456" spans="4:5" ht="11.25" customHeight="1">
      <c r="D14456" s="78"/>
      <c r="E14456" s="79"/>
    </row>
    <row r="14457" spans="4:5" ht="11.25" customHeight="1">
      <c r="D14457" s="78"/>
      <c r="E14457" s="79"/>
    </row>
    <row r="14458" spans="4:5" ht="11.25" customHeight="1">
      <c r="D14458" s="78"/>
      <c r="E14458" s="79"/>
    </row>
    <row r="14459" spans="4:5" ht="11.25" customHeight="1">
      <c r="D14459" s="78"/>
      <c r="E14459" s="79"/>
    </row>
    <row r="14460" spans="4:5" ht="11.25" customHeight="1">
      <c r="D14460" s="78"/>
      <c r="E14460" s="79"/>
    </row>
    <row r="14461" spans="4:5" ht="11.25" customHeight="1">
      <c r="D14461" s="78"/>
      <c r="E14461" s="79"/>
    </row>
    <row r="14462" spans="4:5" ht="11.25" customHeight="1">
      <c r="D14462" s="78"/>
      <c r="E14462" s="79"/>
    </row>
    <row r="14463" spans="4:5" ht="11.25" customHeight="1">
      <c r="D14463" s="78"/>
      <c r="E14463" s="79"/>
    </row>
    <row r="14464" spans="4:5" ht="11.25" customHeight="1">
      <c r="D14464" s="78"/>
      <c r="E14464" s="79"/>
    </row>
    <row r="14465" spans="4:5" ht="11.25" customHeight="1">
      <c r="D14465" s="78"/>
      <c r="E14465" s="79"/>
    </row>
    <row r="14466" spans="4:5" ht="11.25" customHeight="1">
      <c r="D14466" s="78"/>
      <c r="E14466" s="79"/>
    </row>
    <row r="14467" spans="4:5" ht="11.25" customHeight="1">
      <c r="D14467" s="78"/>
      <c r="E14467" s="79"/>
    </row>
    <row r="14468" spans="4:5" ht="11.25" customHeight="1">
      <c r="D14468" s="78"/>
      <c r="E14468" s="79"/>
    </row>
    <row r="14469" spans="4:5" ht="11.25" customHeight="1">
      <c r="D14469" s="78"/>
      <c r="E14469" s="79"/>
    </row>
    <row r="14470" spans="4:5" ht="11.25" customHeight="1">
      <c r="D14470" s="78"/>
      <c r="E14470" s="79"/>
    </row>
    <row r="14471" spans="4:5" ht="11.25" customHeight="1">
      <c r="D14471" s="78"/>
      <c r="E14471" s="79"/>
    </row>
    <row r="14472" spans="4:5" ht="11.25" customHeight="1">
      <c r="D14472" s="78"/>
      <c r="E14472" s="79"/>
    </row>
    <row r="14473" spans="4:5" ht="11.25" customHeight="1">
      <c r="D14473" s="78"/>
      <c r="E14473" s="79"/>
    </row>
    <row r="14474" spans="4:5" ht="11.25" customHeight="1">
      <c r="D14474" s="78"/>
      <c r="E14474" s="79"/>
    </row>
    <row r="14475" spans="4:5" ht="11.25" customHeight="1">
      <c r="D14475" s="78"/>
      <c r="E14475" s="79"/>
    </row>
    <row r="14476" spans="4:5" ht="11.25" customHeight="1">
      <c r="D14476" s="78"/>
      <c r="E14476" s="79"/>
    </row>
    <row r="14477" spans="4:5" ht="11.25" customHeight="1">
      <c r="D14477" s="78"/>
      <c r="E14477" s="79"/>
    </row>
    <row r="14478" spans="4:5" ht="11.25" customHeight="1">
      <c r="D14478" s="78"/>
      <c r="E14478" s="79"/>
    </row>
    <row r="14479" spans="4:5" ht="11.25" customHeight="1">
      <c r="D14479" s="78"/>
      <c r="E14479" s="79"/>
    </row>
    <row r="14480" spans="4:5" ht="11.25" customHeight="1">
      <c r="D14480" s="78"/>
      <c r="E14480" s="79"/>
    </row>
    <row r="14481" spans="4:5" ht="11.25" customHeight="1">
      <c r="D14481" s="78"/>
      <c r="E14481" s="79"/>
    </row>
    <row r="14482" spans="4:5" ht="11.25" customHeight="1">
      <c r="D14482" s="78"/>
      <c r="E14482" s="79"/>
    </row>
    <row r="14483" spans="4:5" ht="11.25" customHeight="1">
      <c r="D14483" s="78"/>
      <c r="E14483" s="79"/>
    </row>
    <row r="14484" spans="4:5" ht="11.25" customHeight="1">
      <c r="D14484" s="78"/>
      <c r="E14484" s="79"/>
    </row>
    <row r="14485" spans="4:5" ht="11.25" customHeight="1">
      <c r="D14485" s="78"/>
      <c r="E14485" s="79"/>
    </row>
    <row r="14486" spans="4:5" ht="11.25" customHeight="1">
      <c r="D14486" s="78"/>
      <c r="E14486" s="79"/>
    </row>
    <row r="14487" spans="4:5" ht="11.25" customHeight="1">
      <c r="D14487" s="78"/>
      <c r="E14487" s="79"/>
    </row>
    <row r="14488" spans="4:5" ht="11.25" customHeight="1">
      <c r="D14488" s="78"/>
      <c r="E14488" s="79"/>
    </row>
    <row r="14489" spans="4:5" ht="11.25" customHeight="1">
      <c r="D14489" s="78"/>
      <c r="E14489" s="79"/>
    </row>
    <row r="14490" spans="4:5" ht="11.25" customHeight="1">
      <c r="D14490" s="78"/>
      <c r="E14490" s="79"/>
    </row>
    <row r="14491" spans="4:5" ht="11.25" customHeight="1">
      <c r="D14491" s="78"/>
      <c r="E14491" s="79"/>
    </row>
    <row r="14492" spans="4:5" ht="11.25" customHeight="1">
      <c r="D14492" s="78"/>
      <c r="E14492" s="79"/>
    </row>
    <row r="14493" spans="4:5" ht="11.25" customHeight="1">
      <c r="D14493" s="78"/>
      <c r="E14493" s="79"/>
    </row>
    <row r="14494" spans="4:5" ht="11.25" customHeight="1">
      <c r="D14494" s="78"/>
      <c r="E14494" s="79"/>
    </row>
    <row r="14495" spans="4:5" ht="11.25" customHeight="1">
      <c r="D14495" s="78"/>
      <c r="E14495" s="79"/>
    </row>
    <row r="14496" spans="4:5" ht="11.25" customHeight="1">
      <c r="D14496" s="78"/>
      <c r="E14496" s="79"/>
    </row>
    <row r="14497" spans="4:5" ht="11.25" customHeight="1">
      <c r="D14497" s="78"/>
      <c r="E14497" s="79"/>
    </row>
    <row r="14498" spans="4:5" ht="11.25" customHeight="1">
      <c r="D14498" s="78"/>
      <c r="E14498" s="79"/>
    </row>
    <row r="14499" spans="4:5" ht="11.25" customHeight="1">
      <c r="D14499" s="78"/>
      <c r="E14499" s="79"/>
    </row>
    <row r="14500" spans="4:5" ht="11.25" customHeight="1">
      <c r="D14500" s="78"/>
      <c r="E14500" s="79"/>
    </row>
    <row r="14501" spans="4:5" ht="11.25" customHeight="1">
      <c r="D14501" s="78"/>
      <c r="E14501" s="79"/>
    </row>
    <row r="14502" spans="4:5" ht="11.25" customHeight="1">
      <c r="D14502" s="78"/>
      <c r="E14502" s="79"/>
    </row>
    <row r="14503" spans="4:5" ht="11.25" customHeight="1">
      <c r="D14503" s="78"/>
      <c r="E14503" s="79"/>
    </row>
    <row r="14504" spans="4:5" ht="11.25" customHeight="1">
      <c r="D14504" s="78"/>
      <c r="E14504" s="79"/>
    </row>
    <row r="14505" spans="4:5" ht="11.25" customHeight="1">
      <c r="D14505" s="78"/>
      <c r="E14505" s="79"/>
    </row>
    <row r="14506" spans="4:5" ht="11.25" customHeight="1">
      <c r="D14506" s="78"/>
      <c r="E14506" s="79"/>
    </row>
    <row r="14507" spans="4:5" ht="11.25" customHeight="1">
      <c r="D14507" s="78"/>
      <c r="E14507" s="79"/>
    </row>
    <row r="14508" spans="4:5" ht="11.25" customHeight="1">
      <c r="D14508" s="78"/>
      <c r="E14508" s="79"/>
    </row>
    <row r="14509" spans="4:5" ht="11.25" customHeight="1">
      <c r="D14509" s="78"/>
      <c r="E14509" s="79"/>
    </row>
    <row r="14510" spans="4:5" ht="11.25" customHeight="1">
      <c r="D14510" s="78"/>
      <c r="E14510" s="79"/>
    </row>
    <row r="14511" spans="4:5" ht="11.25" customHeight="1">
      <c r="D14511" s="78"/>
      <c r="E14511" s="79"/>
    </row>
    <row r="14512" spans="4:5" ht="11.25" customHeight="1">
      <c r="D14512" s="78"/>
      <c r="E14512" s="79"/>
    </row>
    <row r="14513" spans="4:5" ht="11.25" customHeight="1">
      <c r="D14513" s="78"/>
      <c r="E14513" s="79"/>
    </row>
    <row r="14514" spans="4:5" ht="11.25" customHeight="1">
      <c r="D14514" s="78"/>
      <c r="E14514" s="79"/>
    </row>
    <row r="14515" spans="4:5" ht="11.25" customHeight="1">
      <c r="D14515" s="78"/>
      <c r="E14515" s="79"/>
    </row>
    <row r="14516" spans="4:5" ht="11.25" customHeight="1">
      <c r="D14516" s="78"/>
      <c r="E14516" s="79"/>
    </row>
    <row r="14517" spans="4:5" ht="11.25" customHeight="1">
      <c r="D14517" s="78"/>
      <c r="E14517" s="79"/>
    </row>
    <row r="14518" spans="4:5" ht="11.25" customHeight="1">
      <c r="D14518" s="78"/>
      <c r="E14518" s="79"/>
    </row>
    <row r="14519" spans="4:5" ht="11.25" customHeight="1">
      <c r="D14519" s="78"/>
      <c r="E14519" s="79"/>
    </row>
    <row r="14520" spans="4:5" ht="11.25" customHeight="1">
      <c r="D14520" s="78"/>
      <c r="E14520" s="79"/>
    </row>
    <row r="14521" spans="4:5" ht="11.25" customHeight="1">
      <c r="D14521" s="78"/>
      <c r="E14521" s="79"/>
    </row>
    <row r="14522" spans="4:5" ht="11.25" customHeight="1">
      <c r="D14522" s="78"/>
      <c r="E14522" s="79"/>
    </row>
    <row r="14523" spans="4:5" ht="11.25" customHeight="1">
      <c r="D14523" s="78"/>
      <c r="E14523" s="79"/>
    </row>
    <row r="14524" spans="4:5" ht="11.25" customHeight="1">
      <c r="D14524" s="78"/>
      <c r="E14524" s="79"/>
    </row>
    <row r="14525" spans="4:5" ht="11.25" customHeight="1">
      <c r="D14525" s="78"/>
      <c r="E14525" s="79"/>
    </row>
    <row r="14526" spans="4:5" ht="11.25" customHeight="1">
      <c r="D14526" s="78"/>
      <c r="E14526" s="79"/>
    </row>
    <row r="14527" spans="4:5" ht="11.25" customHeight="1">
      <c r="D14527" s="78"/>
      <c r="E14527" s="79"/>
    </row>
    <row r="14528" spans="4:5" ht="11.25" customHeight="1">
      <c r="D14528" s="78"/>
      <c r="E14528" s="79"/>
    </row>
    <row r="14529" spans="4:5" ht="11.25" customHeight="1">
      <c r="D14529" s="78"/>
      <c r="E14529" s="79"/>
    </row>
    <row r="14530" spans="4:5" ht="11.25" customHeight="1">
      <c r="D14530" s="78"/>
      <c r="E14530" s="79"/>
    </row>
    <row r="14531" spans="4:5" ht="11.25" customHeight="1">
      <c r="D14531" s="78"/>
      <c r="E14531" s="79"/>
    </row>
    <row r="14532" spans="4:5" ht="11.25" customHeight="1">
      <c r="D14532" s="78"/>
      <c r="E14532" s="79"/>
    </row>
    <row r="14533" spans="4:5" ht="11.25" customHeight="1">
      <c r="D14533" s="78"/>
      <c r="E14533" s="79"/>
    </row>
    <row r="14534" spans="4:5" ht="11.25" customHeight="1">
      <c r="D14534" s="78"/>
      <c r="E14534" s="79"/>
    </row>
    <row r="14535" spans="4:5" ht="11.25" customHeight="1">
      <c r="D14535" s="78"/>
      <c r="E14535" s="79"/>
    </row>
    <row r="14536" spans="4:5" ht="11.25" customHeight="1">
      <c r="D14536" s="78"/>
      <c r="E14536" s="79"/>
    </row>
    <row r="14537" spans="4:5" ht="11.25" customHeight="1">
      <c r="D14537" s="78"/>
      <c r="E14537" s="79"/>
    </row>
    <row r="14538" spans="4:5" ht="11.25" customHeight="1">
      <c r="D14538" s="78"/>
      <c r="E14538" s="79"/>
    </row>
    <row r="14539" spans="4:5" ht="11.25" customHeight="1">
      <c r="D14539" s="78"/>
      <c r="E14539" s="79"/>
    </row>
    <row r="14540" spans="4:5" ht="11.25" customHeight="1">
      <c r="D14540" s="78"/>
      <c r="E14540" s="79"/>
    </row>
    <row r="14541" spans="4:5" ht="11.25" customHeight="1">
      <c r="D14541" s="78"/>
      <c r="E14541" s="79"/>
    </row>
    <row r="14542" spans="4:5" ht="11.25" customHeight="1">
      <c r="D14542" s="78"/>
      <c r="E14542" s="79"/>
    </row>
    <row r="14543" spans="4:5" ht="11.25" customHeight="1">
      <c r="D14543" s="78"/>
      <c r="E14543" s="79"/>
    </row>
    <row r="14544" spans="4:5" ht="11.25" customHeight="1">
      <c r="D14544" s="78"/>
      <c r="E14544" s="79"/>
    </row>
    <row r="14545" spans="4:5" ht="11.25" customHeight="1">
      <c r="D14545" s="78"/>
      <c r="E14545" s="79"/>
    </row>
    <row r="14546" spans="4:5" ht="11.25" customHeight="1">
      <c r="D14546" s="78"/>
      <c r="E14546" s="79"/>
    </row>
    <row r="14547" spans="4:5" ht="11.25" customHeight="1">
      <c r="D14547" s="78"/>
      <c r="E14547" s="79"/>
    </row>
    <row r="14548" spans="4:5" ht="11.25" customHeight="1">
      <c r="D14548" s="78"/>
      <c r="E14548" s="79"/>
    </row>
    <row r="14549" spans="4:5" ht="11.25" customHeight="1">
      <c r="D14549" s="78"/>
      <c r="E14549" s="79"/>
    </row>
    <row r="14550" spans="4:5" ht="11.25" customHeight="1">
      <c r="D14550" s="78"/>
      <c r="E14550" s="79"/>
    </row>
    <row r="14551" spans="4:5" ht="11.25" customHeight="1">
      <c r="D14551" s="78"/>
      <c r="E14551" s="79"/>
    </row>
    <row r="14552" spans="4:5" ht="11.25" customHeight="1">
      <c r="D14552" s="78"/>
      <c r="E14552" s="79"/>
    </row>
    <row r="14553" spans="4:5" ht="11.25" customHeight="1">
      <c r="D14553" s="78"/>
      <c r="E14553" s="79"/>
    </row>
    <row r="14554" spans="4:5" ht="11.25" customHeight="1">
      <c r="D14554" s="78"/>
      <c r="E14554" s="79"/>
    </row>
    <row r="14555" spans="4:5" ht="11.25" customHeight="1">
      <c r="D14555" s="78"/>
      <c r="E14555" s="79"/>
    </row>
    <row r="14556" spans="4:5" ht="11.25" customHeight="1">
      <c r="D14556" s="78"/>
      <c r="E14556" s="79"/>
    </row>
    <row r="14557" spans="4:5" ht="11.25" customHeight="1">
      <c r="D14557" s="78"/>
      <c r="E14557" s="79"/>
    </row>
    <row r="14558" spans="4:5" ht="11.25" customHeight="1">
      <c r="D14558" s="78"/>
      <c r="E14558" s="79"/>
    </row>
    <row r="14559" spans="4:5" ht="11.25" customHeight="1">
      <c r="D14559" s="78"/>
      <c r="E14559" s="79"/>
    </row>
    <row r="14560" spans="4:5" ht="11.25" customHeight="1">
      <c r="D14560" s="78"/>
      <c r="E14560" s="79"/>
    </row>
    <row r="14561" spans="4:5" ht="11.25" customHeight="1">
      <c r="D14561" s="78"/>
      <c r="E14561" s="79"/>
    </row>
    <row r="14562" spans="4:5" ht="11.25" customHeight="1">
      <c r="D14562" s="78"/>
      <c r="E14562" s="79"/>
    </row>
    <row r="14563" spans="4:5" ht="11.25" customHeight="1">
      <c r="D14563" s="78"/>
      <c r="E14563" s="79"/>
    </row>
    <row r="14564" spans="4:5" ht="11.25" customHeight="1">
      <c r="D14564" s="78"/>
      <c r="E14564" s="79"/>
    </row>
    <row r="14565" spans="4:5" ht="11.25" customHeight="1">
      <c r="D14565" s="78"/>
      <c r="E14565" s="79"/>
    </row>
    <row r="14566" spans="4:5" ht="11.25" customHeight="1">
      <c r="D14566" s="78"/>
      <c r="E14566" s="79"/>
    </row>
    <row r="14567" spans="4:5" ht="11.25" customHeight="1">
      <c r="D14567" s="78"/>
      <c r="E14567" s="79"/>
    </row>
    <row r="14568" spans="4:5" ht="11.25" customHeight="1">
      <c r="D14568" s="78"/>
      <c r="E14568" s="79"/>
    </row>
    <row r="14569" spans="4:5" ht="11.25" customHeight="1">
      <c r="D14569" s="78"/>
      <c r="E14569" s="79"/>
    </row>
    <row r="14570" spans="4:5" ht="11.25" customHeight="1">
      <c r="D14570" s="78"/>
      <c r="E14570" s="79"/>
    </row>
    <row r="14571" spans="4:5" ht="11.25" customHeight="1">
      <c r="D14571" s="78"/>
      <c r="E14571" s="79"/>
    </row>
    <row r="14572" spans="4:5" ht="11.25" customHeight="1">
      <c r="D14572" s="78"/>
      <c r="E14572" s="79"/>
    </row>
    <row r="14573" spans="4:5" ht="11.25" customHeight="1">
      <c r="D14573" s="78"/>
      <c r="E14573" s="79"/>
    </row>
    <row r="14574" spans="4:5" ht="11.25" customHeight="1">
      <c r="D14574" s="78"/>
      <c r="E14574" s="79"/>
    </row>
    <row r="14575" spans="4:5" ht="11.25" customHeight="1">
      <c r="D14575" s="78"/>
      <c r="E14575" s="79"/>
    </row>
    <row r="14576" spans="4:5" ht="11.25" customHeight="1">
      <c r="D14576" s="78"/>
      <c r="E14576" s="79"/>
    </row>
    <row r="14577" spans="4:5" ht="11.25" customHeight="1">
      <c r="D14577" s="78"/>
      <c r="E14577" s="79"/>
    </row>
    <row r="14578" spans="4:5" ht="11.25" customHeight="1">
      <c r="D14578" s="78"/>
      <c r="E14578" s="79"/>
    </row>
    <row r="14579" spans="4:5" ht="11.25" customHeight="1">
      <c r="D14579" s="78"/>
      <c r="E14579" s="79"/>
    </row>
    <row r="14580" spans="4:5" ht="11.25" customHeight="1">
      <c r="D14580" s="78"/>
      <c r="E14580" s="79"/>
    </row>
    <row r="14581" spans="4:5" ht="11.25" customHeight="1">
      <c r="D14581" s="78"/>
      <c r="E14581" s="79"/>
    </row>
    <row r="14582" spans="4:5" ht="11.25" customHeight="1">
      <c r="D14582" s="78"/>
      <c r="E14582" s="79"/>
    </row>
    <row r="14583" spans="4:5" ht="11.25" customHeight="1">
      <c r="D14583" s="78"/>
      <c r="E14583" s="79"/>
    </row>
    <row r="14584" spans="4:5" ht="11.25" customHeight="1">
      <c r="D14584" s="78"/>
      <c r="E14584" s="79"/>
    </row>
    <row r="14585" spans="4:5" ht="11.25" customHeight="1">
      <c r="D14585" s="78"/>
      <c r="E14585" s="79"/>
    </row>
    <row r="14586" spans="4:5" ht="11.25" customHeight="1">
      <c r="D14586" s="78"/>
      <c r="E14586" s="79"/>
    </row>
    <row r="14587" spans="4:5" ht="11.25" customHeight="1">
      <c r="D14587" s="78"/>
      <c r="E14587" s="79"/>
    </row>
    <row r="14588" spans="4:5" ht="11.25" customHeight="1">
      <c r="D14588" s="78"/>
      <c r="E14588" s="79"/>
    </row>
    <row r="14589" spans="4:5" ht="11.25" customHeight="1">
      <c r="D14589" s="78"/>
      <c r="E14589" s="79"/>
    </row>
    <row r="14590" spans="4:5" ht="11.25" customHeight="1">
      <c r="D14590" s="78"/>
      <c r="E14590" s="79"/>
    </row>
    <row r="14591" spans="4:5" ht="11.25" customHeight="1">
      <c r="D14591" s="78"/>
      <c r="E14591" s="79"/>
    </row>
    <row r="14592" spans="4:5" ht="11.25" customHeight="1">
      <c r="D14592" s="78"/>
      <c r="E14592" s="79"/>
    </row>
    <row r="14593" spans="4:5" ht="11.25" customHeight="1">
      <c r="D14593" s="78"/>
      <c r="E14593" s="79"/>
    </row>
    <row r="14594" spans="4:5" ht="11.25" customHeight="1">
      <c r="D14594" s="78"/>
      <c r="E14594" s="79"/>
    </row>
    <row r="14595" spans="4:5" ht="11.25" customHeight="1">
      <c r="D14595" s="78"/>
      <c r="E14595" s="79"/>
    </row>
    <row r="14596" spans="4:5" ht="11.25" customHeight="1">
      <c r="D14596" s="78"/>
      <c r="E14596" s="79"/>
    </row>
    <row r="14597" spans="4:5" ht="11.25" customHeight="1">
      <c r="D14597" s="78"/>
      <c r="E14597" s="79"/>
    </row>
    <row r="14598" spans="4:5" ht="11.25" customHeight="1">
      <c r="D14598" s="78"/>
      <c r="E14598" s="79"/>
    </row>
    <row r="14599" spans="4:5" ht="11.25" customHeight="1">
      <c r="D14599" s="78"/>
      <c r="E14599" s="79"/>
    </row>
    <row r="14600" spans="4:5" ht="11.25" customHeight="1">
      <c r="D14600" s="78"/>
      <c r="E14600" s="79"/>
    </row>
    <row r="14601" spans="4:5" ht="11.25" customHeight="1">
      <c r="D14601" s="78"/>
      <c r="E14601" s="79"/>
    </row>
    <row r="14602" spans="4:5" ht="11.25" customHeight="1">
      <c r="D14602" s="78"/>
      <c r="E14602" s="79"/>
    </row>
    <row r="14603" spans="4:5" ht="11.25" customHeight="1">
      <c r="D14603" s="78"/>
      <c r="E14603" s="79"/>
    </row>
    <row r="14604" spans="4:5" ht="11.25" customHeight="1">
      <c r="D14604" s="78"/>
      <c r="E14604" s="79"/>
    </row>
    <row r="14605" spans="4:5" ht="11.25" customHeight="1">
      <c r="D14605" s="78"/>
      <c r="E14605" s="79"/>
    </row>
    <row r="14606" spans="4:5" ht="11.25" customHeight="1">
      <c r="D14606" s="78"/>
      <c r="E14606" s="79"/>
    </row>
    <row r="14607" spans="4:5" ht="11.25" customHeight="1">
      <c r="D14607" s="78"/>
      <c r="E14607" s="79"/>
    </row>
    <row r="14608" spans="4:5" ht="11.25" customHeight="1">
      <c r="D14608" s="78"/>
      <c r="E14608" s="79"/>
    </row>
    <row r="14609" spans="4:5" ht="11.25" customHeight="1">
      <c r="D14609" s="78"/>
      <c r="E14609" s="79"/>
    </row>
    <row r="14610" spans="4:5" ht="11.25" customHeight="1">
      <c r="D14610" s="78"/>
      <c r="E14610" s="79"/>
    </row>
    <row r="14611" spans="4:5" ht="11.25" customHeight="1">
      <c r="D14611" s="78"/>
      <c r="E14611" s="79"/>
    </row>
    <row r="14612" spans="4:5" ht="11.25" customHeight="1">
      <c r="D14612" s="78"/>
      <c r="E14612" s="79"/>
    </row>
    <row r="14613" spans="4:5" ht="11.25" customHeight="1">
      <c r="D14613" s="78"/>
      <c r="E14613" s="79"/>
    </row>
    <row r="14614" spans="4:5" ht="11.25" customHeight="1">
      <c r="D14614" s="78"/>
      <c r="E14614" s="79"/>
    </row>
    <row r="14615" spans="4:5" ht="11.25" customHeight="1">
      <c r="D14615" s="78"/>
      <c r="E14615" s="79"/>
    </row>
    <row r="14616" spans="4:5" ht="11.25" customHeight="1">
      <c r="D14616" s="78"/>
      <c r="E14616" s="79"/>
    </row>
    <row r="14617" spans="4:5" ht="11.25" customHeight="1">
      <c r="D14617" s="78"/>
      <c r="E14617" s="79"/>
    </row>
    <row r="14618" spans="4:5" ht="11.25" customHeight="1">
      <c r="D14618" s="78"/>
      <c r="E14618" s="79"/>
    </row>
    <row r="14619" spans="4:5" ht="11.25" customHeight="1">
      <c r="D14619" s="78"/>
      <c r="E14619" s="79"/>
    </row>
    <row r="14620" spans="4:5" ht="11.25" customHeight="1">
      <c r="D14620" s="78"/>
      <c r="E14620" s="79"/>
    </row>
    <row r="14621" spans="4:5" ht="11.25" customHeight="1">
      <c r="D14621" s="78"/>
      <c r="E14621" s="79"/>
    </row>
    <row r="14622" spans="4:5" ht="11.25" customHeight="1">
      <c r="D14622" s="78"/>
      <c r="E14622" s="79"/>
    </row>
    <row r="14623" spans="4:5" ht="11.25" customHeight="1">
      <c r="D14623" s="78"/>
      <c r="E14623" s="79"/>
    </row>
    <row r="14624" spans="4:5" ht="11.25" customHeight="1">
      <c r="D14624" s="78"/>
      <c r="E14624" s="79"/>
    </row>
    <row r="14625" spans="4:5" ht="11.25" customHeight="1">
      <c r="D14625" s="78"/>
      <c r="E14625" s="79"/>
    </row>
    <row r="14626" spans="4:5" ht="11.25" customHeight="1">
      <c r="D14626" s="78"/>
      <c r="E14626" s="79"/>
    </row>
    <row r="14627" spans="4:5" ht="11.25" customHeight="1">
      <c r="D14627" s="78"/>
      <c r="E14627" s="79"/>
    </row>
    <row r="14628" spans="4:5" ht="11.25" customHeight="1">
      <c r="D14628" s="78"/>
      <c r="E14628" s="79"/>
    </row>
    <row r="14629" spans="4:5" ht="11.25" customHeight="1">
      <c r="D14629" s="78"/>
      <c r="E14629" s="79"/>
    </row>
    <row r="14630" spans="4:5" ht="11.25" customHeight="1">
      <c r="D14630" s="78"/>
      <c r="E14630" s="79"/>
    </row>
    <row r="14631" spans="4:5" ht="11.25" customHeight="1">
      <c r="D14631" s="78"/>
      <c r="E14631" s="79"/>
    </row>
    <row r="14632" spans="4:5" ht="11.25" customHeight="1">
      <c r="D14632" s="78"/>
      <c r="E14632" s="79"/>
    </row>
    <row r="14633" spans="4:5" ht="11.25" customHeight="1">
      <c r="D14633" s="78"/>
      <c r="E14633" s="79"/>
    </row>
    <row r="14634" spans="4:5" ht="11.25" customHeight="1">
      <c r="D14634" s="78"/>
      <c r="E14634" s="79"/>
    </row>
    <row r="14635" spans="4:5" ht="11.25" customHeight="1">
      <c r="D14635" s="78"/>
      <c r="E14635" s="79"/>
    </row>
    <row r="14636" spans="4:5" ht="11.25" customHeight="1">
      <c r="D14636" s="78"/>
      <c r="E14636" s="79"/>
    </row>
    <row r="14637" spans="4:5" ht="11.25" customHeight="1">
      <c r="D14637" s="78"/>
      <c r="E14637" s="79"/>
    </row>
    <row r="14638" spans="4:5" ht="11.25" customHeight="1">
      <c r="D14638" s="78"/>
      <c r="E14638" s="79"/>
    </row>
    <row r="14639" spans="4:5" ht="11.25" customHeight="1">
      <c r="D14639" s="78"/>
      <c r="E14639" s="79"/>
    </row>
    <row r="14640" spans="4:5" ht="11.25" customHeight="1">
      <c r="D14640" s="78"/>
      <c r="E14640" s="79"/>
    </row>
    <row r="14641" spans="4:5" ht="11.25" customHeight="1">
      <c r="D14641" s="78"/>
      <c r="E14641" s="79"/>
    </row>
    <row r="14642" spans="4:5" ht="11.25" customHeight="1">
      <c r="D14642" s="78"/>
      <c r="E14642" s="79"/>
    </row>
    <row r="14643" spans="4:5" ht="11.25" customHeight="1">
      <c r="D14643" s="78"/>
      <c r="E14643" s="79"/>
    </row>
    <row r="14644" spans="4:5" ht="11.25" customHeight="1">
      <c r="D14644" s="78"/>
      <c r="E14644" s="79"/>
    </row>
    <row r="14645" spans="4:5" ht="11.25" customHeight="1">
      <c r="D14645" s="78"/>
      <c r="E14645" s="79"/>
    </row>
    <row r="14646" spans="4:5" ht="11.25" customHeight="1">
      <c r="D14646" s="78"/>
      <c r="E14646" s="79"/>
    </row>
    <row r="14647" spans="4:5" ht="11.25" customHeight="1">
      <c r="D14647" s="78"/>
      <c r="E14647" s="79"/>
    </row>
    <row r="14648" spans="4:5" ht="11.25" customHeight="1">
      <c r="D14648" s="78"/>
      <c r="E14648" s="79"/>
    </row>
    <row r="14649" spans="4:5" ht="11.25" customHeight="1">
      <c r="D14649" s="78"/>
      <c r="E14649" s="79"/>
    </row>
    <row r="14650" spans="4:5" ht="11.25" customHeight="1">
      <c r="D14650" s="78"/>
      <c r="E14650" s="79"/>
    </row>
    <row r="14651" spans="4:5" ht="11.25" customHeight="1">
      <c r="D14651" s="78"/>
      <c r="E14651" s="79"/>
    </row>
    <row r="14652" spans="4:5" ht="11.25" customHeight="1">
      <c r="D14652" s="78"/>
      <c r="E14652" s="79"/>
    </row>
    <row r="14653" spans="4:5" ht="11.25" customHeight="1">
      <c r="D14653" s="78"/>
      <c r="E14653" s="79"/>
    </row>
    <row r="14654" spans="4:5" ht="11.25" customHeight="1">
      <c r="D14654" s="78"/>
      <c r="E14654" s="79"/>
    </row>
    <row r="14655" spans="4:5" ht="11.25" customHeight="1">
      <c r="D14655" s="78"/>
      <c r="E14655" s="79"/>
    </row>
    <row r="14656" spans="4:5" ht="11.25" customHeight="1">
      <c r="D14656" s="78"/>
      <c r="E14656" s="79"/>
    </row>
    <row r="14657" spans="4:5" ht="11.25" customHeight="1">
      <c r="D14657" s="78"/>
      <c r="E14657" s="79"/>
    </row>
    <row r="14658" spans="4:5" ht="11.25" customHeight="1">
      <c r="D14658" s="78"/>
      <c r="E14658" s="79"/>
    </row>
    <row r="14659" spans="4:5" ht="11.25" customHeight="1">
      <c r="D14659" s="78"/>
      <c r="E14659" s="79"/>
    </row>
    <row r="14660" spans="4:5" ht="11.25" customHeight="1">
      <c r="D14660" s="78"/>
      <c r="E14660" s="79"/>
    </row>
    <row r="14661" spans="4:5" ht="11.25" customHeight="1">
      <c r="D14661" s="78"/>
      <c r="E14661" s="79"/>
    </row>
    <row r="14662" spans="4:5" ht="11.25" customHeight="1">
      <c r="D14662" s="78"/>
      <c r="E14662" s="79"/>
    </row>
    <row r="14663" spans="4:5" ht="11.25" customHeight="1">
      <c r="D14663" s="78"/>
      <c r="E14663" s="79"/>
    </row>
    <row r="14664" spans="4:5" ht="11.25" customHeight="1">
      <c r="D14664" s="78"/>
      <c r="E14664" s="79"/>
    </row>
    <row r="14665" spans="4:5" ht="11.25" customHeight="1">
      <c r="D14665" s="78"/>
      <c r="E14665" s="79"/>
    </row>
    <row r="14666" spans="4:5" ht="11.25" customHeight="1">
      <c r="D14666" s="78"/>
      <c r="E14666" s="79"/>
    </row>
    <row r="14667" spans="4:5" ht="11.25" customHeight="1">
      <c r="D14667" s="78"/>
      <c r="E14667" s="79"/>
    </row>
    <row r="14668" spans="4:5" ht="11.25" customHeight="1">
      <c r="D14668" s="78"/>
      <c r="E14668" s="79"/>
    </row>
    <row r="14669" spans="4:5" ht="11.25" customHeight="1">
      <c r="D14669" s="78"/>
      <c r="E14669" s="79"/>
    </row>
    <row r="14670" spans="4:5" ht="11.25" customHeight="1">
      <c r="D14670" s="78"/>
      <c r="E14670" s="79"/>
    </row>
    <row r="14671" spans="4:5" ht="11.25" customHeight="1">
      <c r="D14671" s="78"/>
      <c r="E14671" s="79"/>
    </row>
    <row r="14672" spans="4:5" ht="11.25" customHeight="1">
      <c r="D14672" s="78"/>
      <c r="E14672" s="79"/>
    </row>
    <row r="14673" spans="4:5" ht="11.25" customHeight="1">
      <c r="D14673" s="78"/>
      <c r="E14673" s="79"/>
    </row>
    <row r="14674" spans="4:5" ht="11.25" customHeight="1">
      <c r="D14674" s="78"/>
      <c r="E14674" s="79"/>
    </row>
    <row r="14675" spans="4:5" ht="11.25" customHeight="1">
      <c r="D14675" s="78"/>
      <c r="E14675" s="79"/>
    </row>
    <row r="14676" spans="4:5" ht="11.25" customHeight="1">
      <c r="D14676" s="78"/>
      <c r="E14676" s="79"/>
    </row>
    <row r="14677" spans="4:5" ht="11.25" customHeight="1">
      <c r="D14677" s="78"/>
      <c r="E14677" s="79"/>
    </row>
    <row r="14678" spans="4:5" ht="11.25" customHeight="1">
      <c r="D14678" s="78"/>
      <c r="E14678" s="79"/>
    </row>
    <row r="14679" spans="4:5" ht="11.25" customHeight="1">
      <c r="D14679" s="78"/>
      <c r="E14679" s="79"/>
    </row>
    <row r="14680" spans="4:5" ht="11.25" customHeight="1">
      <c r="D14680" s="78"/>
      <c r="E14680" s="79"/>
    </row>
    <row r="14681" spans="4:5" ht="11.25" customHeight="1">
      <c r="D14681" s="78"/>
      <c r="E14681" s="79"/>
    </row>
    <row r="14682" spans="4:5" ht="11.25" customHeight="1">
      <c r="D14682" s="78"/>
      <c r="E14682" s="79"/>
    </row>
    <row r="14683" spans="4:5" ht="11.25" customHeight="1">
      <c r="D14683" s="78"/>
      <c r="E14683" s="79"/>
    </row>
    <row r="14684" spans="4:5" ht="11.25" customHeight="1">
      <c r="D14684" s="78"/>
      <c r="E14684" s="79"/>
    </row>
    <row r="14685" spans="4:5" ht="11.25" customHeight="1">
      <c r="D14685" s="78"/>
      <c r="E14685" s="79"/>
    </row>
    <row r="14686" spans="4:5" ht="11.25" customHeight="1">
      <c r="D14686" s="78"/>
      <c r="E14686" s="79"/>
    </row>
    <row r="14687" spans="4:5" ht="11.25" customHeight="1">
      <c r="D14687" s="78"/>
      <c r="E14687" s="79"/>
    </row>
    <row r="14688" spans="4:5" ht="11.25" customHeight="1">
      <c r="D14688" s="78"/>
      <c r="E14688" s="79"/>
    </row>
    <row r="14689" spans="4:5" ht="11.25" customHeight="1">
      <c r="D14689" s="78"/>
      <c r="E14689" s="79"/>
    </row>
    <row r="14690" spans="4:5" ht="11.25" customHeight="1">
      <c r="D14690" s="78"/>
      <c r="E14690" s="79"/>
    </row>
    <row r="14691" spans="4:5" ht="11.25" customHeight="1">
      <c r="D14691" s="78"/>
      <c r="E14691" s="79"/>
    </row>
    <row r="14692" spans="4:5" ht="11.25" customHeight="1">
      <c r="D14692" s="78"/>
      <c r="E14692" s="79"/>
    </row>
    <row r="14693" spans="4:5" ht="11.25" customHeight="1">
      <c r="D14693" s="78"/>
      <c r="E14693" s="79"/>
    </row>
    <row r="14694" spans="4:5" ht="11.25" customHeight="1">
      <c r="D14694" s="78"/>
      <c r="E14694" s="79"/>
    </row>
    <row r="14695" spans="4:5" ht="11.25" customHeight="1">
      <c r="D14695" s="78"/>
      <c r="E14695" s="79"/>
    </row>
    <row r="14696" spans="4:5" ht="11.25" customHeight="1">
      <c r="D14696" s="78"/>
      <c r="E14696" s="79"/>
    </row>
    <row r="14697" spans="4:5" ht="11.25" customHeight="1">
      <c r="D14697" s="78"/>
      <c r="E14697" s="79"/>
    </row>
    <row r="14698" spans="4:5" ht="11.25" customHeight="1">
      <c r="D14698" s="78"/>
      <c r="E14698" s="79"/>
    </row>
    <row r="14699" spans="4:5" ht="11.25" customHeight="1">
      <c r="D14699" s="78"/>
      <c r="E14699" s="79"/>
    </row>
    <row r="14700" spans="4:5" ht="11.25" customHeight="1">
      <c r="D14700" s="78"/>
      <c r="E14700" s="79"/>
    </row>
    <row r="14701" spans="4:5" ht="11.25" customHeight="1">
      <c r="D14701" s="78"/>
      <c r="E14701" s="79"/>
    </row>
    <row r="14702" spans="4:5" ht="11.25" customHeight="1">
      <c r="D14702" s="78"/>
      <c r="E14702" s="79"/>
    </row>
    <row r="14703" spans="4:5" ht="11.25" customHeight="1">
      <c r="D14703" s="78"/>
      <c r="E14703" s="79"/>
    </row>
    <row r="14704" spans="4:5" ht="11.25" customHeight="1">
      <c r="D14704" s="78"/>
      <c r="E14704" s="79"/>
    </row>
    <row r="14705" spans="4:5" ht="11.25" customHeight="1">
      <c r="D14705" s="78"/>
      <c r="E14705" s="79"/>
    </row>
    <row r="14706" spans="4:5" ht="11.25" customHeight="1">
      <c r="D14706" s="78"/>
      <c r="E14706" s="79"/>
    </row>
    <row r="14707" spans="4:5" ht="11.25" customHeight="1">
      <c r="D14707" s="78"/>
      <c r="E14707" s="79"/>
    </row>
    <row r="14708" spans="4:5" ht="11.25" customHeight="1">
      <c r="D14708" s="78"/>
      <c r="E14708" s="79"/>
    </row>
    <row r="14709" spans="4:5" ht="11.25" customHeight="1">
      <c r="D14709" s="78"/>
      <c r="E14709" s="79"/>
    </row>
    <row r="14710" spans="4:5" ht="11.25" customHeight="1">
      <c r="D14710" s="78"/>
      <c r="E14710" s="79"/>
    </row>
    <row r="14711" spans="4:5" ht="11.25" customHeight="1">
      <c r="D14711" s="78"/>
      <c r="E14711" s="79"/>
    </row>
    <row r="14712" spans="4:5" ht="11.25" customHeight="1">
      <c r="D14712" s="78"/>
      <c r="E14712" s="79"/>
    </row>
    <row r="14713" spans="4:5" ht="11.25" customHeight="1">
      <c r="D14713" s="78"/>
      <c r="E14713" s="79"/>
    </row>
    <row r="14714" spans="4:5" ht="11.25" customHeight="1">
      <c r="D14714" s="78"/>
      <c r="E14714" s="79"/>
    </row>
    <row r="14715" spans="4:5" ht="11.25" customHeight="1">
      <c r="D14715" s="78"/>
      <c r="E14715" s="79"/>
    </row>
    <row r="14716" spans="4:5" ht="11.25" customHeight="1">
      <c r="D14716" s="78"/>
      <c r="E14716" s="79"/>
    </row>
    <row r="14717" spans="4:5" ht="11.25" customHeight="1">
      <c r="D14717" s="78"/>
      <c r="E14717" s="79"/>
    </row>
    <row r="14718" spans="4:5" ht="11.25" customHeight="1">
      <c r="D14718" s="78"/>
      <c r="E14718" s="79"/>
    </row>
    <row r="14719" spans="4:5" ht="11.25" customHeight="1">
      <c r="D14719" s="78"/>
      <c r="E14719" s="79"/>
    </row>
    <row r="14720" spans="4:5" ht="11.25" customHeight="1">
      <c r="D14720" s="78"/>
      <c r="E14720" s="79"/>
    </row>
    <row r="14721" spans="4:5" ht="11.25" customHeight="1">
      <c r="D14721" s="78"/>
      <c r="E14721" s="79"/>
    </row>
    <row r="14722" spans="4:5" ht="11.25" customHeight="1">
      <c r="D14722" s="78"/>
      <c r="E14722" s="79"/>
    </row>
    <row r="14723" spans="4:5" ht="11.25" customHeight="1">
      <c r="D14723" s="78"/>
      <c r="E14723" s="79"/>
    </row>
    <row r="14724" spans="4:5" ht="11.25" customHeight="1">
      <c r="D14724" s="78"/>
      <c r="E14724" s="79"/>
    </row>
    <row r="14725" spans="4:5" ht="11.25" customHeight="1">
      <c r="D14725" s="78"/>
      <c r="E14725" s="79"/>
    </row>
    <row r="14726" spans="4:5" ht="11.25" customHeight="1">
      <c r="D14726" s="78"/>
      <c r="E14726" s="79"/>
    </row>
    <row r="14727" spans="4:5" ht="11.25" customHeight="1">
      <c r="D14727" s="78"/>
      <c r="E14727" s="79"/>
    </row>
    <row r="14728" spans="4:5" ht="11.25" customHeight="1">
      <c r="D14728" s="78"/>
      <c r="E14728" s="79"/>
    </row>
    <row r="14729" spans="4:5" ht="11.25" customHeight="1">
      <c r="D14729" s="78"/>
      <c r="E14729" s="79"/>
    </row>
    <row r="14730" spans="4:5" ht="11.25" customHeight="1">
      <c r="D14730" s="78"/>
      <c r="E14730" s="79"/>
    </row>
    <row r="14731" spans="4:5" ht="11.25" customHeight="1">
      <c r="D14731" s="78"/>
      <c r="E14731" s="79"/>
    </row>
    <row r="14732" spans="4:5" ht="11.25" customHeight="1">
      <c r="D14732" s="78"/>
      <c r="E14732" s="79"/>
    </row>
    <row r="14733" spans="4:5" ht="11.25" customHeight="1">
      <c r="D14733" s="78"/>
      <c r="E14733" s="79"/>
    </row>
    <row r="14734" spans="4:5" ht="11.25" customHeight="1">
      <c r="D14734" s="78"/>
      <c r="E14734" s="79"/>
    </row>
    <row r="14735" spans="4:5" ht="11.25" customHeight="1">
      <c r="D14735" s="78"/>
      <c r="E14735" s="79"/>
    </row>
    <row r="14736" spans="4:5" ht="11.25" customHeight="1">
      <c r="D14736" s="78"/>
      <c r="E14736" s="79"/>
    </row>
    <row r="14737" spans="4:5" ht="11.25" customHeight="1">
      <c r="D14737" s="78"/>
      <c r="E14737" s="79"/>
    </row>
    <row r="14738" spans="4:5" ht="11.25" customHeight="1">
      <c r="D14738" s="78"/>
      <c r="E14738" s="79"/>
    </row>
    <row r="14739" spans="4:5" ht="11.25" customHeight="1">
      <c r="D14739" s="78"/>
      <c r="E14739" s="79"/>
    </row>
    <row r="14740" spans="4:5" ht="11.25" customHeight="1">
      <c r="D14740" s="78"/>
      <c r="E14740" s="79"/>
    </row>
    <row r="14741" spans="4:5" ht="11.25" customHeight="1">
      <c r="D14741" s="78"/>
      <c r="E14741" s="79"/>
    </row>
    <row r="14742" spans="4:5" ht="11.25" customHeight="1">
      <c r="D14742" s="78"/>
      <c r="E14742" s="79"/>
    </row>
    <row r="14743" spans="4:5" ht="11.25" customHeight="1">
      <c r="D14743" s="78"/>
      <c r="E14743" s="79"/>
    </row>
    <row r="14744" spans="4:5" ht="11.25" customHeight="1">
      <c r="D14744" s="78"/>
      <c r="E14744" s="79"/>
    </row>
    <row r="14745" spans="4:5" ht="11.25" customHeight="1">
      <c r="D14745" s="78"/>
      <c r="E14745" s="79"/>
    </row>
    <row r="14746" spans="4:5" ht="11.25" customHeight="1">
      <c r="D14746" s="78"/>
      <c r="E14746" s="79"/>
    </row>
    <row r="14747" spans="4:5" ht="11.25" customHeight="1">
      <c r="D14747" s="78"/>
      <c r="E14747" s="79"/>
    </row>
    <row r="14748" spans="4:5" ht="11.25" customHeight="1">
      <c r="D14748" s="78"/>
      <c r="E14748" s="79"/>
    </row>
    <row r="14749" spans="4:5" ht="11.25" customHeight="1">
      <c r="D14749" s="78"/>
      <c r="E14749" s="79"/>
    </row>
    <row r="14750" spans="4:5" ht="11.25" customHeight="1">
      <c r="D14750" s="78"/>
      <c r="E14750" s="79"/>
    </row>
    <row r="14751" spans="4:5" ht="11.25" customHeight="1">
      <c r="D14751" s="78"/>
      <c r="E14751" s="79"/>
    </row>
    <row r="14752" spans="4:5" ht="11.25" customHeight="1">
      <c r="D14752" s="78"/>
      <c r="E14752" s="79"/>
    </row>
    <row r="14753" spans="4:5" ht="11.25" customHeight="1">
      <c r="D14753" s="78"/>
      <c r="E14753" s="79"/>
    </row>
    <row r="14754" spans="4:5" ht="11.25" customHeight="1">
      <c r="D14754" s="78"/>
      <c r="E14754" s="79"/>
    </row>
    <row r="14755" spans="4:5" ht="11.25" customHeight="1">
      <c r="D14755" s="78"/>
      <c r="E14755" s="79"/>
    </row>
    <row r="14756" spans="4:5" ht="11.25" customHeight="1">
      <c r="D14756" s="78"/>
      <c r="E14756" s="79"/>
    </row>
    <row r="14757" spans="4:5" ht="11.25" customHeight="1">
      <c r="D14757" s="78"/>
      <c r="E14757" s="79"/>
    </row>
    <row r="14758" spans="4:5" ht="11.25" customHeight="1">
      <c r="D14758" s="78"/>
      <c r="E14758" s="79"/>
    </row>
    <row r="14759" spans="4:5" ht="11.25" customHeight="1">
      <c r="D14759" s="78"/>
      <c r="E14759" s="79"/>
    </row>
    <row r="14760" spans="4:5" ht="11.25" customHeight="1">
      <c r="D14760" s="78"/>
      <c r="E14760" s="79"/>
    </row>
    <row r="14761" spans="4:5" ht="11.25" customHeight="1">
      <c r="D14761" s="78"/>
      <c r="E14761" s="79"/>
    </row>
    <row r="14762" spans="4:5" ht="11.25" customHeight="1">
      <c r="D14762" s="78"/>
      <c r="E14762" s="79"/>
    </row>
    <row r="14763" spans="4:5" ht="11.25" customHeight="1">
      <c r="D14763" s="78"/>
      <c r="E14763" s="79"/>
    </row>
    <row r="14764" spans="4:5" ht="11.25" customHeight="1">
      <c r="D14764" s="78"/>
      <c r="E14764" s="79"/>
    </row>
    <row r="14765" spans="4:5" ht="11.25" customHeight="1">
      <c r="D14765" s="78"/>
      <c r="E14765" s="79"/>
    </row>
    <row r="14766" spans="4:5" ht="11.25" customHeight="1">
      <c r="D14766" s="78"/>
      <c r="E14766" s="79"/>
    </row>
    <row r="14767" spans="4:5" ht="11.25" customHeight="1">
      <c r="D14767" s="78"/>
      <c r="E14767" s="79"/>
    </row>
    <row r="14768" spans="4:5" ht="11.25" customHeight="1">
      <c r="D14768" s="78"/>
      <c r="E14768" s="79"/>
    </row>
    <row r="14769" spans="4:5" ht="11.25" customHeight="1">
      <c r="D14769" s="78"/>
      <c r="E14769" s="79"/>
    </row>
    <row r="14770" spans="4:5" ht="11.25" customHeight="1">
      <c r="D14770" s="78"/>
      <c r="E14770" s="79"/>
    </row>
    <row r="14771" spans="4:5" ht="11.25" customHeight="1">
      <c r="D14771" s="78"/>
      <c r="E14771" s="79"/>
    </row>
    <row r="14772" spans="4:5" ht="11.25" customHeight="1">
      <c r="D14772" s="78"/>
      <c r="E14772" s="79"/>
    </row>
    <row r="14773" spans="4:5" ht="11.25" customHeight="1">
      <c r="D14773" s="78"/>
      <c r="E14773" s="79"/>
    </row>
    <row r="14774" spans="4:5" ht="11.25" customHeight="1">
      <c r="D14774" s="78"/>
      <c r="E14774" s="79"/>
    </row>
    <row r="14775" spans="4:5" ht="11.25" customHeight="1">
      <c r="D14775" s="78"/>
      <c r="E14775" s="79"/>
    </row>
    <row r="14776" spans="4:5" ht="11.25" customHeight="1">
      <c r="D14776" s="78"/>
      <c r="E14776" s="79"/>
    </row>
    <row r="14777" spans="4:5" ht="11.25" customHeight="1">
      <c r="D14777" s="78"/>
      <c r="E14777" s="79"/>
    </row>
    <row r="14778" spans="4:5" ht="11.25" customHeight="1">
      <c r="D14778" s="78"/>
      <c r="E14778" s="79"/>
    </row>
    <row r="14779" spans="4:5" ht="11.25" customHeight="1">
      <c r="D14779" s="78"/>
      <c r="E14779" s="79"/>
    </row>
    <row r="14780" spans="4:5" ht="11.25" customHeight="1">
      <c r="D14780" s="78"/>
      <c r="E14780" s="79"/>
    </row>
    <row r="14781" spans="4:5" ht="11.25" customHeight="1">
      <c r="D14781" s="78"/>
      <c r="E14781" s="79"/>
    </row>
    <row r="14782" spans="4:5" ht="11.25" customHeight="1">
      <c r="D14782" s="78"/>
      <c r="E14782" s="79"/>
    </row>
    <row r="14783" spans="4:5" ht="11.25" customHeight="1">
      <c r="D14783" s="78"/>
      <c r="E14783" s="79"/>
    </row>
    <row r="14784" spans="4:5" ht="11.25" customHeight="1">
      <c r="D14784" s="78"/>
      <c r="E14784" s="79"/>
    </row>
    <row r="14785" spans="4:5" ht="11.25" customHeight="1">
      <c r="D14785" s="78"/>
      <c r="E14785" s="79"/>
    </row>
    <row r="14786" spans="4:5" ht="11.25" customHeight="1">
      <c r="D14786" s="78"/>
      <c r="E14786" s="79"/>
    </row>
    <row r="14787" spans="4:5" ht="11.25" customHeight="1">
      <c r="D14787" s="78"/>
      <c r="E14787" s="79"/>
    </row>
    <row r="14788" spans="4:5" ht="11.25" customHeight="1">
      <c r="D14788" s="78"/>
      <c r="E14788" s="79"/>
    </row>
    <row r="14789" spans="4:5" ht="11.25" customHeight="1">
      <c r="D14789" s="78"/>
      <c r="E14789" s="79"/>
    </row>
    <row r="14790" spans="4:5" ht="11.25" customHeight="1">
      <c r="D14790" s="78"/>
      <c r="E14790" s="79"/>
    </row>
    <row r="14791" spans="4:5" ht="11.25" customHeight="1">
      <c r="D14791" s="78"/>
      <c r="E14791" s="79"/>
    </row>
    <row r="14792" spans="4:5" ht="11.25" customHeight="1">
      <c r="D14792" s="78"/>
      <c r="E14792" s="79"/>
    </row>
    <row r="14793" spans="4:5" ht="11.25" customHeight="1">
      <c r="D14793" s="78"/>
      <c r="E14793" s="79"/>
    </row>
    <row r="14794" spans="4:5" ht="11.25" customHeight="1">
      <c r="D14794" s="78"/>
      <c r="E14794" s="79"/>
    </row>
    <row r="14795" spans="4:5" ht="11.25" customHeight="1">
      <c r="D14795" s="78"/>
      <c r="E14795" s="79"/>
    </row>
    <row r="14796" spans="4:5" ht="11.25" customHeight="1">
      <c r="D14796" s="78"/>
      <c r="E14796" s="79"/>
    </row>
    <row r="14797" spans="4:5" ht="11.25" customHeight="1">
      <c r="D14797" s="78"/>
      <c r="E14797" s="79"/>
    </row>
    <row r="14798" spans="4:5" ht="11.25" customHeight="1">
      <c r="D14798" s="78"/>
      <c r="E14798" s="79"/>
    </row>
    <row r="14799" spans="4:5" ht="11.25" customHeight="1">
      <c r="D14799" s="78"/>
      <c r="E14799" s="79"/>
    </row>
    <row r="14800" spans="4:5" ht="11.25" customHeight="1">
      <c r="D14800" s="78"/>
      <c r="E14800" s="79"/>
    </row>
    <row r="14801" spans="4:5" ht="11.25" customHeight="1">
      <c r="D14801" s="78"/>
      <c r="E14801" s="79"/>
    </row>
    <row r="14802" spans="4:5" ht="11.25" customHeight="1">
      <c r="D14802" s="78"/>
      <c r="E14802" s="79"/>
    </row>
    <row r="14803" spans="4:5" ht="11.25" customHeight="1">
      <c r="D14803" s="78"/>
      <c r="E14803" s="79"/>
    </row>
    <row r="14804" spans="4:5" ht="11.25" customHeight="1">
      <c r="D14804" s="78"/>
      <c r="E14804" s="79"/>
    </row>
    <row r="14805" spans="4:5" ht="11.25" customHeight="1">
      <c r="D14805" s="78"/>
      <c r="E14805" s="79"/>
    </row>
    <row r="14806" spans="4:5" ht="11.25" customHeight="1">
      <c r="D14806" s="78"/>
      <c r="E14806" s="79"/>
    </row>
    <row r="14807" spans="4:5" ht="11.25" customHeight="1">
      <c r="D14807" s="78"/>
      <c r="E14807" s="79"/>
    </row>
    <row r="14808" spans="4:5" ht="11.25" customHeight="1">
      <c r="D14808" s="78"/>
      <c r="E14808" s="79"/>
    </row>
    <row r="14809" spans="4:5" ht="11.25" customHeight="1">
      <c r="D14809" s="78"/>
      <c r="E14809" s="79"/>
    </row>
    <row r="14810" spans="4:5" ht="11.25" customHeight="1">
      <c r="D14810" s="78"/>
      <c r="E14810" s="79"/>
    </row>
    <row r="14811" spans="4:5" ht="11.25" customHeight="1">
      <c r="D14811" s="78"/>
      <c r="E14811" s="79"/>
    </row>
    <row r="14812" spans="4:5" ht="11.25" customHeight="1">
      <c r="D14812" s="78"/>
      <c r="E14812" s="79"/>
    </row>
    <row r="14813" spans="4:5" ht="11.25" customHeight="1">
      <c r="D14813" s="78"/>
      <c r="E14813" s="79"/>
    </row>
    <row r="14814" spans="4:5" ht="11.25" customHeight="1">
      <c r="D14814" s="78"/>
      <c r="E14814" s="79"/>
    </row>
    <row r="14815" spans="4:5" ht="11.25" customHeight="1">
      <c r="D14815" s="78"/>
      <c r="E14815" s="79"/>
    </row>
    <row r="14816" spans="4:5" ht="11.25" customHeight="1">
      <c r="D14816" s="78"/>
      <c r="E14816" s="79"/>
    </row>
    <row r="14817" spans="4:5" ht="11.25" customHeight="1">
      <c r="D14817" s="78"/>
      <c r="E14817" s="79"/>
    </row>
    <row r="14818" spans="4:5" ht="11.25" customHeight="1">
      <c r="D14818" s="78"/>
      <c r="E14818" s="79"/>
    </row>
    <row r="14819" spans="4:5" ht="11.25" customHeight="1">
      <c r="D14819" s="78"/>
      <c r="E14819" s="79"/>
    </row>
    <row r="14820" spans="4:5" ht="11.25" customHeight="1">
      <c r="D14820" s="78"/>
      <c r="E14820" s="79"/>
    </row>
    <row r="14821" spans="4:5" ht="11.25" customHeight="1">
      <c r="D14821" s="78"/>
      <c r="E14821" s="79"/>
    </row>
    <row r="14822" spans="4:5" ht="11.25" customHeight="1">
      <c r="D14822" s="78"/>
      <c r="E14822" s="79"/>
    </row>
    <row r="14823" spans="4:5" ht="11.25" customHeight="1">
      <c r="D14823" s="78"/>
      <c r="E14823" s="79"/>
    </row>
    <row r="14824" spans="4:5" ht="11.25" customHeight="1">
      <c r="D14824" s="78"/>
      <c r="E14824" s="79"/>
    </row>
    <row r="14825" spans="4:5" ht="11.25" customHeight="1">
      <c r="D14825" s="78"/>
      <c r="E14825" s="79"/>
    </row>
    <row r="14826" spans="4:5" ht="11.25" customHeight="1">
      <c r="D14826" s="78"/>
      <c r="E14826" s="79"/>
    </row>
    <row r="14827" spans="4:5" ht="11.25" customHeight="1">
      <c r="D14827" s="78"/>
      <c r="E14827" s="79"/>
    </row>
    <row r="14828" spans="4:5" ht="11.25" customHeight="1">
      <c r="D14828" s="78"/>
      <c r="E14828" s="79"/>
    </row>
    <row r="14829" spans="4:5" ht="11.25" customHeight="1">
      <c r="D14829" s="78"/>
      <c r="E14829" s="79"/>
    </row>
    <row r="14830" spans="4:5" ht="11.25" customHeight="1">
      <c r="D14830" s="78"/>
      <c r="E14830" s="79"/>
    </row>
    <row r="14831" spans="4:5" ht="11.25" customHeight="1">
      <c r="D14831" s="78"/>
      <c r="E14831" s="79"/>
    </row>
    <row r="14832" spans="4:5" ht="11.25" customHeight="1">
      <c r="D14832" s="78"/>
      <c r="E14832" s="79"/>
    </row>
    <row r="14833" spans="4:5" ht="11.25" customHeight="1">
      <c r="D14833" s="78"/>
      <c r="E14833" s="79"/>
    </row>
    <row r="14834" spans="4:5" ht="11.25" customHeight="1">
      <c r="D14834" s="78"/>
      <c r="E14834" s="79"/>
    </row>
    <row r="14835" spans="4:5" ht="11.25" customHeight="1">
      <c r="D14835" s="78"/>
      <c r="E14835" s="79"/>
    </row>
    <row r="14836" spans="4:5" ht="11.25" customHeight="1">
      <c r="D14836" s="78"/>
      <c r="E14836" s="79"/>
    </row>
    <row r="14837" spans="4:5" ht="11.25" customHeight="1">
      <c r="D14837" s="78"/>
      <c r="E14837" s="79"/>
    </row>
    <row r="14838" spans="4:5" ht="11.25" customHeight="1">
      <c r="D14838" s="78"/>
      <c r="E14838" s="79"/>
    </row>
    <row r="14839" spans="4:5" ht="11.25" customHeight="1">
      <c r="D14839" s="78"/>
      <c r="E14839" s="79"/>
    </row>
    <row r="14840" spans="4:5" ht="11.25" customHeight="1">
      <c r="D14840" s="78"/>
      <c r="E14840" s="79"/>
    </row>
    <row r="14841" spans="4:5" ht="11.25" customHeight="1">
      <c r="D14841" s="78"/>
      <c r="E14841" s="79"/>
    </row>
    <row r="14842" spans="4:5" ht="11.25" customHeight="1">
      <c r="D14842" s="78"/>
      <c r="E14842" s="79"/>
    </row>
    <row r="14843" spans="4:5" ht="11.25" customHeight="1">
      <c r="D14843" s="78"/>
      <c r="E14843" s="79"/>
    </row>
    <row r="14844" spans="4:5" ht="11.25" customHeight="1">
      <c r="D14844" s="78"/>
      <c r="E14844" s="79"/>
    </row>
    <row r="14845" spans="4:5" ht="11.25" customHeight="1">
      <c r="D14845" s="78"/>
      <c r="E14845" s="79"/>
    </row>
    <row r="14846" spans="4:5" ht="11.25" customHeight="1">
      <c r="D14846" s="78"/>
      <c r="E14846" s="79"/>
    </row>
    <row r="14847" spans="4:5" ht="11.25" customHeight="1">
      <c r="D14847" s="78"/>
      <c r="E14847" s="79"/>
    </row>
    <row r="14848" spans="4:5" ht="11.25" customHeight="1">
      <c r="D14848" s="78"/>
      <c r="E14848" s="79"/>
    </row>
    <row r="14849" spans="4:5" ht="11.25" customHeight="1">
      <c r="D14849" s="78"/>
      <c r="E14849" s="79"/>
    </row>
    <row r="14850" spans="4:5" ht="11.25" customHeight="1">
      <c r="D14850" s="78"/>
      <c r="E14850" s="79"/>
    </row>
    <row r="14851" spans="4:5" ht="11.25" customHeight="1">
      <c r="D14851" s="78"/>
      <c r="E14851" s="79"/>
    </row>
    <row r="14852" spans="4:5" ht="11.25" customHeight="1">
      <c r="D14852" s="78"/>
      <c r="E14852" s="79"/>
    </row>
    <row r="14853" spans="4:5" ht="11.25" customHeight="1">
      <c r="D14853" s="78"/>
      <c r="E14853" s="79"/>
    </row>
    <row r="14854" spans="4:5" ht="11.25" customHeight="1">
      <c r="D14854" s="78"/>
      <c r="E14854" s="79"/>
    </row>
    <row r="14855" spans="4:5" ht="11.25" customHeight="1">
      <c r="D14855" s="78"/>
      <c r="E14855" s="79"/>
    </row>
    <row r="14856" spans="4:5" ht="11.25" customHeight="1">
      <c r="D14856" s="78"/>
      <c r="E14856" s="79"/>
    </row>
    <row r="14857" spans="4:5" ht="11.25" customHeight="1">
      <c r="D14857" s="78"/>
      <c r="E14857" s="79"/>
    </row>
    <row r="14858" spans="4:5" ht="11.25" customHeight="1">
      <c r="D14858" s="78"/>
      <c r="E14858" s="79"/>
    </row>
    <row r="14859" spans="4:5" ht="11.25" customHeight="1">
      <c r="D14859" s="78"/>
      <c r="E14859" s="79"/>
    </row>
    <row r="14860" spans="4:5" ht="11.25" customHeight="1">
      <c r="D14860" s="78"/>
      <c r="E14860" s="79"/>
    </row>
    <row r="14861" spans="4:5" ht="11.25" customHeight="1">
      <c r="D14861" s="78"/>
      <c r="E14861" s="79"/>
    </row>
    <row r="14862" spans="4:5" ht="11.25" customHeight="1">
      <c r="D14862" s="78"/>
      <c r="E14862" s="79"/>
    </row>
    <row r="14863" spans="4:5" ht="11.25" customHeight="1">
      <c r="D14863" s="78"/>
      <c r="E14863" s="79"/>
    </row>
    <row r="14864" spans="4:5" ht="11.25" customHeight="1">
      <c r="D14864" s="78"/>
      <c r="E14864" s="79"/>
    </row>
    <row r="14865" spans="4:5" ht="11.25" customHeight="1">
      <c r="D14865" s="78"/>
      <c r="E14865" s="79"/>
    </row>
    <row r="14866" spans="4:5" ht="11.25" customHeight="1">
      <c r="D14866" s="78"/>
      <c r="E14866" s="79"/>
    </row>
    <row r="14867" spans="4:5" ht="11.25" customHeight="1">
      <c r="D14867" s="78"/>
      <c r="E14867" s="79"/>
    </row>
    <row r="14868" spans="4:5" ht="11.25" customHeight="1">
      <c r="D14868" s="78"/>
      <c r="E14868" s="79"/>
    </row>
    <row r="14869" spans="4:5" ht="11.25" customHeight="1">
      <c r="D14869" s="78"/>
      <c r="E14869" s="79"/>
    </row>
    <row r="14870" spans="4:5" ht="11.25" customHeight="1">
      <c r="D14870" s="78"/>
      <c r="E14870" s="79"/>
    </row>
    <row r="14871" spans="4:5" ht="11.25" customHeight="1">
      <c r="D14871" s="78"/>
      <c r="E14871" s="79"/>
    </row>
    <row r="14872" spans="4:5" ht="11.25" customHeight="1">
      <c r="D14872" s="78"/>
      <c r="E14872" s="79"/>
    </row>
    <row r="14873" spans="4:5" ht="11.25" customHeight="1">
      <c r="D14873" s="78"/>
      <c r="E14873" s="79"/>
    </row>
    <row r="14874" spans="4:5" ht="11.25" customHeight="1">
      <c r="D14874" s="78"/>
      <c r="E14874" s="79"/>
    </row>
    <row r="14875" spans="4:5" ht="11.25" customHeight="1">
      <c r="D14875" s="78"/>
      <c r="E14875" s="79"/>
    </row>
    <row r="14876" spans="4:5" ht="11.25" customHeight="1">
      <c r="D14876" s="78"/>
      <c r="E14876" s="79"/>
    </row>
    <row r="14877" spans="4:5" ht="11.25" customHeight="1">
      <c r="D14877" s="78"/>
      <c r="E14877" s="79"/>
    </row>
    <row r="14878" spans="4:5" ht="11.25" customHeight="1">
      <c r="D14878" s="78"/>
      <c r="E14878" s="79"/>
    </row>
  </sheetData>
  <conditionalFormatting sqref="I873:I890 H3602:I14878 H4:I4 I895:I3601 I5:I863">
    <cfRule type="expression" dxfId="56" priority="79">
      <formula>$J4&lt;&gt;""</formula>
    </cfRule>
  </conditionalFormatting>
  <conditionalFormatting sqref="D1031 D1037 D4:D685 D1041:D14878 D957:D1019 D692:D786 D792:D925 D930:D954">
    <cfRule type="expression" dxfId="55" priority="78">
      <formula>$E4&lt;&gt;""</formula>
    </cfRule>
  </conditionalFormatting>
  <conditionalFormatting sqref="Q1028 Q1037 Q4:Q649 Q880:Q920 Q655:Q702 Q704:Q707 Q709:Q710 Q714:Q717 Q820:Q822 Q826:Q877 Q1039 Q1077:Q14878 Q985:Q1009 Q923:Q982 Q719:Q751 Q755:Q812">
    <cfRule type="expression" dxfId="54" priority="77">
      <formula>$R4&lt;&gt;""</formula>
    </cfRule>
  </conditionalFormatting>
  <conditionalFormatting sqref="U878 U862:U867 U880:U919 U978:U1008 U923:U946 U1039:U149878 U4:U857">
    <cfRule type="expression" dxfId="53" priority="76">
      <formula>$V4&lt;&gt;""</formula>
    </cfRule>
  </conditionalFormatting>
  <conditionalFormatting sqref="M867:M883 M886:M14878 M4:M675 M707:M708 M713:M862">
    <cfRule type="expression" dxfId="52" priority="75">
      <formula>$N4&lt;&gt;""</formula>
    </cfRule>
  </conditionalFormatting>
  <conditionalFormatting sqref="Q878:Q879">
    <cfRule type="expression" dxfId="51" priority="74">
      <formula>$R878&lt;&gt;""</formula>
    </cfRule>
  </conditionalFormatting>
  <conditionalFormatting sqref="Q921:Q922">
    <cfRule type="expression" dxfId="50" priority="72">
      <formula>$R921&lt;&gt;""</formula>
    </cfRule>
  </conditionalFormatting>
  <conditionalFormatting sqref="Q983:Q984">
    <cfRule type="expression" dxfId="49" priority="70">
      <formula>$R983&lt;&gt;""</formula>
    </cfRule>
  </conditionalFormatting>
  <conditionalFormatting sqref="Q1010:Q1020">
    <cfRule type="expression" dxfId="48" priority="69">
      <formula>$R1010&lt;&gt;""</formula>
    </cfRule>
  </conditionalFormatting>
  <conditionalFormatting sqref="Q1021:Q1027">
    <cfRule type="expression" dxfId="47" priority="68">
      <formula>$R1021&lt;&gt;""</formula>
    </cfRule>
  </conditionalFormatting>
  <conditionalFormatting sqref="Q1029:Q1030">
    <cfRule type="expression" dxfId="46" priority="67">
      <formula>$R1029&lt;&gt;""</formula>
    </cfRule>
  </conditionalFormatting>
  <conditionalFormatting sqref="U879">
    <cfRule type="expression" dxfId="45" priority="66">
      <formula>$V879&lt;&gt;""</formula>
    </cfRule>
  </conditionalFormatting>
  <conditionalFormatting sqref="U920">
    <cfRule type="expression" dxfId="44" priority="65">
      <formula>$V920&lt;&gt;""</formula>
    </cfRule>
  </conditionalFormatting>
  <conditionalFormatting sqref="U921">
    <cfRule type="expression" dxfId="43" priority="64">
      <formula>$V921&lt;&gt;""</formula>
    </cfRule>
  </conditionalFormatting>
  <conditionalFormatting sqref="U922">
    <cfRule type="expression" dxfId="42" priority="63">
      <formula>$V922&lt;&gt;""</formula>
    </cfRule>
  </conditionalFormatting>
  <conditionalFormatting sqref="U947">
    <cfRule type="expression" dxfId="41" priority="62">
      <formula>$V947&lt;&gt;""</formula>
    </cfRule>
  </conditionalFormatting>
  <conditionalFormatting sqref="U948">
    <cfRule type="expression" dxfId="40" priority="61">
      <formula>$V948&lt;&gt;""</formula>
    </cfRule>
  </conditionalFormatting>
  <conditionalFormatting sqref="M863:M866">
    <cfRule type="expression" dxfId="39" priority="59">
      <formula>$N863&lt;&gt;""</formula>
    </cfRule>
  </conditionalFormatting>
  <conditionalFormatting sqref="M884:M885">
    <cfRule type="expression" dxfId="38" priority="58">
      <formula>$N884&lt;&gt;""</formula>
    </cfRule>
  </conditionalFormatting>
  <conditionalFormatting sqref="D926:D929">
    <cfRule type="expression" dxfId="37" priority="53">
      <formula>$E926&lt;&gt;""</formula>
    </cfRule>
  </conditionalFormatting>
  <conditionalFormatting sqref="D955:D956">
    <cfRule type="expression" dxfId="36" priority="51">
      <formula>$E955&lt;&gt;""</formula>
    </cfRule>
  </conditionalFormatting>
  <conditionalFormatting sqref="D1023:D1030">
    <cfRule type="expression" dxfId="35" priority="50">
      <formula>$E1023&lt;&gt;""</formula>
    </cfRule>
  </conditionalFormatting>
  <conditionalFormatting sqref="D1032">
    <cfRule type="expression" dxfId="34" priority="49">
      <formula>$E1032&lt;&gt;""</formula>
    </cfRule>
  </conditionalFormatting>
  <conditionalFormatting sqref="D1038:D1040">
    <cfRule type="expression" dxfId="33" priority="48">
      <formula>$E1038&lt;&gt;""</formula>
    </cfRule>
  </conditionalFormatting>
  <conditionalFormatting sqref="M676:M706">
    <cfRule type="expression" dxfId="32" priority="44">
      <formula>$N676&lt;&gt;""</formula>
    </cfRule>
  </conditionalFormatting>
  <conditionalFormatting sqref="Q650:Q654">
    <cfRule type="expression" dxfId="31" priority="42">
      <formula>$R650&lt;&gt;""</formula>
    </cfRule>
  </conditionalFormatting>
  <conditionalFormatting sqref="D686:D691">
    <cfRule type="expression" dxfId="30" priority="41">
      <formula>$E686&lt;&gt;""</formula>
    </cfRule>
  </conditionalFormatting>
  <conditionalFormatting sqref="M709:M712">
    <cfRule type="expression" dxfId="29" priority="39">
      <formula>$N709&lt;&gt;""</formula>
    </cfRule>
  </conditionalFormatting>
  <conditionalFormatting sqref="Q703">
    <cfRule type="expression" dxfId="28" priority="38">
      <formula>$R703&lt;&gt;""</formula>
    </cfRule>
  </conditionalFormatting>
  <conditionalFormatting sqref="Q708">
    <cfRule type="expression" dxfId="27" priority="37">
      <formula>$R708&lt;&gt;""</formula>
    </cfRule>
  </conditionalFormatting>
  <conditionalFormatting sqref="Q711:Q712">
    <cfRule type="expression" dxfId="26" priority="36">
      <formula>$R711&lt;&gt;""</formula>
    </cfRule>
  </conditionalFormatting>
  <conditionalFormatting sqref="Q853">
    <cfRule type="expression" dxfId="25" priority="35">
      <formula>$R853&lt;&gt;""</formula>
    </cfRule>
  </conditionalFormatting>
  <conditionalFormatting sqref="Q813:Q819">
    <cfRule type="expression" dxfId="24" priority="34">
      <formula>$R813&lt;&gt;""</formula>
    </cfRule>
  </conditionalFormatting>
  <conditionalFormatting sqref="Q823:Q825">
    <cfRule type="expression" dxfId="23" priority="33">
      <formula>$R823&lt;&gt;""</formula>
    </cfRule>
  </conditionalFormatting>
  <conditionalFormatting sqref="Q1038">
    <cfRule type="expression" dxfId="22" priority="32">
      <formula>$R1038&lt;&gt;""</formula>
    </cfRule>
  </conditionalFormatting>
  <conditionalFormatting sqref="Q1040:Q1076">
    <cfRule type="expression" dxfId="21" priority="31">
      <formula>$R1040&lt;&gt;""</formula>
    </cfRule>
  </conditionalFormatting>
  <conditionalFormatting sqref="U858:U861">
    <cfRule type="expression" dxfId="20" priority="28">
      <formula>$V858&lt;&gt;""</formula>
    </cfRule>
  </conditionalFormatting>
  <conditionalFormatting sqref="U868:U877">
    <cfRule type="expression" dxfId="19" priority="27">
      <formula>$V868&lt;&gt;""</formula>
    </cfRule>
  </conditionalFormatting>
  <conditionalFormatting sqref="U951:U977">
    <cfRule type="expression" dxfId="18" priority="26">
      <formula>$V951&lt;&gt;""</formula>
    </cfRule>
  </conditionalFormatting>
  <conditionalFormatting sqref="I866:I869">
    <cfRule type="expression" dxfId="17" priority="25">
      <formula>$J866&lt;&gt;""</formula>
    </cfRule>
  </conditionalFormatting>
  <conditionalFormatting sqref="I864:I865">
    <cfRule type="expression" dxfId="16" priority="24">
      <formula>$J864&lt;&gt;""</formula>
    </cfRule>
  </conditionalFormatting>
  <conditionalFormatting sqref="I870:I872">
    <cfRule type="expression" dxfId="15" priority="23">
      <formula>$J870&lt;&gt;""</formula>
    </cfRule>
  </conditionalFormatting>
  <conditionalFormatting sqref="I891:I894">
    <cfRule type="expression" dxfId="14" priority="22">
      <formula>$J891&lt;&gt;""</formula>
    </cfRule>
  </conditionalFormatting>
  <conditionalFormatting sqref="H4">
    <cfRule type="expression" dxfId="13" priority="18">
      <formula>$M4&lt;$I4</formula>
    </cfRule>
  </conditionalFormatting>
  <conditionalFormatting sqref="H5:H3601">
    <cfRule type="expression" dxfId="12" priority="15">
      <formula>$J5&lt;&gt;""</formula>
    </cfRule>
  </conditionalFormatting>
  <conditionalFormatting sqref="H5:H3601">
    <cfRule type="expression" dxfId="11" priority="14">
      <formula>$M5&lt;$I5</formula>
    </cfRule>
  </conditionalFormatting>
  <conditionalFormatting sqref="Q718">
    <cfRule type="expression" dxfId="10" priority="13">
      <formula>$R718&lt;&gt;""</formula>
    </cfRule>
  </conditionalFormatting>
  <conditionalFormatting sqref="Q752:Q754">
    <cfRule type="expression" dxfId="9" priority="12">
      <formula>$R752&lt;&gt;""</formula>
    </cfRule>
  </conditionalFormatting>
  <conditionalFormatting sqref="Q713">
    <cfRule type="expression" dxfId="8" priority="11">
      <formula>$R713&lt;&gt;""</formula>
    </cfRule>
  </conditionalFormatting>
  <conditionalFormatting sqref="D787:D791">
    <cfRule type="expression" dxfId="7" priority="10">
      <formula>$E787&lt;&gt;""</formula>
    </cfRule>
  </conditionalFormatting>
  <conditionalFormatting sqref="D1020">
    <cfRule type="expression" dxfId="6" priority="9">
      <formula>$E1020&lt;&gt;""</formula>
    </cfRule>
  </conditionalFormatting>
  <conditionalFormatting sqref="D1021">
    <cfRule type="expression" dxfId="5" priority="8">
      <formula>$E1021&lt;&gt;""</formula>
    </cfRule>
  </conditionalFormatting>
  <conditionalFormatting sqref="D1022">
    <cfRule type="expression" dxfId="4" priority="7">
      <formula>$E1022&lt;&gt;""</formula>
    </cfRule>
  </conditionalFormatting>
  <conditionalFormatting sqref="D1033:D1036">
    <cfRule type="expression" dxfId="3" priority="6">
      <formula>$E1033&lt;&gt;""</formula>
    </cfRule>
  </conditionalFormatting>
  <conditionalFormatting sqref="Q1031:Q1036">
    <cfRule type="expression" dxfId="2" priority="5">
      <formula>$R1031&lt;&gt;""</formula>
    </cfRule>
  </conditionalFormatting>
  <conditionalFormatting sqref="U949:U950">
    <cfRule type="expression" dxfId="1" priority="2">
      <formula>$V949&lt;&gt;""</formula>
    </cfRule>
  </conditionalFormatting>
  <conditionalFormatting sqref="U1009:U1038">
    <cfRule type="expression" dxfId="0" priority="1">
      <formula>$V1009&lt;&gt;""</formula>
    </cfRule>
  </conditionalFormatting>
  <pageMargins left="0.7" right="0.7" top="0.75" bottom="0.75" header="0.3" footer="0.3"/>
  <pageSetup paperSize="3" scale="30" fitToHeight="86"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8"/>
  <sheetViews>
    <sheetView showRuler="0" zoomScaleNormal="100" zoomScalePageLayoutView="110" workbookViewId="0">
      <selection activeCell="C21" sqref="C21"/>
    </sheetView>
  </sheetViews>
  <sheetFormatPr defaultColWidth="8.85546875" defaultRowHeight="54.95" customHeight="1"/>
  <cols>
    <col min="1" max="2" width="8.5703125" style="164" customWidth="1"/>
    <col min="3" max="3" width="48.7109375" style="165" customWidth="1"/>
    <col min="4" max="5" width="11.7109375" style="166" bestFit="1" customWidth="1"/>
    <col min="6" max="6" width="73.5703125" style="165" customWidth="1"/>
    <col min="7" max="7" width="11.7109375" style="202" customWidth="1"/>
    <col min="8" max="8" width="11.7109375" style="168" customWidth="1"/>
    <col min="9" max="16384" width="8.85546875" style="158"/>
  </cols>
  <sheetData>
    <row r="1" spans="1:8" s="134" customFormat="1" ht="20.25">
      <c r="A1" s="128" t="s">
        <v>352</v>
      </c>
      <c r="B1" s="129"/>
      <c r="C1" s="129"/>
      <c r="D1" s="130"/>
      <c r="E1" s="131"/>
      <c r="F1" s="129"/>
      <c r="G1" s="132"/>
      <c r="H1" s="133"/>
    </row>
    <row r="2" spans="1:8" s="140" customFormat="1" ht="12">
      <c r="A2" s="135" t="s">
        <v>353</v>
      </c>
      <c r="B2" s="136"/>
      <c r="C2" s="137"/>
      <c r="D2" s="138"/>
      <c r="E2" s="138"/>
      <c r="F2" s="139"/>
      <c r="H2" s="141"/>
    </row>
    <row r="3" spans="1:8" s="140" customFormat="1" ht="12">
      <c r="A3" s="142" t="s">
        <v>354</v>
      </c>
      <c r="B3" s="143" t="s">
        <v>355</v>
      </c>
      <c r="C3" s="137"/>
      <c r="D3" s="138"/>
      <c r="E3" s="138"/>
      <c r="F3" s="139"/>
      <c r="H3" s="141"/>
    </row>
    <row r="4" spans="1:8" s="140" customFormat="1" ht="12">
      <c r="A4" s="144" t="s">
        <v>356</v>
      </c>
      <c r="B4" s="143" t="s">
        <v>357</v>
      </c>
      <c r="C4" s="137"/>
      <c r="D4" s="138"/>
      <c r="E4" s="138"/>
      <c r="F4" s="139"/>
      <c r="H4" s="141"/>
    </row>
    <row r="5" spans="1:8" s="140" customFormat="1" ht="12">
      <c r="A5" s="145"/>
      <c r="B5" s="146" t="s">
        <v>358</v>
      </c>
      <c r="C5" s="137"/>
      <c r="D5" s="138"/>
      <c r="E5" s="138"/>
      <c r="F5" s="139"/>
      <c r="H5" s="141"/>
    </row>
    <row r="6" spans="1:8" s="140" customFormat="1" ht="12">
      <c r="A6" s="146"/>
      <c r="B6" s="147" t="s">
        <v>359</v>
      </c>
      <c r="C6" s="143" t="s">
        <v>360</v>
      </c>
      <c r="D6" s="138"/>
      <c r="E6" s="138"/>
      <c r="F6" s="139"/>
      <c r="H6" s="141"/>
    </row>
    <row r="7" spans="1:8" s="140" customFormat="1" ht="12">
      <c r="A7" s="146"/>
      <c r="B7" s="148"/>
      <c r="C7" s="143" t="s">
        <v>361</v>
      </c>
      <c r="D7" s="138"/>
      <c r="E7" s="138"/>
      <c r="F7" s="139"/>
      <c r="H7" s="141"/>
    </row>
    <row r="8" spans="1:8" s="140" customFormat="1" ht="12">
      <c r="A8" s="142" t="s">
        <v>362</v>
      </c>
      <c r="B8" s="143" t="s">
        <v>363</v>
      </c>
      <c r="C8" s="137"/>
      <c r="D8" s="138"/>
      <c r="E8" s="138"/>
      <c r="F8" s="139"/>
      <c r="H8" s="141"/>
    </row>
    <row r="9" spans="1:8" s="140" customFormat="1" ht="12">
      <c r="A9" s="142" t="s">
        <v>307</v>
      </c>
      <c r="B9" s="143" t="s">
        <v>364</v>
      </c>
      <c r="C9" s="137"/>
      <c r="D9" s="138"/>
      <c r="E9" s="138"/>
      <c r="F9" s="139"/>
      <c r="H9" s="141"/>
    </row>
    <row r="10" spans="1:8" s="140" customFormat="1" ht="12">
      <c r="A10" s="142" t="s">
        <v>365</v>
      </c>
      <c r="B10" s="143" t="s">
        <v>366</v>
      </c>
      <c r="C10" s="137"/>
      <c r="D10" s="138"/>
      <c r="E10" s="138"/>
      <c r="F10" s="139"/>
      <c r="H10" s="141"/>
    </row>
    <row r="11" spans="1:8" s="152" customFormat="1" ht="11.25">
      <c r="A11" s="149"/>
      <c r="B11" s="149"/>
      <c r="C11" s="150"/>
      <c r="D11" s="151"/>
      <c r="E11" s="151"/>
      <c r="F11" s="150"/>
      <c r="H11" s="153"/>
    </row>
    <row r="12" spans="1:8" ht="25.5" customHeight="1">
      <c r="A12" s="154" t="s">
        <v>367</v>
      </c>
      <c r="B12" s="155" t="s">
        <v>368</v>
      </c>
      <c r="C12" s="155" t="s">
        <v>369</v>
      </c>
      <c r="D12" s="156" t="s">
        <v>370</v>
      </c>
      <c r="E12" s="156"/>
      <c r="F12" s="155" t="s">
        <v>371</v>
      </c>
      <c r="G12" s="155" t="s">
        <v>372</v>
      </c>
      <c r="H12" s="157" t="s">
        <v>373</v>
      </c>
    </row>
    <row r="13" spans="1:8" ht="12.75">
      <c r="A13" s="159" t="s">
        <v>374</v>
      </c>
      <c r="B13" s="159" t="s">
        <v>374</v>
      </c>
      <c r="C13" s="160"/>
      <c r="D13" s="161" t="s">
        <v>375</v>
      </c>
      <c r="E13" s="161" t="s">
        <v>376</v>
      </c>
      <c r="F13" s="160"/>
      <c r="G13" s="160"/>
      <c r="H13" s="162"/>
    </row>
    <row r="14" spans="1:8" ht="48.75" customHeight="1">
      <c r="A14" s="163">
        <v>1</v>
      </c>
      <c r="B14" s="164">
        <v>5</v>
      </c>
      <c r="C14" s="165" t="s">
        <v>377</v>
      </c>
      <c r="D14" s="166">
        <v>42757</v>
      </c>
      <c r="E14" s="166">
        <v>42765</v>
      </c>
      <c r="F14" s="167" t="s">
        <v>378</v>
      </c>
      <c r="G14" s="164" t="s">
        <v>379</v>
      </c>
      <c r="H14" s="168" t="s">
        <v>2</v>
      </c>
    </row>
    <row r="15" spans="1:8" ht="48.75" customHeight="1">
      <c r="A15" s="164">
        <v>2</v>
      </c>
      <c r="B15" s="164">
        <v>10</v>
      </c>
      <c r="C15" s="169" t="s">
        <v>380</v>
      </c>
      <c r="D15" s="170">
        <v>42759</v>
      </c>
      <c r="E15" s="170">
        <v>42763</v>
      </c>
      <c r="F15" s="165" t="s">
        <v>381</v>
      </c>
      <c r="G15" s="171" t="s">
        <v>382</v>
      </c>
      <c r="H15" s="172" t="s">
        <v>383</v>
      </c>
    </row>
    <row r="16" spans="1:8" ht="48.75" customHeight="1">
      <c r="A16" s="163">
        <v>3</v>
      </c>
      <c r="B16" s="164">
        <v>11</v>
      </c>
      <c r="C16" s="165" t="s">
        <v>384</v>
      </c>
      <c r="D16" s="166">
        <v>42760</v>
      </c>
      <c r="E16" s="166">
        <v>42770</v>
      </c>
      <c r="F16" s="167" t="s">
        <v>385</v>
      </c>
      <c r="G16" s="164" t="s">
        <v>386</v>
      </c>
      <c r="H16" s="164" t="s">
        <v>4</v>
      </c>
    </row>
    <row r="17" spans="1:8" ht="48.75" customHeight="1">
      <c r="A17" s="163">
        <v>4</v>
      </c>
      <c r="B17" s="164">
        <v>4</v>
      </c>
      <c r="C17" s="165" t="s">
        <v>387</v>
      </c>
      <c r="D17" s="166">
        <v>42767</v>
      </c>
      <c r="E17" s="166">
        <v>42781</v>
      </c>
      <c r="F17" s="165" t="s">
        <v>388</v>
      </c>
      <c r="G17" s="171" t="s">
        <v>389</v>
      </c>
      <c r="H17" s="168" t="s">
        <v>2</v>
      </c>
    </row>
    <row r="18" spans="1:8" ht="48.75" customHeight="1">
      <c r="A18" s="164">
        <v>5</v>
      </c>
      <c r="B18" s="173">
        <v>10</v>
      </c>
      <c r="C18" s="165" t="s">
        <v>390</v>
      </c>
      <c r="D18" s="166">
        <v>42767</v>
      </c>
      <c r="E18" s="166">
        <v>42781</v>
      </c>
      <c r="F18" s="167" t="s">
        <v>391</v>
      </c>
      <c r="G18" s="164" t="s">
        <v>386</v>
      </c>
      <c r="H18" s="173" t="s">
        <v>4</v>
      </c>
    </row>
    <row r="19" spans="1:8" ht="48.75" customHeight="1">
      <c r="A19" s="163">
        <v>6</v>
      </c>
      <c r="B19" s="164">
        <v>11</v>
      </c>
      <c r="C19" s="165" t="s">
        <v>392</v>
      </c>
      <c r="D19" s="166">
        <v>42772</v>
      </c>
      <c r="E19" s="166">
        <v>42775</v>
      </c>
      <c r="F19" s="167" t="s">
        <v>385</v>
      </c>
      <c r="G19" s="164" t="s">
        <v>386</v>
      </c>
      <c r="H19" s="164" t="s">
        <v>4</v>
      </c>
    </row>
    <row r="20" spans="1:8" ht="48.75" customHeight="1">
      <c r="A20" s="163">
        <v>7</v>
      </c>
      <c r="B20" s="164">
        <v>6</v>
      </c>
      <c r="C20" s="165" t="s">
        <v>393</v>
      </c>
      <c r="D20" s="166">
        <v>42773</v>
      </c>
      <c r="E20" s="166">
        <v>42779</v>
      </c>
      <c r="F20" s="165" t="s">
        <v>394</v>
      </c>
      <c r="G20" s="164" t="s">
        <v>386</v>
      </c>
      <c r="H20" s="168" t="s">
        <v>356</v>
      </c>
    </row>
    <row r="21" spans="1:8" ht="48.75" customHeight="1">
      <c r="A21" s="163">
        <v>8</v>
      </c>
      <c r="B21" s="174">
        <v>24</v>
      </c>
      <c r="C21" s="175" t="s">
        <v>395</v>
      </c>
      <c r="D21" s="176">
        <v>42776</v>
      </c>
      <c r="E21" s="176">
        <v>42780</v>
      </c>
      <c r="F21" s="177" t="s">
        <v>396</v>
      </c>
      <c r="G21" s="174" t="s">
        <v>379</v>
      </c>
      <c r="H21" s="178" t="s">
        <v>383</v>
      </c>
    </row>
    <row r="22" spans="1:8" ht="48.75" customHeight="1">
      <c r="A22" s="163">
        <v>9</v>
      </c>
      <c r="B22" s="164">
        <v>16</v>
      </c>
      <c r="C22" s="165" t="s">
        <v>397</v>
      </c>
      <c r="D22" s="166">
        <v>42788</v>
      </c>
      <c r="E22" s="166">
        <v>42793</v>
      </c>
      <c r="F22" s="167" t="s">
        <v>398</v>
      </c>
      <c r="G22" s="164" t="s">
        <v>379</v>
      </c>
      <c r="H22" s="168" t="s">
        <v>383</v>
      </c>
    </row>
    <row r="23" spans="1:8" ht="48.75" customHeight="1">
      <c r="A23" s="164">
        <v>10</v>
      </c>
      <c r="B23" s="174">
        <v>18</v>
      </c>
      <c r="C23" s="175" t="s">
        <v>399</v>
      </c>
      <c r="D23" s="176">
        <v>42788</v>
      </c>
      <c r="E23" s="176">
        <v>42802</v>
      </c>
      <c r="F23" s="175" t="s">
        <v>400</v>
      </c>
      <c r="G23" s="174" t="s">
        <v>401</v>
      </c>
      <c r="H23" s="179" t="s">
        <v>356</v>
      </c>
    </row>
    <row r="24" spans="1:8" ht="48.75" customHeight="1">
      <c r="A24" s="163">
        <v>11</v>
      </c>
      <c r="B24" s="180">
        <v>21</v>
      </c>
      <c r="C24" s="181" t="s">
        <v>402</v>
      </c>
      <c r="D24" s="166">
        <v>42807</v>
      </c>
      <c r="E24" s="166">
        <v>42810</v>
      </c>
      <c r="F24" s="165" t="s">
        <v>403</v>
      </c>
      <c r="G24" s="164" t="s">
        <v>401</v>
      </c>
      <c r="H24" s="164" t="s">
        <v>362</v>
      </c>
    </row>
    <row r="25" spans="1:8" ht="48.75" customHeight="1">
      <c r="A25" s="163">
        <v>12</v>
      </c>
      <c r="B25" s="174">
        <v>14</v>
      </c>
      <c r="C25" s="182" t="s">
        <v>404</v>
      </c>
      <c r="D25" s="176">
        <v>42813</v>
      </c>
      <c r="E25" s="176">
        <v>42823</v>
      </c>
      <c r="F25" s="177" t="s">
        <v>405</v>
      </c>
      <c r="G25" s="174" t="s">
        <v>386</v>
      </c>
      <c r="H25" s="174" t="s">
        <v>383</v>
      </c>
    </row>
    <row r="26" spans="1:8" ht="48.75" customHeight="1">
      <c r="A26" s="164">
        <v>13</v>
      </c>
      <c r="B26" s="180">
        <v>20</v>
      </c>
      <c r="C26" s="181" t="s">
        <v>406</v>
      </c>
      <c r="D26" s="166">
        <v>42815</v>
      </c>
      <c r="E26" s="166">
        <v>42817</v>
      </c>
      <c r="F26" s="165" t="s">
        <v>407</v>
      </c>
      <c r="G26" s="164" t="s">
        <v>401</v>
      </c>
      <c r="H26" s="168" t="s">
        <v>356</v>
      </c>
    </row>
    <row r="27" spans="1:8" ht="48.75" customHeight="1">
      <c r="A27" s="163">
        <v>14</v>
      </c>
      <c r="B27" s="164">
        <v>18</v>
      </c>
      <c r="C27" s="183" t="s">
        <v>408</v>
      </c>
      <c r="D27" s="166">
        <v>42828</v>
      </c>
      <c r="E27" s="166">
        <v>42830</v>
      </c>
      <c r="F27" s="165" t="s">
        <v>394</v>
      </c>
      <c r="G27" s="164" t="s">
        <v>401</v>
      </c>
      <c r="H27" s="164" t="s">
        <v>356</v>
      </c>
    </row>
    <row r="28" spans="1:8" ht="48.75" customHeight="1">
      <c r="A28" s="163">
        <v>15</v>
      </c>
      <c r="B28" s="164">
        <v>8</v>
      </c>
      <c r="C28" s="165" t="s">
        <v>409</v>
      </c>
      <c r="D28" s="166">
        <v>42828</v>
      </c>
      <c r="E28" s="166">
        <v>42831</v>
      </c>
      <c r="F28" s="167" t="s">
        <v>410</v>
      </c>
      <c r="G28" s="164" t="s">
        <v>379</v>
      </c>
      <c r="H28" s="168" t="s">
        <v>2</v>
      </c>
    </row>
    <row r="29" spans="1:8" ht="48.75" customHeight="1">
      <c r="A29" s="163">
        <v>16</v>
      </c>
      <c r="B29" s="164">
        <v>18</v>
      </c>
      <c r="C29" s="183" t="s">
        <v>411</v>
      </c>
      <c r="D29" s="166">
        <v>42835</v>
      </c>
      <c r="E29" s="166">
        <v>42838</v>
      </c>
      <c r="F29" s="165" t="s">
        <v>412</v>
      </c>
      <c r="G29" s="164" t="s">
        <v>401</v>
      </c>
      <c r="H29" s="164" t="s">
        <v>356</v>
      </c>
    </row>
    <row r="30" spans="1:8" ht="48.75" customHeight="1">
      <c r="A30" s="163">
        <v>17</v>
      </c>
      <c r="B30" s="180">
        <v>10</v>
      </c>
      <c r="C30" s="181" t="s">
        <v>413</v>
      </c>
      <c r="D30" s="184">
        <v>42838</v>
      </c>
      <c r="E30" s="184">
        <v>42844</v>
      </c>
      <c r="F30" s="185" t="s">
        <v>414</v>
      </c>
      <c r="G30" s="180" t="s">
        <v>382</v>
      </c>
      <c r="H30" s="172" t="s">
        <v>383</v>
      </c>
    </row>
    <row r="31" spans="1:8" ht="48.75" customHeight="1">
      <c r="A31" s="164">
        <v>18</v>
      </c>
      <c r="B31" s="180">
        <v>21</v>
      </c>
      <c r="C31" s="169" t="s">
        <v>415</v>
      </c>
      <c r="D31" s="170">
        <v>42842</v>
      </c>
      <c r="E31" s="170">
        <v>42846</v>
      </c>
      <c r="F31" s="165" t="s">
        <v>403</v>
      </c>
      <c r="G31" s="164" t="s">
        <v>401</v>
      </c>
      <c r="H31" s="164" t="s">
        <v>362</v>
      </c>
    </row>
    <row r="32" spans="1:8" ht="48.75" customHeight="1">
      <c r="A32" s="163">
        <v>19</v>
      </c>
      <c r="B32" s="164">
        <v>8</v>
      </c>
      <c r="C32" s="183" t="s">
        <v>416</v>
      </c>
      <c r="D32" s="166">
        <v>42843</v>
      </c>
      <c r="E32" s="166">
        <v>42846</v>
      </c>
      <c r="F32" s="167" t="s">
        <v>410</v>
      </c>
      <c r="G32" s="164" t="s">
        <v>379</v>
      </c>
      <c r="H32" s="168" t="s">
        <v>2</v>
      </c>
    </row>
    <row r="33" spans="1:8" ht="48.75" customHeight="1">
      <c r="A33" s="163">
        <v>20</v>
      </c>
      <c r="B33" s="164">
        <v>22</v>
      </c>
      <c r="C33" s="165" t="s">
        <v>417</v>
      </c>
      <c r="D33" s="166">
        <v>42843</v>
      </c>
      <c r="E33" s="166">
        <v>42855</v>
      </c>
      <c r="F33" s="165" t="s">
        <v>418</v>
      </c>
      <c r="G33" s="164" t="s">
        <v>401</v>
      </c>
      <c r="H33" s="168" t="s">
        <v>362</v>
      </c>
    </row>
    <row r="34" spans="1:8" ht="48.75" customHeight="1">
      <c r="A34" s="164">
        <v>21</v>
      </c>
      <c r="B34" s="180">
        <v>10</v>
      </c>
      <c r="C34" s="181" t="s">
        <v>419</v>
      </c>
      <c r="D34" s="184">
        <v>42845</v>
      </c>
      <c r="E34" s="184">
        <v>42851</v>
      </c>
      <c r="F34" s="185" t="s">
        <v>420</v>
      </c>
      <c r="G34" s="180" t="s">
        <v>382</v>
      </c>
      <c r="H34" s="172" t="s">
        <v>383</v>
      </c>
    </row>
    <row r="35" spans="1:8" ht="48.75" customHeight="1">
      <c r="A35" s="163">
        <v>22</v>
      </c>
      <c r="B35" s="180">
        <v>4</v>
      </c>
      <c r="C35" s="181" t="s">
        <v>421</v>
      </c>
      <c r="D35" s="166">
        <v>42849</v>
      </c>
      <c r="E35" s="166">
        <v>42853</v>
      </c>
      <c r="F35" s="167" t="s">
        <v>422</v>
      </c>
      <c r="G35" s="164" t="s">
        <v>389</v>
      </c>
      <c r="H35" s="186" t="s">
        <v>2</v>
      </c>
    </row>
    <row r="36" spans="1:8" ht="48.75" customHeight="1">
      <c r="A36" s="163">
        <v>23</v>
      </c>
      <c r="B36" s="164">
        <v>21</v>
      </c>
      <c r="C36" s="187" t="s">
        <v>423</v>
      </c>
      <c r="D36" s="170">
        <v>42850</v>
      </c>
      <c r="E36" s="170">
        <v>42852</v>
      </c>
      <c r="F36" s="165" t="s">
        <v>424</v>
      </c>
      <c r="G36" s="164" t="s">
        <v>401</v>
      </c>
      <c r="H36" s="164" t="s">
        <v>307</v>
      </c>
    </row>
    <row r="37" spans="1:8" ht="48.75" customHeight="1">
      <c r="A37" s="163">
        <v>24</v>
      </c>
      <c r="B37" s="164">
        <v>15</v>
      </c>
      <c r="C37" s="165" t="s">
        <v>425</v>
      </c>
      <c r="D37" s="166">
        <v>42856</v>
      </c>
      <c r="E37" s="166">
        <v>42858</v>
      </c>
      <c r="F37" s="165" t="s">
        <v>426</v>
      </c>
      <c r="G37" s="164" t="s">
        <v>386</v>
      </c>
      <c r="H37" s="164" t="s">
        <v>427</v>
      </c>
    </row>
    <row r="38" spans="1:8" ht="63.75">
      <c r="A38" s="163">
        <v>25</v>
      </c>
      <c r="B38" s="164">
        <v>16</v>
      </c>
      <c r="C38" s="165" t="s">
        <v>428</v>
      </c>
      <c r="D38" s="166">
        <v>42856</v>
      </c>
      <c r="E38" s="166">
        <v>42870</v>
      </c>
      <c r="F38" s="188" t="s">
        <v>429</v>
      </c>
      <c r="G38" s="164" t="s">
        <v>386</v>
      </c>
      <c r="H38" s="186" t="s">
        <v>430</v>
      </c>
    </row>
    <row r="39" spans="1:8" ht="48.75" customHeight="1">
      <c r="A39" s="164">
        <v>26</v>
      </c>
      <c r="B39" s="164">
        <v>7</v>
      </c>
      <c r="C39" s="183" t="s">
        <v>431</v>
      </c>
      <c r="D39" s="166">
        <v>42863</v>
      </c>
      <c r="E39" s="166">
        <v>42867</v>
      </c>
      <c r="F39" s="167" t="s">
        <v>432</v>
      </c>
      <c r="G39" s="164" t="s">
        <v>379</v>
      </c>
      <c r="H39" s="168" t="s">
        <v>2</v>
      </c>
    </row>
    <row r="40" spans="1:8" ht="48.75" customHeight="1">
      <c r="A40" s="163">
        <v>27</v>
      </c>
      <c r="B40" s="164">
        <v>21</v>
      </c>
      <c r="C40" s="165" t="s">
        <v>433</v>
      </c>
      <c r="D40" s="166">
        <v>42863</v>
      </c>
      <c r="E40" s="166">
        <v>42867</v>
      </c>
      <c r="F40" s="165" t="s">
        <v>434</v>
      </c>
      <c r="G40" s="164" t="s">
        <v>401</v>
      </c>
      <c r="H40" s="164" t="s">
        <v>307</v>
      </c>
    </row>
    <row r="41" spans="1:8" ht="48.75" customHeight="1">
      <c r="A41" s="163">
        <v>28</v>
      </c>
      <c r="B41" s="164">
        <v>21</v>
      </c>
      <c r="C41" s="165" t="s">
        <v>435</v>
      </c>
      <c r="D41" s="166">
        <v>42864</v>
      </c>
      <c r="E41" s="166">
        <v>42866</v>
      </c>
      <c r="F41" s="165" t="s">
        <v>436</v>
      </c>
      <c r="G41" s="164" t="s">
        <v>401</v>
      </c>
      <c r="H41" s="164" t="s">
        <v>362</v>
      </c>
    </row>
    <row r="42" spans="1:8" ht="48.75" customHeight="1">
      <c r="A42" s="164">
        <v>29</v>
      </c>
      <c r="B42" s="164">
        <v>19</v>
      </c>
      <c r="C42" s="183" t="s">
        <v>437</v>
      </c>
      <c r="D42" s="166">
        <v>42864</v>
      </c>
      <c r="E42" s="166">
        <v>42873</v>
      </c>
      <c r="F42" s="165" t="s">
        <v>400</v>
      </c>
      <c r="G42" s="164" t="s">
        <v>401</v>
      </c>
      <c r="H42" s="168" t="s">
        <v>356</v>
      </c>
    </row>
    <row r="43" spans="1:8" ht="48.75" customHeight="1">
      <c r="A43" s="163">
        <v>30</v>
      </c>
      <c r="B43" s="164">
        <v>21</v>
      </c>
      <c r="C43" s="165" t="s">
        <v>438</v>
      </c>
      <c r="D43" s="166">
        <v>42870</v>
      </c>
      <c r="E43" s="166">
        <v>42873</v>
      </c>
      <c r="F43" s="165" t="s">
        <v>403</v>
      </c>
      <c r="G43" s="164" t="s">
        <v>401</v>
      </c>
      <c r="H43" s="168" t="s">
        <v>362</v>
      </c>
    </row>
    <row r="44" spans="1:8" ht="48.75" customHeight="1">
      <c r="A44" s="163">
        <v>31</v>
      </c>
      <c r="B44" s="164">
        <v>18</v>
      </c>
      <c r="C44" s="165" t="s">
        <v>439</v>
      </c>
      <c r="D44" s="166">
        <v>42871</v>
      </c>
      <c r="E44" s="166">
        <v>42874</v>
      </c>
      <c r="F44" s="165" t="s">
        <v>407</v>
      </c>
      <c r="G44" s="164" t="s">
        <v>401</v>
      </c>
      <c r="H44" s="168" t="s">
        <v>356</v>
      </c>
    </row>
    <row r="45" spans="1:8" ht="48.75" customHeight="1">
      <c r="A45" s="163">
        <v>32</v>
      </c>
      <c r="B45" s="173">
        <v>5</v>
      </c>
      <c r="C45" s="165" t="s">
        <v>440</v>
      </c>
      <c r="D45" s="166">
        <v>42878</v>
      </c>
      <c r="E45" s="166">
        <v>42880</v>
      </c>
      <c r="F45" s="167" t="s">
        <v>410</v>
      </c>
      <c r="G45" s="164" t="s">
        <v>379</v>
      </c>
      <c r="H45" s="168" t="s">
        <v>2</v>
      </c>
    </row>
    <row r="46" spans="1:8" ht="48.75" customHeight="1">
      <c r="A46" s="163">
        <v>33</v>
      </c>
      <c r="B46" s="164">
        <v>11</v>
      </c>
      <c r="C46" s="189" t="s">
        <v>441</v>
      </c>
      <c r="D46" s="166">
        <v>42879</v>
      </c>
      <c r="E46" s="166">
        <v>42880</v>
      </c>
      <c r="F46" s="189" t="s">
        <v>442</v>
      </c>
      <c r="G46" s="164" t="s">
        <v>386</v>
      </c>
      <c r="H46" s="168" t="s">
        <v>4</v>
      </c>
    </row>
    <row r="47" spans="1:8" ht="48.75" customHeight="1">
      <c r="A47" s="164">
        <v>34</v>
      </c>
      <c r="B47" s="164">
        <v>7</v>
      </c>
      <c r="C47" s="165" t="s">
        <v>443</v>
      </c>
      <c r="D47" s="166">
        <v>42881</v>
      </c>
      <c r="E47" s="166">
        <v>42887</v>
      </c>
      <c r="F47" s="167" t="s">
        <v>444</v>
      </c>
      <c r="G47" s="164" t="s">
        <v>389</v>
      </c>
      <c r="H47" s="168" t="s">
        <v>2</v>
      </c>
    </row>
    <row r="48" spans="1:8" ht="48.75" customHeight="1">
      <c r="A48" s="163">
        <v>35</v>
      </c>
      <c r="B48" s="164">
        <v>21</v>
      </c>
      <c r="C48" s="165" t="s">
        <v>445</v>
      </c>
      <c r="D48" s="166">
        <v>42884</v>
      </c>
      <c r="E48" s="166">
        <v>42886</v>
      </c>
      <c r="F48" s="165" t="s">
        <v>434</v>
      </c>
      <c r="G48" s="164" t="s">
        <v>401</v>
      </c>
      <c r="H48" s="168" t="s">
        <v>307</v>
      </c>
    </row>
    <row r="49" spans="1:8" ht="48.75" customHeight="1">
      <c r="A49" s="163">
        <v>36</v>
      </c>
      <c r="B49" s="164">
        <v>21</v>
      </c>
      <c r="C49" s="165" t="s">
        <v>446</v>
      </c>
      <c r="D49" s="166">
        <v>42885</v>
      </c>
      <c r="E49" s="166">
        <v>42886</v>
      </c>
      <c r="F49" s="165" t="s">
        <v>447</v>
      </c>
      <c r="G49" s="164" t="s">
        <v>401</v>
      </c>
      <c r="H49" s="168" t="s">
        <v>307</v>
      </c>
    </row>
    <row r="50" spans="1:8" ht="48.75" customHeight="1">
      <c r="A50" s="164">
        <v>37</v>
      </c>
      <c r="B50" s="164">
        <v>21</v>
      </c>
      <c r="C50" s="165" t="s">
        <v>448</v>
      </c>
      <c r="D50" s="166">
        <v>42887</v>
      </c>
      <c r="E50" s="166">
        <v>42887</v>
      </c>
      <c r="F50" s="165" t="s">
        <v>449</v>
      </c>
      <c r="G50" s="164" t="s">
        <v>401</v>
      </c>
      <c r="H50" s="168" t="s">
        <v>307</v>
      </c>
    </row>
    <row r="51" spans="1:8" ht="48.75" customHeight="1">
      <c r="A51" s="163">
        <v>38</v>
      </c>
      <c r="B51" s="164">
        <v>8</v>
      </c>
      <c r="C51" s="165" t="s">
        <v>450</v>
      </c>
      <c r="D51" s="166">
        <v>42891</v>
      </c>
      <c r="E51" s="166">
        <v>42895</v>
      </c>
      <c r="F51" s="167" t="s">
        <v>451</v>
      </c>
      <c r="G51" s="164" t="s">
        <v>379</v>
      </c>
      <c r="H51" s="168" t="s">
        <v>2</v>
      </c>
    </row>
    <row r="52" spans="1:8" ht="48.75" customHeight="1">
      <c r="A52" s="163">
        <v>39</v>
      </c>
      <c r="B52" s="164">
        <v>21</v>
      </c>
      <c r="C52" s="165" t="s">
        <v>452</v>
      </c>
      <c r="D52" s="166">
        <v>42891</v>
      </c>
      <c r="E52" s="166">
        <v>42895</v>
      </c>
      <c r="F52" s="165" t="s">
        <v>453</v>
      </c>
      <c r="G52" s="164" t="s">
        <v>401</v>
      </c>
      <c r="H52" s="164" t="s">
        <v>362</v>
      </c>
    </row>
    <row r="53" spans="1:8" ht="48.75" customHeight="1">
      <c r="A53" s="163">
        <v>40</v>
      </c>
      <c r="B53" s="164">
        <v>21</v>
      </c>
      <c r="C53" s="165" t="s">
        <v>454</v>
      </c>
      <c r="D53" s="166">
        <v>42892</v>
      </c>
      <c r="E53" s="166">
        <v>42902</v>
      </c>
      <c r="F53" s="165" t="s">
        <v>455</v>
      </c>
      <c r="G53" s="164" t="s">
        <v>401</v>
      </c>
      <c r="H53" s="168" t="s">
        <v>362</v>
      </c>
    </row>
    <row r="54" spans="1:8" ht="48.75" customHeight="1">
      <c r="A54" s="163">
        <v>41</v>
      </c>
      <c r="B54" s="164">
        <v>21</v>
      </c>
      <c r="C54" s="183" t="s">
        <v>456</v>
      </c>
      <c r="D54" s="166">
        <v>42905</v>
      </c>
      <c r="E54" s="166">
        <v>42909</v>
      </c>
      <c r="F54" s="165" t="s">
        <v>457</v>
      </c>
      <c r="G54" s="164" t="s">
        <v>401</v>
      </c>
      <c r="H54" s="168" t="s">
        <v>307</v>
      </c>
    </row>
    <row r="55" spans="1:8" ht="48.75" customHeight="1">
      <c r="A55" s="164">
        <v>42</v>
      </c>
      <c r="B55" s="164">
        <v>21</v>
      </c>
      <c r="C55" s="183" t="s">
        <v>458</v>
      </c>
      <c r="D55" s="166">
        <v>42905</v>
      </c>
      <c r="E55" s="166">
        <v>42914</v>
      </c>
      <c r="F55" s="165" t="s">
        <v>459</v>
      </c>
      <c r="G55" s="164" t="s">
        <v>401</v>
      </c>
      <c r="H55" s="168" t="s">
        <v>362</v>
      </c>
    </row>
    <row r="56" spans="1:8" ht="48.75" customHeight="1">
      <c r="A56" s="163">
        <v>43</v>
      </c>
      <c r="B56" s="164">
        <v>8</v>
      </c>
      <c r="C56" s="165" t="s">
        <v>460</v>
      </c>
      <c r="D56" s="166">
        <v>42905</v>
      </c>
      <c r="E56" s="166">
        <v>42915</v>
      </c>
      <c r="F56" s="167" t="s">
        <v>461</v>
      </c>
      <c r="G56" s="164" t="s">
        <v>379</v>
      </c>
      <c r="H56" s="168" t="s">
        <v>2</v>
      </c>
    </row>
    <row r="57" spans="1:8" ht="48.75" customHeight="1">
      <c r="A57" s="163">
        <v>44</v>
      </c>
      <c r="B57" s="164">
        <v>20</v>
      </c>
      <c r="C57" s="165" t="s">
        <v>462</v>
      </c>
      <c r="D57" s="166">
        <v>42909</v>
      </c>
      <c r="E57" s="166">
        <v>42923</v>
      </c>
      <c r="F57" s="190" t="s">
        <v>463</v>
      </c>
      <c r="G57" s="171" t="s">
        <v>382</v>
      </c>
      <c r="H57" s="191" t="s">
        <v>383</v>
      </c>
    </row>
    <row r="58" spans="1:8" ht="48.75" customHeight="1">
      <c r="A58" s="164">
        <v>45</v>
      </c>
      <c r="B58" s="164">
        <v>20</v>
      </c>
      <c r="C58" s="165" t="s">
        <v>464</v>
      </c>
      <c r="D58" s="166">
        <v>42909</v>
      </c>
      <c r="E58" s="166">
        <v>42923</v>
      </c>
      <c r="F58" s="190" t="s">
        <v>465</v>
      </c>
      <c r="G58" s="171" t="s">
        <v>382</v>
      </c>
      <c r="H58" s="191" t="s">
        <v>383</v>
      </c>
    </row>
    <row r="59" spans="1:8" ht="48.75" customHeight="1">
      <c r="A59" s="163">
        <v>46</v>
      </c>
      <c r="B59" s="164">
        <v>21</v>
      </c>
      <c r="C59" s="183" t="s">
        <v>466</v>
      </c>
      <c r="D59" s="166">
        <v>42911</v>
      </c>
      <c r="E59" s="166">
        <v>42915</v>
      </c>
      <c r="F59" s="165" t="s">
        <v>467</v>
      </c>
      <c r="G59" s="164" t="s">
        <v>401</v>
      </c>
      <c r="H59" s="168" t="s">
        <v>307</v>
      </c>
    </row>
    <row r="60" spans="1:8" s="194" customFormat="1" ht="48.75" customHeight="1">
      <c r="A60" s="163">
        <v>47</v>
      </c>
      <c r="B60" s="163">
        <v>12</v>
      </c>
      <c r="C60" s="192" t="s">
        <v>468</v>
      </c>
      <c r="D60" s="193">
        <v>42920</v>
      </c>
      <c r="E60" s="193">
        <v>42923</v>
      </c>
      <c r="F60" s="189" t="s">
        <v>469</v>
      </c>
      <c r="G60" s="164" t="s">
        <v>386</v>
      </c>
      <c r="H60" s="168" t="s">
        <v>4</v>
      </c>
    </row>
    <row r="61" spans="1:8" ht="48.75" customHeight="1">
      <c r="A61" s="163">
        <v>48</v>
      </c>
      <c r="B61" s="164">
        <v>8</v>
      </c>
      <c r="C61" s="165" t="s">
        <v>470</v>
      </c>
      <c r="D61" s="166">
        <v>42920</v>
      </c>
      <c r="E61" s="166">
        <v>42921</v>
      </c>
      <c r="F61" s="167" t="s">
        <v>471</v>
      </c>
      <c r="G61" s="164" t="s">
        <v>379</v>
      </c>
      <c r="H61" s="168" t="s">
        <v>2</v>
      </c>
    </row>
    <row r="62" spans="1:8" ht="48.75" customHeight="1">
      <c r="A62" s="163">
        <v>49</v>
      </c>
      <c r="B62" s="164">
        <v>18</v>
      </c>
      <c r="C62" s="165" t="s">
        <v>472</v>
      </c>
      <c r="D62" s="166">
        <v>42926</v>
      </c>
      <c r="E62" s="166">
        <v>42930</v>
      </c>
      <c r="F62" s="165" t="s">
        <v>473</v>
      </c>
      <c r="G62" s="164" t="s">
        <v>401</v>
      </c>
      <c r="H62" s="168" t="s">
        <v>356</v>
      </c>
    </row>
    <row r="63" spans="1:8" ht="48.75" customHeight="1">
      <c r="A63" s="164">
        <v>50</v>
      </c>
      <c r="B63" s="164">
        <v>19</v>
      </c>
      <c r="C63" s="183" t="s">
        <v>474</v>
      </c>
      <c r="D63" s="166">
        <v>42934</v>
      </c>
      <c r="E63" s="166">
        <v>42942</v>
      </c>
      <c r="F63" s="165" t="s">
        <v>400</v>
      </c>
      <c r="G63" s="164" t="s">
        <v>401</v>
      </c>
      <c r="H63" s="168" t="s">
        <v>356</v>
      </c>
    </row>
    <row r="64" spans="1:8" ht="48.75" customHeight="1">
      <c r="A64" s="163">
        <v>51</v>
      </c>
      <c r="B64" s="164">
        <v>18</v>
      </c>
      <c r="C64" s="165" t="s">
        <v>475</v>
      </c>
      <c r="D64" s="166">
        <v>42940</v>
      </c>
      <c r="E64" s="166">
        <v>42944</v>
      </c>
      <c r="F64" s="165" t="s">
        <v>476</v>
      </c>
      <c r="G64" s="164" t="s">
        <v>401</v>
      </c>
      <c r="H64" s="168" t="s">
        <v>356</v>
      </c>
    </row>
    <row r="65" spans="1:8" ht="48.75" customHeight="1">
      <c r="A65" s="163">
        <v>52</v>
      </c>
      <c r="B65" s="164">
        <v>21</v>
      </c>
      <c r="C65" s="165" t="s">
        <v>477</v>
      </c>
      <c r="D65" s="166">
        <v>42940</v>
      </c>
      <c r="E65" s="166">
        <v>42947</v>
      </c>
      <c r="F65" s="165" t="s">
        <v>478</v>
      </c>
      <c r="G65" s="164" t="s">
        <v>401</v>
      </c>
      <c r="H65" s="168" t="s">
        <v>362</v>
      </c>
    </row>
    <row r="66" spans="1:8" ht="48.75" customHeight="1">
      <c r="A66" s="164">
        <v>53</v>
      </c>
      <c r="B66" s="164">
        <v>19</v>
      </c>
      <c r="C66" s="165" t="s">
        <v>479</v>
      </c>
      <c r="D66" s="166">
        <v>42947</v>
      </c>
      <c r="E66" s="166">
        <v>42951</v>
      </c>
      <c r="F66" s="165" t="s">
        <v>480</v>
      </c>
      <c r="G66" s="164" t="s">
        <v>401</v>
      </c>
      <c r="H66" s="168" t="s">
        <v>356</v>
      </c>
    </row>
    <row r="67" spans="1:8" ht="48.75" customHeight="1">
      <c r="A67" s="163">
        <v>54</v>
      </c>
      <c r="B67" s="164">
        <v>12</v>
      </c>
      <c r="C67" s="189" t="s">
        <v>481</v>
      </c>
      <c r="D67" s="170">
        <v>42948</v>
      </c>
      <c r="E67" s="170">
        <v>42951</v>
      </c>
      <c r="F67" s="189" t="s">
        <v>469</v>
      </c>
      <c r="G67" s="164" t="s">
        <v>386</v>
      </c>
      <c r="H67" s="168" t="s">
        <v>4</v>
      </c>
    </row>
    <row r="68" spans="1:8" ht="48.75" customHeight="1">
      <c r="A68" s="163">
        <v>55</v>
      </c>
      <c r="B68" s="164">
        <v>17</v>
      </c>
      <c r="C68" s="165" t="s">
        <v>482</v>
      </c>
      <c r="D68" s="166">
        <v>42948</v>
      </c>
      <c r="E68" s="166">
        <v>42962</v>
      </c>
      <c r="F68" s="190" t="s">
        <v>483</v>
      </c>
      <c r="G68" s="171" t="s">
        <v>382</v>
      </c>
      <c r="H68" s="191" t="s">
        <v>383</v>
      </c>
    </row>
    <row r="69" spans="1:8" ht="48.75" customHeight="1">
      <c r="A69" s="163">
        <v>56</v>
      </c>
      <c r="B69" s="174">
        <v>7</v>
      </c>
      <c r="C69" s="175" t="s">
        <v>484</v>
      </c>
      <c r="D69" s="176">
        <v>42948</v>
      </c>
      <c r="E69" s="176">
        <v>42958</v>
      </c>
      <c r="F69" s="175" t="s">
        <v>461</v>
      </c>
      <c r="G69" s="195" t="s">
        <v>389</v>
      </c>
      <c r="H69" s="174" t="s">
        <v>2</v>
      </c>
    </row>
    <row r="70" spans="1:8" ht="48.75" customHeight="1">
      <c r="A70" s="163">
        <v>57</v>
      </c>
      <c r="B70" s="174">
        <v>7</v>
      </c>
      <c r="C70" s="175" t="s">
        <v>485</v>
      </c>
      <c r="D70" s="176">
        <v>42948</v>
      </c>
      <c r="E70" s="176">
        <v>42958</v>
      </c>
      <c r="F70" s="175" t="s">
        <v>461</v>
      </c>
      <c r="G70" s="195" t="s">
        <v>389</v>
      </c>
      <c r="H70" s="174" t="s">
        <v>486</v>
      </c>
    </row>
    <row r="71" spans="1:8" ht="48.75" customHeight="1">
      <c r="A71" s="164">
        <v>58</v>
      </c>
      <c r="B71" s="164">
        <v>18</v>
      </c>
      <c r="C71" s="165" t="s">
        <v>487</v>
      </c>
      <c r="D71" s="166">
        <v>42955</v>
      </c>
      <c r="E71" s="166">
        <v>42957</v>
      </c>
      <c r="F71" s="165" t="s">
        <v>473</v>
      </c>
      <c r="G71" s="164" t="s">
        <v>401</v>
      </c>
      <c r="H71" s="168" t="s">
        <v>356</v>
      </c>
    </row>
    <row r="72" spans="1:8" ht="48.75" customHeight="1">
      <c r="A72" s="163">
        <v>59</v>
      </c>
      <c r="B72" s="164">
        <v>21</v>
      </c>
      <c r="C72" s="183" t="s">
        <v>488</v>
      </c>
      <c r="D72" s="166">
        <v>42956</v>
      </c>
      <c r="E72" s="166">
        <v>42961</v>
      </c>
      <c r="F72" s="165" t="s">
        <v>489</v>
      </c>
      <c r="G72" s="164" t="s">
        <v>401</v>
      </c>
      <c r="H72" s="168" t="s">
        <v>307</v>
      </c>
    </row>
    <row r="73" spans="1:8" ht="48.75" customHeight="1">
      <c r="A73" s="163">
        <v>60</v>
      </c>
      <c r="B73" s="164">
        <v>19</v>
      </c>
      <c r="C73" s="165" t="s">
        <v>490</v>
      </c>
      <c r="D73" s="166">
        <v>42956</v>
      </c>
      <c r="E73" s="166">
        <v>42964</v>
      </c>
      <c r="F73" s="165" t="s">
        <v>491</v>
      </c>
      <c r="G73" s="164" t="s">
        <v>401</v>
      </c>
      <c r="H73" s="168" t="s">
        <v>365</v>
      </c>
    </row>
    <row r="74" spans="1:8" ht="48.75" customHeight="1">
      <c r="A74" s="164">
        <v>61</v>
      </c>
      <c r="B74" s="174">
        <v>7</v>
      </c>
      <c r="C74" s="196" t="s">
        <v>492</v>
      </c>
      <c r="D74" s="176">
        <v>42959</v>
      </c>
      <c r="E74" s="176">
        <v>42968</v>
      </c>
      <c r="F74" s="175" t="s">
        <v>493</v>
      </c>
      <c r="G74" s="195" t="s">
        <v>379</v>
      </c>
      <c r="H74" s="174" t="s">
        <v>494</v>
      </c>
    </row>
    <row r="75" spans="1:8" ht="48.75" customHeight="1">
      <c r="A75" s="163">
        <v>62</v>
      </c>
      <c r="B75" s="174">
        <v>7</v>
      </c>
      <c r="C75" s="196" t="s">
        <v>495</v>
      </c>
      <c r="D75" s="176">
        <v>42959</v>
      </c>
      <c r="E75" s="176">
        <v>42968</v>
      </c>
      <c r="F75" s="175" t="s">
        <v>496</v>
      </c>
      <c r="G75" s="195" t="s">
        <v>379</v>
      </c>
      <c r="H75" s="174" t="s">
        <v>494</v>
      </c>
    </row>
    <row r="76" spans="1:8" ht="48.75" customHeight="1">
      <c r="A76" s="164">
        <v>63</v>
      </c>
      <c r="B76" s="174">
        <v>7</v>
      </c>
      <c r="C76" s="175" t="s">
        <v>484</v>
      </c>
      <c r="D76" s="176">
        <v>42959</v>
      </c>
      <c r="E76" s="176">
        <v>42968</v>
      </c>
      <c r="F76" s="175" t="s">
        <v>497</v>
      </c>
      <c r="G76" s="195" t="s">
        <v>379</v>
      </c>
      <c r="H76" s="174" t="s">
        <v>494</v>
      </c>
    </row>
    <row r="77" spans="1:8" ht="48.75" customHeight="1">
      <c r="A77" s="163">
        <v>64</v>
      </c>
      <c r="B77" s="173">
        <v>8</v>
      </c>
      <c r="C77" s="165" t="s">
        <v>498</v>
      </c>
      <c r="D77" s="166">
        <v>42961</v>
      </c>
      <c r="E77" s="166">
        <v>42965</v>
      </c>
      <c r="F77" s="167" t="s">
        <v>451</v>
      </c>
      <c r="G77" s="164" t="s">
        <v>379</v>
      </c>
      <c r="H77" s="168" t="s">
        <v>2</v>
      </c>
    </row>
    <row r="78" spans="1:8" ht="48.75" customHeight="1">
      <c r="A78" s="164">
        <v>65</v>
      </c>
      <c r="B78" s="164">
        <v>21</v>
      </c>
      <c r="C78" s="165" t="s">
        <v>499</v>
      </c>
      <c r="D78" s="166">
        <v>42961</v>
      </c>
      <c r="E78" s="166">
        <v>42965</v>
      </c>
      <c r="F78" s="165" t="s">
        <v>500</v>
      </c>
      <c r="G78" s="164" t="s">
        <v>401</v>
      </c>
      <c r="H78" s="168" t="s">
        <v>383</v>
      </c>
    </row>
    <row r="79" spans="1:8" ht="48.75" customHeight="1">
      <c r="A79" s="163">
        <v>66</v>
      </c>
      <c r="B79" s="164">
        <v>21</v>
      </c>
      <c r="C79" s="197" t="s">
        <v>501</v>
      </c>
      <c r="D79" s="166">
        <v>42962</v>
      </c>
      <c r="E79" s="166">
        <v>42970</v>
      </c>
      <c r="F79" s="165" t="s">
        <v>478</v>
      </c>
      <c r="G79" s="164" t="s">
        <v>401</v>
      </c>
      <c r="H79" s="168" t="s">
        <v>362</v>
      </c>
    </row>
    <row r="80" spans="1:8" ht="48.75" customHeight="1">
      <c r="A80" s="164">
        <v>67</v>
      </c>
      <c r="B80" s="164">
        <v>20</v>
      </c>
      <c r="C80" s="197" t="s">
        <v>502</v>
      </c>
      <c r="D80" s="166">
        <v>42979</v>
      </c>
      <c r="E80" s="166">
        <v>42993</v>
      </c>
      <c r="F80" s="198" t="s">
        <v>503</v>
      </c>
      <c r="G80" s="171" t="s">
        <v>382</v>
      </c>
      <c r="H80" s="199" t="s">
        <v>383</v>
      </c>
    </row>
    <row r="81" spans="1:8" ht="48.75" customHeight="1">
      <c r="A81" s="163">
        <v>68</v>
      </c>
      <c r="B81" s="173">
        <v>5</v>
      </c>
      <c r="C81" s="197" t="s">
        <v>504</v>
      </c>
      <c r="D81" s="166">
        <v>42983</v>
      </c>
      <c r="E81" s="166">
        <v>42985</v>
      </c>
      <c r="F81" s="167" t="s">
        <v>378</v>
      </c>
      <c r="G81" s="164" t="s">
        <v>379</v>
      </c>
      <c r="H81" s="168" t="s">
        <v>2</v>
      </c>
    </row>
    <row r="82" spans="1:8" ht="48.75" customHeight="1">
      <c r="A82" s="164">
        <v>69</v>
      </c>
      <c r="B82" s="164">
        <v>19</v>
      </c>
      <c r="C82" s="187" t="s">
        <v>505</v>
      </c>
      <c r="D82" s="170">
        <v>42985</v>
      </c>
      <c r="E82" s="170">
        <v>42993</v>
      </c>
      <c r="F82" s="165" t="s">
        <v>506</v>
      </c>
      <c r="G82" s="164" t="s">
        <v>401</v>
      </c>
      <c r="H82" s="168" t="s">
        <v>356</v>
      </c>
    </row>
    <row r="83" spans="1:8" ht="48.75" customHeight="1">
      <c r="A83" s="163">
        <v>70</v>
      </c>
      <c r="B83" s="173">
        <v>7</v>
      </c>
      <c r="C83" s="200" t="s">
        <v>507</v>
      </c>
      <c r="D83" s="170">
        <v>42996</v>
      </c>
      <c r="E83" s="170">
        <v>43002</v>
      </c>
      <c r="F83" s="201" t="s">
        <v>388</v>
      </c>
      <c r="G83" s="164" t="s">
        <v>379</v>
      </c>
      <c r="H83" s="168" t="s">
        <v>2</v>
      </c>
    </row>
    <row r="84" spans="1:8" ht="48.75" customHeight="1">
      <c r="A84" s="164">
        <v>71</v>
      </c>
      <c r="B84" s="173">
        <v>8</v>
      </c>
      <c r="C84" s="165" t="s">
        <v>508</v>
      </c>
      <c r="D84" s="166">
        <v>43010</v>
      </c>
      <c r="E84" s="166">
        <v>43028</v>
      </c>
      <c r="F84" s="167" t="s">
        <v>471</v>
      </c>
      <c r="G84" s="164" t="s">
        <v>379</v>
      </c>
      <c r="H84" s="168" t="s">
        <v>2</v>
      </c>
    </row>
    <row r="85" spans="1:8" ht="51">
      <c r="A85" s="163">
        <v>72</v>
      </c>
      <c r="B85" s="164">
        <v>6</v>
      </c>
      <c r="C85" s="189" t="s">
        <v>509</v>
      </c>
      <c r="D85" s="170">
        <v>43024</v>
      </c>
      <c r="E85" s="170">
        <v>43037</v>
      </c>
      <c r="F85" s="165" t="s">
        <v>510</v>
      </c>
      <c r="G85" s="164" t="s">
        <v>386</v>
      </c>
      <c r="H85" s="164" t="s">
        <v>511</v>
      </c>
    </row>
    <row r="86" spans="1:8" ht="48.75" customHeight="1">
      <c r="A86" s="164">
        <v>73</v>
      </c>
      <c r="B86" s="164">
        <v>18</v>
      </c>
      <c r="C86" s="165" t="s">
        <v>512</v>
      </c>
      <c r="D86" s="166">
        <v>43032</v>
      </c>
      <c r="E86" s="166">
        <v>43033</v>
      </c>
      <c r="F86" s="165" t="s">
        <v>473</v>
      </c>
      <c r="G86" s="164" t="s">
        <v>401</v>
      </c>
      <c r="H86" s="168" t="s">
        <v>356</v>
      </c>
    </row>
    <row r="87" spans="1:8" ht="48.75" customHeight="1">
      <c r="A87" s="163">
        <v>74</v>
      </c>
      <c r="B87" s="164">
        <v>18</v>
      </c>
      <c r="C87" s="165" t="s">
        <v>513</v>
      </c>
      <c r="D87" s="166">
        <v>43038</v>
      </c>
      <c r="E87" s="166">
        <v>43041</v>
      </c>
      <c r="F87" s="165" t="s">
        <v>476</v>
      </c>
      <c r="G87" s="164" t="s">
        <v>401</v>
      </c>
      <c r="H87" s="168" t="s">
        <v>356</v>
      </c>
    </row>
    <row r="88" spans="1:8" ht="48.75" customHeight="1">
      <c r="A88" s="164">
        <v>75</v>
      </c>
      <c r="B88" s="164">
        <v>8</v>
      </c>
      <c r="C88" s="165" t="s">
        <v>514</v>
      </c>
      <c r="D88" s="166">
        <v>43038</v>
      </c>
      <c r="E88" s="166">
        <v>43077</v>
      </c>
      <c r="F88" s="167" t="s">
        <v>515</v>
      </c>
      <c r="G88" s="164" t="s">
        <v>379</v>
      </c>
      <c r="H88" s="168" t="s">
        <v>2</v>
      </c>
    </row>
  </sheetData>
  <autoFilter ref="A13:H88">
    <sortState ref="A14:H87">
      <sortCondition ref="D13:D85"/>
    </sortState>
  </autoFilter>
  <printOptions horizontalCentered="1"/>
  <pageMargins left="0.7" right="0.7" top="1" bottom="1" header="0.3" footer="0.3"/>
  <pageSetup scale="65" fitToHeight="0" orientation="landscape" r:id="rId1"/>
  <headerFooter scaleWithDoc="0" alignWithMargins="0">
    <oddFooter>&amp;L&amp;G&amp;C&amp;"Arial,Regular"&amp;8&amp;D&amp;R&amp;"Arial,Regular"&amp;8Inquiries? 
Contact info in outages above</oddFooter>
  </headerFooter>
  <colBreaks count="1" manualBreakCount="1">
    <brk id="7"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5</vt:i4>
      </vt:variant>
      <vt:variant>
        <vt:lpstr>Named Ranges</vt:lpstr>
      </vt:variant>
      <vt:variant>
        <vt:i4>2</vt:i4>
      </vt:variant>
    </vt:vector>
  </HeadingPairs>
  <TitlesOfParts>
    <vt:vector size="13" baseType="lpstr">
      <vt:lpstr>Title Page</vt:lpstr>
      <vt:lpstr>Update </vt:lpstr>
      <vt:lpstr>NGTL &amp; FH MAP</vt:lpstr>
      <vt:lpstr>Areas MAP</vt:lpstr>
      <vt:lpstr>Data</vt:lpstr>
      <vt:lpstr>Outage Data</vt:lpstr>
      <vt:lpstr>Empress &amp; McNeill</vt:lpstr>
      <vt:lpstr>ABC</vt:lpstr>
      <vt:lpstr>FHBC</vt:lpstr>
      <vt:lpstr>USJR</vt:lpstr>
      <vt:lpstr>OSDA</vt:lpstr>
      <vt:lpstr>'Outage Data'!Print_Area</vt:lpstr>
      <vt:lpstr>'Outage Data'!Print_Titles</vt:lpstr>
    </vt:vector>
  </TitlesOfParts>
  <Company>TransCanada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CHAU Johnston</dc:creator>
  <cp:lastModifiedBy>CHAU Johnston</cp:lastModifiedBy>
  <cp:lastPrinted>2016-12-13T22:21:41Z</cp:lastPrinted>
  <dcterms:created xsi:type="dcterms:W3CDTF">2016-08-16T16:32:08Z</dcterms:created>
  <dcterms:modified xsi:type="dcterms:W3CDTF">2016-12-14T23:57:51Z</dcterms:modified>
</cp:coreProperties>
</file>